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0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5315" windowHeight="7740" activeTab="4"/>
  </bookViews>
  <sheets>
    <sheet name="Plots_CV62-1" sheetId="1" r:id="rId1"/>
    <sheet name="Plots_CV62-2" sheetId="4" r:id="rId2"/>
    <sheet name="Plots_CV62-3" sheetId="5" r:id="rId3"/>
    <sheet name="Plots_CV62-4" sheetId="6" r:id="rId4"/>
    <sheet name="Plots_CV62-5" sheetId="7" r:id="rId5"/>
    <sheet name="Plots_CV62-6" sheetId="12" r:id="rId6"/>
    <sheet name="Sheet3" sheetId="3" r:id="rId7"/>
    <sheet name="Plots_R1000-1" sheetId="8" r:id="rId8"/>
    <sheet name="Plots_R1000-2" sheetId="9" r:id="rId9"/>
    <sheet name="Plots_R500-1" sheetId="11" r:id="rId10"/>
    <sheet name="Plots_R500-2" sheetId="10" r:id="rId11"/>
  </sheets>
  <definedNames>
    <definedName name="_xlnm._FilterDatabase" localSheetId="0" hidden="1">'Plots_CV62-1'!$A$7:$L$162</definedName>
    <definedName name="_xlnm._FilterDatabase" localSheetId="5" hidden="1">'Plots_CV62-6'!$A$7:$L$180</definedName>
    <definedName name="_xlnm._FilterDatabase" localSheetId="7" hidden="1">'Plots_R1000-1'!$A$7:$L$180</definedName>
    <definedName name="_xlnm._FilterDatabase" localSheetId="8" hidden="1">'Plots_R1000-2'!$A$7:$L$180</definedName>
    <definedName name="_xlnm._FilterDatabase" localSheetId="9" hidden="1">'Plots_R500-1'!$A$7:$L$180</definedName>
    <definedName name="_xlnm._FilterDatabase" localSheetId="10" hidden="1">'Plots_R500-2'!$A$7:$L$180</definedName>
  </definedNames>
  <calcPr calcId="145621"/>
</workbook>
</file>

<file path=xl/calcChain.xml><?xml version="1.0" encoding="utf-8"?>
<calcChain xmlns="http://schemas.openxmlformats.org/spreadsheetml/2006/main">
  <c r="O28" i="10" l="1"/>
  <c r="P28" i="10"/>
  <c r="O29" i="10"/>
  <c r="P29" i="10"/>
  <c r="O30" i="10"/>
  <c r="P30" i="10"/>
  <c r="O31" i="10"/>
  <c r="P31" i="10"/>
  <c r="O32" i="10"/>
  <c r="P32" i="10"/>
  <c r="O33" i="10"/>
  <c r="P33" i="10"/>
  <c r="O34" i="10"/>
  <c r="P34" i="10"/>
  <c r="O35" i="10"/>
  <c r="P35" i="10"/>
  <c r="O36" i="10"/>
  <c r="P36" i="10"/>
  <c r="O37" i="10"/>
  <c r="P37" i="10"/>
  <c r="O38" i="10"/>
  <c r="P38" i="10"/>
  <c r="O39" i="10"/>
  <c r="P39" i="10"/>
  <c r="O40" i="10"/>
  <c r="P40" i="10"/>
  <c r="O41" i="10"/>
  <c r="P41" i="10"/>
  <c r="O42" i="10"/>
  <c r="P42" i="10"/>
  <c r="O43" i="10"/>
  <c r="P43" i="10"/>
  <c r="O44" i="10"/>
  <c r="P44" i="10"/>
  <c r="O45" i="10"/>
  <c r="P45" i="10"/>
  <c r="O46" i="10"/>
  <c r="P46" i="10"/>
  <c r="O47" i="10"/>
  <c r="P47" i="10"/>
  <c r="O48" i="10"/>
  <c r="P48" i="10"/>
  <c r="O49" i="10"/>
  <c r="P49" i="10"/>
  <c r="O50" i="10"/>
  <c r="P50" i="10"/>
  <c r="O51" i="10"/>
  <c r="P51" i="10"/>
  <c r="O52" i="10"/>
  <c r="P52" i="10"/>
  <c r="O53" i="10"/>
  <c r="P53" i="10"/>
  <c r="O54" i="10"/>
  <c r="P54" i="10"/>
  <c r="O55" i="10"/>
  <c r="P55" i="10"/>
  <c r="O56" i="10"/>
  <c r="P56" i="10"/>
  <c r="O57" i="10"/>
  <c r="P57" i="10"/>
  <c r="O58" i="10"/>
  <c r="P58" i="10"/>
  <c r="O59" i="10"/>
  <c r="P59" i="10"/>
  <c r="O60" i="10"/>
  <c r="P60" i="10"/>
  <c r="O61" i="10"/>
  <c r="P61" i="10"/>
  <c r="O62" i="10"/>
  <c r="P62" i="10"/>
  <c r="O63" i="10"/>
  <c r="P63" i="10"/>
  <c r="O64" i="10"/>
  <c r="P64" i="10"/>
  <c r="O65" i="10"/>
  <c r="P65" i="10"/>
  <c r="O66" i="10"/>
  <c r="P66" i="10"/>
  <c r="O67" i="10"/>
  <c r="P67" i="10"/>
  <c r="O68" i="10"/>
  <c r="P68" i="10"/>
  <c r="O69" i="10"/>
  <c r="P69" i="10"/>
  <c r="O70" i="10"/>
  <c r="P70" i="10"/>
  <c r="O71" i="10"/>
  <c r="P71" i="10"/>
  <c r="O72" i="10"/>
  <c r="P72" i="10"/>
  <c r="O73" i="10"/>
  <c r="P73" i="10"/>
  <c r="O74" i="10"/>
  <c r="P74" i="10"/>
  <c r="O75" i="10"/>
  <c r="P75" i="10"/>
  <c r="O76" i="10"/>
  <c r="P76" i="10"/>
  <c r="O77" i="10"/>
  <c r="P77" i="10"/>
  <c r="O78" i="10"/>
  <c r="P78" i="10"/>
  <c r="O79" i="10"/>
  <c r="P79" i="10"/>
  <c r="O80" i="10"/>
  <c r="P80" i="10"/>
  <c r="O81" i="10"/>
  <c r="P81" i="10"/>
  <c r="O82" i="10"/>
  <c r="P82" i="10"/>
  <c r="O83" i="10"/>
  <c r="P83" i="10"/>
  <c r="O84" i="10"/>
  <c r="P84" i="10"/>
  <c r="O85" i="10"/>
  <c r="P85" i="10"/>
  <c r="O86" i="10"/>
  <c r="P86" i="10"/>
  <c r="O87" i="10"/>
  <c r="P87" i="10"/>
  <c r="O88" i="10"/>
  <c r="P88" i="10"/>
  <c r="O89" i="10"/>
  <c r="P89" i="10"/>
  <c r="O90" i="10"/>
  <c r="P90" i="10"/>
  <c r="O91" i="10"/>
  <c r="P91" i="10"/>
  <c r="O92" i="10"/>
  <c r="P92" i="10"/>
  <c r="O93" i="10"/>
  <c r="P93" i="10"/>
  <c r="O94" i="10"/>
  <c r="P94" i="10"/>
  <c r="O95" i="10"/>
  <c r="P95" i="10"/>
  <c r="O96" i="10"/>
  <c r="P96" i="10"/>
  <c r="O97" i="10"/>
  <c r="P97" i="10"/>
  <c r="O98" i="10"/>
  <c r="P98" i="10"/>
  <c r="O99" i="10"/>
  <c r="P99" i="10"/>
  <c r="O100" i="10"/>
  <c r="P100" i="10"/>
  <c r="O101" i="10"/>
  <c r="P101" i="10"/>
  <c r="O102" i="10"/>
  <c r="P102" i="10"/>
  <c r="O103" i="10"/>
  <c r="P103" i="10"/>
  <c r="O104" i="10"/>
  <c r="P104" i="10"/>
  <c r="O105" i="10"/>
  <c r="P105" i="10"/>
  <c r="O106" i="10"/>
  <c r="P106" i="10"/>
  <c r="O107" i="10"/>
  <c r="P107" i="10"/>
  <c r="O108" i="10"/>
  <c r="P108" i="10"/>
  <c r="O109" i="10"/>
  <c r="P109" i="10"/>
  <c r="O110" i="10"/>
  <c r="P110" i="10"/>
  <c r="O111" i="10"/>
  <c r="P111" i="10"/>
  <c r="O112" i="10"/>
  <c r="P112" i="10"/>
  <c r="O113" i="10"/>
  <c r="P113" i="10"/>
  <c r="O114" i="10"/>
  <c r="P114" i="10"/>
  <c r="O115" i="10"/>
  <c r="P115" i="10"/>
  <c r="O116" i="10"/>
  <c r="P116" i="10"/>
  <c r="O117" i="10"/>
  <c r="P117" i="10"/>
  <c r="O118" i="10"/>
  <c r="P118" i="10"/>
  <c r="O119" i="10"/>
  <c r="P119" i="10"/>
  <c r="O120" i="10"/>
  <c r="P120" i="10"/>
  <c r="O121" i="10"/>
  <c r="P121" i="10"/>
  <c r="O122" i="10"/>
  <c r="P122" i="10"/>
  <c r="O123" i="10"/>
  <c r="P123" i="10"/>
  <c r="O124" i="10"/>
  <c r="P124" i="10"/>
  <c r="O125" i="10"/>
  <c r="P125" i="10"/>
  <c r="O126" i="10"/>
  <c r="P126" i="10"/>
  <c r="O127" i="10"/>
  <c r="P127" i="10"/>
  <c r="O128" i="10"/>
  <c r="P128" i="10"/>
  <c r="O129" i="10"/>
  <c r="P129" i="10"/>
  <c r="O130" i="10"/>
  <c r="P130" i="10"/>
  <c r="O131" i="10"/>
  <c r="P131" i="10"/>
  <c r="O132" i="10"/>
  <c r="P132" i="10"/>
  <c r="O133" i="10"/>
  <c r="P133" i="10"/>
  <c r="O134" i="10"/>
  <c r="P134" i="10"/>
  <c r="O135" i="10"/>
  <c r="P135" i="10"/>
  <c r="O136" i="10"/>
  <c r="P136" i="10"/>
  <c r="O137" i="10"/>
  <c r="P137" i="10"/>
  <c r="O138" i="10"/>
  <c r="P138" i="10"/>
  <c r="O139" i="10"/>
  <c r="P139" i="10"/>
  <c r="O140" i="10"/>
  <c r="P140" i="10"/>
  <c r="O141" i="10"/>
  <c r="P141" i="10"/>
  <c r="O142" i="10"/>
  <c r="P142" i="10"/>
  <c r="O143" i="10"/>
  <c r="P143" i="10"/>
  <c r="O144" i="10"/>
  <c r="P144" i="10"/>
  <c r="O145" i="10"/>
  <c r="P145" i="10"/>
  <c r="O146" i="10"/>
  <c r="P146" i="10"/>
  <c r="O147" i="10"/>
  <c r="P147" i="10"/>
  <c r="O148" i="10"/>
  <c r="P148" i="10"/>
  <c r="O149" i="10"/>
  <c r="P149" i="10"/>
  <c r="O150" i="10"/>
  <c r="P150" i="10"/>
  <c r="O151" i="10"/>
  <c r="P151" i="10"/>
  <c r="O152" i="10"/>
  <c r="P152" i="10"/>
  <c r="O153" i="10"/>
  <c r="P153" i="10"/>
  <c r="O154" i="10"/>
  <c r="P154" i="10"/>
  <c r="O155" i="10"/>
  <c r="P155" i="10"/>
  <c r="O156" i="10"/>
  <c r="P156" i="10"/>
  <c r="O157" i="10"/>
  <c r="P157" i="10"/>
  <c r="O158" i="10"/>
  <c r="P158" i="10"/>
  <c r="O159" i="10"/>
  <c r="P159" i="10"/>
  <c r="O160" i="10"/>
  <c r="P160" i="10"/>
  <c r="O161" i="10"/>
  <c r="P161" i="10"/>
  <c r="O162" i="10"/>
  <c r="P162" i="10"/>
  <c r="O163" i="10"/>
  <c r="P163" i="10"/>
  <c r="O164" i="10"/>
  <c r="P164" i="10"/>
  <c r="O165" i="10"/>
  <c r="P165" i="10"/>
  <c r="O166" i="10"/>
  <c r="P166" i="10"/>
  <c r="O167" i="10"/>
  <c r="P167" i="10"/>
  <c r="O168" i="10"/>
  <c r="P168" i="10"/>
  <c r="O169" i="10"/>
  <c r="P169" i="10"/>
  <c r="O170" i="10"/>
  <c r="P170" i="10"/>
  <c r="O171" i="10"/>
  <c r="P171" i="10"/>
  <c r="O10" i="10"/>
  <c r="P10" i="10"/>
  <c r="O11" i="10"/>
  <c r="P11" i="10"/>
  <c r="O12" i="10"/>
  <c r="P12" i="10"/>
  <c r="O13" i="10"/>
  <c r="P13" i="10"/>
  <c r="O14" i="10"/>
  <c r="P14" i="10"/>
  <c r="O15" i="10"/>
  <c r="P15" i="10"/>
  <c r="O16" i="10"/>
  <c r="P16" i="10"/>
  <c r="O17" i="10"/>
  <c r="P17" i="10"/>
  <c r="O18" i="10"/>
  <c r="P18" i="10"/>
  <c r="O19" i="10"/>
  <c r="P19" i="10"/>
  <c r="O20" i="10"/>
  <c r="P20" i="10"/>
  <c r="O21" i="10"/>
  <c r="P21" i="10"/>
  <c r="O22" i="10"/>
  <c r="P22" i="10"/>
  <c r="O23" i="10"/>
  <c r="P23" i="10"/>
  <c r="O24" i="10"/>
  <c r="P24" i="10"/>
  <c r="O25" i="10"/>
  <c r="P25" i="10"/>
  <c r="O26" i="10"/>
  <c r="P26" i="10"/>
  <c r="O27" i="10"/>
  <c r="P27" i="10"/>
  <c r="O8" i="10"/>
  <c r="P9" i="10"/>
  <c r="O9" i="10"/>
  <c r="P8" i="10"/>
  <c r="P5" i="10"/>
  <c r="P6" i="10" s="1"/>
  <c r="O30" i="11"/>
  <c r="P30" i="11"/>
  <c r="O31" i="11"/>
  <c r="P31" i="11"/>
  <c r="O32" i="11"/>
  <c r="P32" i="11"/>
  <c r="O33" i="11"/>
  <c r="P33" i="11"/>
  <c r="O34" i="11"/>
  <c r="P34" i="11"/>
  <c r="O35" i="11"/>
  <c r="P35" i="11"/>
  <c r="O36" i="11"/>
  <c r="P36" i="11"/>
  <c r="O37" i="11"/>
  <c r="P37" i="11"/>
  <c r="O38" i="11"/>
  <c r="P38" i="11"/>
  <c r="O39" i="11"/>
  <c r="P39" i="11"/>
  <c r="O40" i="11"/>
  <c r="P40" i="11"/>
  <c r="O41" i="11"/>
  <c r="P41" i="11"/>
  <c r="O42" i="11"/>
  <c r="P42" i="11"/>
  <c r="O43" i="11"/>
  <c r="P43" i="11"/>
  <c r="O44" i="11"/>
  <c r="P44" i="11"/>
  <c r="O45" i="11"/>
  <c r="P45" i="11"/>
  <c r="O46" i="11"/>
  <c r="P46" i="11"/>
  <c r="O47" i="11"/>
  <c r="P47" i="11"/>
  <c r="O48" i="11"/>
  <c r="P48" i="11"/>
  <c r="O49" i="11"/>
  <c r="P49" i="11"/>
  <c r="O50" i="11"/>
  <c r="P50" i="11"/>
  <c r="O51" i="11"/>
  <c r="P51" i="11"/>
  <c r="O52" i="11"/>
  <c r="P52" i="11"/>
  <c r="O53" i="11"/>
  <c r="P53" i="11"/>
  <c r="O54" i="11"/>
  <c r="P54" i="11"/>
  <c r="O55" i="11"/>
  <c r="P55" i="11"/>
  <c r="O56" i="11"/>
  <c r="P56" i="11"/>
  <c r="O57" i="11"/>
  <c r="P57" i="11"/>
  <c r="O58" i="11"/>
  <c r="P58" i="11"/>
  <c r="O59" i="11"/>
  <c r="P59" i="11"/>
  <c r="O60" i="11"/>
  <c r="P60" i="11"/>
  <c r="O61" i="11"/>
  <c r="P61" i="11"/>
  <c r="O62" i="11"/>
  <c r="P62" i="11"/>
  <c r="O63" i="11"/>
  <c r="P63" i="11"/>
  <c r="O64" i="11"/>
  <c r="P64" i="11"/>
  <c r="O65" i="11"/>
  <c r="P65" i="11"/>
  <c r="O66" i="11"/>
  <c r="P66" i="11"/>
  <c r="O67" i="11"/>
  <c r="P67" i="11"/>
  <c r="O68" i="11"/>
  <c r="P68" i="11"/>
  <c r="O69" i="11"/>
  <c r="P69" i="11"/>
  <c r="O70" i="11"/>
  <c r="P70" i="11"/>
  <c r="O71" i="11"/>
  <c r="P71" i="11"/>
  <c r="O72" i="11"/>
  <c r="P72" i="11"/>
  <c r="O73" i="11"/>
  <c r="P73" i="11"/>
  <c r="O74" i="11"/>
  <c r="P74" i="11"/>
  <c r="O75" i="11"/>
  <c r="P75" i="11"/>
  <c r="O76" i="11"/>
  <c r="P76" i="11"/>
  <c r="O77" i="11"/>
  <c r="P77" i="11"/>
  <c r="O78" i="11"/>
  <c r="P78" i="11"/>
  <c r="O79" i="11"/>
  <c r="P79" i="11"/>
  <c r="O80" i="11"/>
  <c r="P80" i="11"/>
  <c r="O81" i="11"/>
  <c r="P81" i="11"/>
  <c r="O82" i="11"/>
  <c r="P82" i="11"/>
  <c r="O83" i="11"/>
  <c r="P83" i="11"/>
  <c r="O84" i="11"/>
  <c r="P84" i="11"/>
  <c r="O85" i="11"/>
  <c r="P85" i="11"/>
  <c r="O86" i="11"/>
  <c r="P86" i="11"/>
  <c r="O87" i="11"/>
  <c r="P87" i="11"/>
  <c r="O88" i="11"/>
  <c r="P88" i="11"/>
  <c r="O89" i="11"/>
  <c r="P89" i="11"/>
  <c r="O90" i="11"/>
  <c r="P90" i="11"/>
  <c r="O91" i="11"/>
  <c r="P91" i="11"/>
  <c r="O92" i="11"/>
  <c r="P92" i="11"/>
  <c r="O93" i="11"/>
  <c r="P93" i="11"/>
  <c r="O94" i="11"/>
  <c r="P94" i="11"/>
  <c r="O95" i="11"/>
  <c r="P95" i="11"/>
  <c r="O96" i="11"/>
  <c r="P96" i="11"/>
  <c r="O97" i="11"/>
  <c r="P97" i="11"/>
  <c r="O98" i="11"/>
  <c r="P98" i="11"/>
  <c r="O99" i="11"/>
  <c r="P99" i="11"/>
  <c r="O100" i="11"/>
  <c r="P100" i="11"/>
  <c r="O101" i="11"/>
  <c r="P101" i="11"/>
  <c r="O102" i="11"/>
  <c r="P102" i="11"/>
  <c r="O103" i="11"/>
  <c r="P103" i="11"/>
  <c r="O104" i="11"/>
  <c r="P104" i="11"/>
  <c r="O105" i="11"/>
  <c r="P105" i="11"/>
  <c r="O106" i="11"/>
  <c r="P106" i="11"/>
  <c r="O107" i="11"/>
  <c r="P107" i="11"/>
  <c r="O108" i="11"/>
  <c r="P108" i="11"/>
  <c r="O109" i="11"/>
  <c r="P109" i="11"/>
  <c r="O110" i="11"/>
  <c r="P110" i="11"/>
  <c r="O111" i="11"/>
  <c r="P111" i="11"/>
  <c r="O112" i="11"/>
  <c r="P112" i="11"/>
  <c r="O113" i="11"/>
  <c r="P113" i="11"/>
  <c r="O114" i="11"/>
  <c r="P114" i="11"/>
  <c r="O115" i="11"/>
  <c r="P115" i="11"/>
  <c r="O116" i="11"/>
  <c r="P116" i="11"/>
  <c r="O117" i="11"/>
  <c r="P117" i="11"/>
  <c r="O118" i="11"/>
  <c r="P118" i="11"/>
  <c r="O119" i="11"/>
  <c r="P119" i="11"/>
  <c r="O120" i="11"/>
  <c r="P120" i="11"/>
  <c r="O121" i="11"/>
  <c r="P121" i="11"/>
  <c r="O122" i="11"/>
  <c r="P122" i="11"/>
  <c r="O123" i="11"/>
  <c r="P123" i="11"/>
  <c r="O124" i="11"/>
  <c r="P124" i="11"/>
  <c r="O125" i="11"/>
  <c r="P125" i="11"/>
  <c r="O126" i="11"/>
  <c r="P126" i="11"/>
  <c r="O127" i="11"/>
  <c r="P127" i="11"/>
  <c r="O128" i="11"/>
  <c r="P128" i="11"/>
  <c r="O129" i="11"/>
  <c r="P129" i="11"/>
  <c r="O130" i="11"/>
  <c r="P130" i="11"/>
  <c r="O131" i="11"/>
  <c r="P131" i="11"/>
  <c r="O132" i="11"/>
  <c r="P132" i="11"/>
  <c r="O133" i="11"/>
  <c r="P133" i="11"/>
  <c r="O134" i="11"/>
  <c r="P134" i="11"/>
  <c r="O135" i="11"/>
  <c r="P135" i="11"/>
  <c r="O136" i="11"/>
  <c r="P136" i="11"/>
  <c r="O137" i="11"/>
  <c r="P137" i="11"/>
  <c r="O138" i="11"/>
  <c r="P138" i="11"/>
  <c r="O139" i="11"/>
  <c r="P139" i="11"/>
  <c r="O140" i="11"/>
  <c r="P140" i="11"/>
  <c r="O141" i="11"/>
  <c r="P141" i="11"/>
  <c r="O142" i="11"/>
  <c r="P142" i="11"/>
  <c r="O143" i="11"/>
  <c r="P143" i="11"/>
  <c r="O144" i="11"/>
  <c r="P144" i="11"/>
  <c r="O145" i="11"/>
  <c r="P145" i="11"/>
  <c r="O146" i="11"/>
  <c r="P146" i="11"/>
  <c r="O147" i="11"/>
  <c r="P147" i="11"/>
  <c r="O148" i="11"/>
  <c r="P148" i="11"/>
  <c r="O149" i="11"/>
  <c r="P149" i="11"/>
  <c r="O150" i="11"/>
  <c r="P150" i="11"/>
  <c r="O151" i="11"/>
  <c r="P151" i="11"/>
  <c r="O152" i="11"/>
  <c r="P152" i="11"/>
  <c r="O153" i="11"/>
  <c r="P153" i="11"/>
  <c r="O154" i="11"/>
  <c r="P154" i="11"/>
  <c r="O155" i="11"/>
  <c r="P155" i="11"/>
  <c r="O156" i="11"/>
  <c r="P156" i="11"/>
  <c r="O157" i="11"/>
  <c r="P157" i="11"/>
  <c r="O158" i="11"/>
  <c r="P158" i="11"/>
  <c r="O159" i="11"/>
  <c r="P159" i="11"/>
  <c r="O160" i="11"/>
  <c r="P160" i="11"/>
  <c r="O161" i="11"/>
  <c r="P161" i="11"/>
  <c r="O162" i="11"/>
  <c r="P162" i="11"/>
  <c r="O163" i="11"/>
  <c r="P163" i="11"/>
  <c r="O164" i="11"/>
  <c r="P164" i="11"/>
  <c r="O165" i="11"/>
  <c r="P165" i="11"/>
  <c r="O166" i="11"/>
  <c r="P166" i="11"/>
  <c r="O167" i="11"/>
  <c r="P167" i="11"/>
  <c r="O168" i="11"/>
  <c r="P168" i="11"/>
  <c r="O169" i="11"/>
  <c r="P169" i="11"/>
  <c r="O170" i="11"/>
  <c r="P170" i="11"/>
  <c r="O171" i="11"/>
  <c r="P171" i="11"/>
  <c r="O172" i="11"/>
  <c r="P172" i="11"/>
  <c r="O173" i="11"/>
  <c r="P173" i="11"/>
  <c r="O174" i="11"/>
  <c r="P174" i="11"/>
  <c r="O175" i="11"/>
  <c r="P175" i="11"/>
  <c r="O176" i="11"/>
  <c r="P176" i="11"/>
  <c r="O177" i="11"/>
  <c r="P177" i="11"/>
  <c r="O178" i="11"/>
  <c r="P178" i="11"/>
  <c r="O179" i="11"/>
  <c r="P179" i="11"/>
  <c r="O180" i="11"/>
  <c r="P180" i="11"/>
  <c r="O181" i="11"/>
  <c r="P181" i="11"/>
  <c r="O182" i="11"/>
  <c r="P182" i="11"/>
  <c r="O183" i="11"/>
  <c r="P183" i="11"/>
  <c r="O184" i="11"/>
  <c r="P184" i="11"/>
  <c r="O185" i="11"/>
  <c r="P185" i="11"/>
  <c r="O186" i="11"/>
  <c r="P186" i="11"/>
  <c r="O187" i="11"/>
  <c r="P187" i="11"/>
  <c r="O20" i="11"/>
  <c r="P20" i="11"/>
  <c r="O21" i="11"/>
  <c r="P21" i="11"/>
  <c r="O22" i="11"/>
  <c r="P22" i="11"/>
  <c r="O23" i="11"/>
  <c r="P23" i="11"/>
  <c r="O24" i="11"/>
  <c r="P24" i="11"/>
  <c r="O25" i="11"/>
  <c r="P25" i="11"/>
  <c r="O26" i="11"/>
  <c r="P26" i="11"/>
  <c r="O27" i="11"/>
  <c r="P27" i="11"/>
  <c r="O28" i="11"/>
  <c r="P28" i="11"/>
  <c r="O29" i="11"/>
  <c r="P29" i="11"/>
  <c r="O10" i="11"/>
  <c r="P10" i="11"/>
  <c r="O11" i="11"/>
  <c r="P11" i="11"/>
  <c r="O12" i="11"/>
  <c r="P12" i="11"/>
  <c r="O13" i="11"/>
  <c r="P13" i="11"/>
  <c r="O14" i="11"/>
  <c r="P14" i="11"/>
  <c r="O15" i="11"/>
  <c r="P15" i="11"/>
  <c r="O16" i="11"/>
  <c r="P16" i="11"/>
  <c r="O17" i="11"/>
  <c r="P17" i="11"/>
  <c r="O18" i="11"/>
  <c r="P18" i="11"/>
  <c r="O19" i="11"/>
  <c r="P19" i="11"/>
  <c r="P9" i="11"/>
  <c r="O9" i="11"/>
  <c r="P8" i="11"/>
  <c r="P5" i="11"/>
  <c r="P6" i="11" s="1"/>
  <c r="O10" i="9"/>
  <c r="P10" i="9"/>
  <c r="O11" i="9"/>
  <c r="P11" i="9"/>
  <c r="O12" i="9"/>
  <c r="P12" i="9"/>
  <c r="O13" i="9"/>
  <c r="P13" i="9"/>
  <c r="O14" i="9"/>
  <c r="P14" i="9"/>
  <c r="O15" i="9"/>
  <c r="P15" i="9"/>
  <c r="O16" i="9"/>
  <c r="P16" i="9"/>
  <c r="O17" i="9"/>
  <c r="P17" i="9"/>
  <c r="O18" i="9"/>
  <c r="P18" i="9"/>
  <c r="O19" i="9"/>
  <c r="P19" i="9"/>
  <c r="O20" i="9"/>
  <c r="P20" i="9"/>
  <c r="O21" i="9"/>
  <c r="P21" i="9"/>
  <c r="O22" i="9"/>
  <c r="P22" i="9"/>
  <c r="O23" i="9"/>
  <c r="P23" i="9"/>
  <c r="O24" i="9"/>
  <c r="P24" i="9"/>
  <c r="O25" i="9"/>
  <c r="P25" i="9"/>
  <c r="O26" i="9"/>
  <c r="P26" i="9"/>
  <c r="O27" i="9"/>
  <c r="P27" i="9"/>
  <c r="O28" i="9"/>
  <c r="P28" i="9"/>
  <c r="O29" i="9"/>
  <c r="P29" i="9"/>
  <c r="O30" i="9"/>
  <c r="P30" i="9"/>
  <c r="O31" i="9"/>
  <c r="P31" i="9"/>
  <c r="O32" i="9"/>
  <c r="P32" i="9"/>
  <c r="O33" i="9"/>
  <c r="P33" i="9"/>
  <c r="O34" i="9"/>
  <c r="P34" i="9"/>
  <c r="O35" i="9"/>
  <c r="P35" i="9"/>
  <c r="O36" i="9"/>
  <c r="P36" i="9"/>
  <c r="O37" i="9"/>
  <c r="P37" i="9"/>
  <c r="O38" i="9"/>
  <c r="P38" i="9"/>
  <c r="O39" i="9"/>
  <c r="P39" i="9"/>
  <c r="O40" i="9"/>
  <c r="P40" i="9"/>
  <c r="O41" i="9"/>
  <c r="P41" i="9"/>
  <c r="O42" i="9"/>
  <c r="P42" i="9"/>
  <c r="O43" i="9"/>
  <c r="P43" i="9"/>
  <c r="O44" i="9"/>
  <c r="P44" i="9"/>
  <c r="O45" i="9"/>
  <c r="P45" i="9"/>
  <c r="O46" i="9"/>
  <c r="P46" i="9"/>
  <c r="O47" i="9"/>
  <c r="P47" i="9"/>
  <c r="O48" i="9"/>
  <c r="P48" i="9"/>
  <c r="O49" i="9"/>
  <c r="P49" i="9"/>
  <c r="O50" i="9"/>
  <c r="P50" i="9"/>
  <c r="O51" i="9"/>
  <c r="P51" i="9"/>
  <c r="O52" i="9"/>
  <c r="P52" i="9"/>
  <c r="O53" i="9"/>
  <c r="P53" i="9"/>
  <c r="O54" i="9"/>
  <c r="P54" i="9"/>
  <c r="O55" i="9"/>
  <c r="P55" i="9"/>
  <c r="O56" i="9"/>
  <c r="P56" i="9"/>
  <c r="O57" i="9"/>
  <c r="P57" i="9"/>
  <c r="O58" i="9"/>
  <c r="P58" i="9"/>
  <c r="O59" i="9"/>
  <c r="P59" i="9"/>
  <c r="O60" i="9"/>
  <c r="P60" i="9"/>
  <c r="O61" i="9"/>
  <c r="P61" i="9"/>
  <c r="O62" i="9"/>
  <c r="P62" i="9"/>
  <c r="O63" i="9"/>
  <c r="P63" i="9"/>
  <c r="O64" i="9"/>
  <c r="P64" i="9"/>
  <c r="O65" i="9"/>
  <c r="P65" i="9"/>
  <c r="O66" i="9"/>
  <c r="P66" i="9"/>
  <c r="O67" i="9"/>
  <c r="P67" i="9"/>
  <c r="O68" i="9"/>
  <c r="P68" i="9"/>
  <c r="O69" i="9"/>
  <c r="P69" i="9"/>
  <c r="O70" i="9"/>
  <c r="P70" i="9"/>
  <c r="O71" i="9"/>
  <c r="P71" i="9"/>
  <c r="O72" i="9"/>
  <c r="P72" i="9"/>
  <c r="O73" i="9"/>
  <c r="P73" i="9"/>
  <c r="O74" i="9"/>
  <c r="P74" i="9"/>
  <c r="O75" i="9"/>
  <c r="P75" i="9"/>
  <c r="O76" i="9"/>
  <c r="P76" i="9"/>
  <c r="O77" i="9"/>
  <c r="P77" i="9"/>
  <c r="O78" i="9"/>
  <c r="P78" i="9"/>
  <c r="O79" i="9"/>
  <c r="P79" i="9"/>
  <c r="O80" i="9"/>
  <c r="P80" i="9"/>
  <c r="O81" i="9"/>
  <c r="P81" i="9"/>
  <c r="O82" i="9"/>
  <c r="P82" i="9"/>
  <c r="O83" i="9"/>
  <c r="P83" i="9"/>
  <c r="O84" i="9"/>
  <c r="P84" i="9"/>
  <c r="O85" i="9"/>
  <c r="P85" i="9"/>
  <c r="O86" i="9"/>
  <c r="P86" i="9"/>
  <c r="O87" i="9"/>
  <c r="P87" i="9"/>
  <c r="O88" i="9"/>
  <c r="P88" i="9"/>
  <c r="O89" i="9"/>
  <c r="P89" i="9"/>
  <c r="O90" i="9"/>
  <c r="P90" i="9"/>
  <c r="O91" i="9"/>
  <c r="P91" i="9"/>
  <c r="O92" i="9"/>
  <c r="P92" i="9"/>
  <c r="O93" i="9"/>
  <c r="P93" i="9"/>
  <c r="O94" i="9"/>
  <c r="P94" i="9"/>
  <c r="O95" i="9"/>
  <c r="P95" i="9"/>
  <c r="O96" i="9"/>
  <c r="P96" i="9"/>
  <c r="O97" i="9"/>
  <c r="P97" i="9"/>
  <c r="O98" i="9"/>
  <c r="P98" i="9"/>
  <c r="O99" i="9"/>
  <c r="P99" i="9"/>
  <c r="O100" i="9"/>
  <c r="P100" i="9"/>
  <c r="O101" i="9"/>
  <c r="P101" i="9"/>
  <c r="O102" i="9"/>
  <c r="P102" i="9"/>
  <c r="O103" i="9"/>
  <c r="P103" i="9"/>
  <c r="O104" i="9"/>
  <c r="P104" i="9"/>
  <c r="O105" i="9"/>
  <c r="P105" i="9"/>
  <c r="O106" i="9"/>
  <c r="P106" i="9"/>
  <c r="O107" i="9"/>
  <c r="P107" i="9"/>
  <c r="O108" i="9"/>
  <c r="P108" i="9"/>
  <c r="O109" i="9"/>
  <c r="P109" i="9"/>
  <c r="O110" i="9"/>
  <c r="P110" i="9"/>
  <c r="O111" i="9"/>
  <c r="P111" i="9"/>
  <c r="O112" i="9"/>
  <c r="P112" i="9"/>
  <c r="O113" i="9"/>
  <c r="P113" i="9"/>
  <c r="O114" i="9"/>
  <c r="P114" i="9"/>
  <c r="O115" i="9"/>
  <c r="P115" i="9"/>
  <c r="O116" i="9"/>
  <c r="P116" i="9"/>
  <c r="O117" i="9"/>
  <c r="P117" i="9"/>
  <c r="O118" i="9"/>
  <c r="P118" i="9"/>
  <c r="O119" i="9"/>
  <c r="P119" i="9"/>
  <c r="O120" i="9"/>
  <c r="P120" i="9"/>
  <c r="O121" i="9"/>
  <c r="P121" i="9"/>
  <c r="O122" i="9"/>
  <c r="P122" i="9"/>
  <c r="O123" i="9"/>
  <c r="P123" i="9"/>
  <c r="O124" i="9"/>
  <c r="P124" i="9"/>
  <c r="O125" i="9"/>
  <c r="P125" i="9"/>
  <c r="O126" i="9"/>
  <c r="P126" i="9"/>
  <c r="O127" i="9"/>
  <c r="P127" i="9"/>
  <c r="O128" i="9"/>
  <c r="P128" i="9"/>
  <c r="O129" i="9"/>
  <c r="P129" i="9"/>
  <c r="O130" i="9"/>
  <c r="P130" i="9"/>
  <c r="O131" i="9"/>
  <c r="P131" i="9"/>
  <c r="O132" i="9"/>
  <c r="P132" i="9"/>
  <c r="O133" i="9"/>
  <c r="P133" i="9"/>
  <c r="O134" i="9"/>
  <c r="P134" i="9"/>
  <c r="O135" i="9"/>
  <c r="P135" i="9"/>
  <c r="O136" i="9"/>
  <c r="P136" i="9"/>
  <c r="O137" i="9"/>
  <c r="P137" i="9"/>
  <c r="O138" i="9"/>
  <c r="P138" i="9"/>
  <c r="O139" i="9"/>
  <c r="P139" i="9"/>
  <c r="O140" i="9"/>
  <c r="P140" i="9"/>
  <c r="O141" i="9"/>
  <c r="P141" i="9"/>
  <c r="O142" i="9"/>
  <c r="P142" i="9"/>
  <c r="O143" i="9"/>
  <c r="P143" i="9"/>
  <c r="O144" i="9"/>
  <c r="P144" i="9"/>
  <c r="O145" i="9"/>
  <c r="P145" i="9"/>
  <c r="O146" i="9"/>
  <c r="P146" i="9"/>
  <c r="O147" i="9"/>
  <c r="P147" i="9"/>
  <c r="O148" i="9"/>
  <c r="P148" i="9"/>
  <c r="O149" i="9"/>
  <c r="P149" i="9"/>
  <c r="O150" i="9"/>
  <c r="P150" i="9"/>
  <c r="O151" i="9"/>
  <c r="P151" i="9"/>
  <c r="O152" i="9"/>
  <c r="P152" i="9"/>
  <c r="O153" i="9"/>
  <c r="P153" i="9"/>
  <c r="O154" i="9"/>
  <c r="P154" i="9"/>
  <c r="O155" i="9"/>
  <c r="P155" i="9"/>
  <c r="O156" i="9"/>
  <c r="P156" i="9"/>
  <c r="O157" i="9"/>
  <c r="P157" i="9"/>
  <c r="O158" i="9"/>
  <c r="P158" i="9"/>
  <c r="O159" i="9"/>
  <c r="P159" i="9"/>
  <c r="O160" i="9"/>
  <c r="P160" i="9"/>
  <c r="O161" i="9"/>
  <c r="P161" i="9"/>
  <c r="O162" i="9"/>
  <c r="P162" i="9"/>
  <c r="O163" i="9"/>
  <c r="P163" i="9"/>
  <c r="O164" i="9"/>
  <c r="P164" i="9"/>
  <c r="O165" i="9"/>
  <c r="P165" i="9"/>
  <c r="O166" i="9"/>
  <c r="P166" i="9"/>
  <c r="O167" i="9"/>
  <c r="P167" i="9"/>
  <c r="O168" i="9"/>
  <c r="P168" i="9"/>
  <c r="O169" i="9"/>
  <c r="P169" i="9"/>
  <c r="O170" i="9"/>
  <c r="P170" i="9"/>
  <c r="O171" i="9"/>
  <c r="P171" i="9"/>
  <c r="O172" i="9"/>
  <c r="P172" i="9"/>
  <c r="O173" i="9"/>
  <c r="P173" i="9"/>
  <c r="O174" i="9"/>
  <c r="P174" i="9"/>
  <c r="O175" i="9"/>
  <c r="P175" i="9"/>
  <c r="O176" i="9"/>
  <c r="P176" i="9"/>
  <c r="O177" i="9"/>
  <c r="P177" i="9"/>
  <c r="P9" i="9"/>
  <c r="O9" i="9"/>
  <c r="P5" i="9"/>
  <c r="P6" i="9" s="1"/>
  <c r="P8" i="9" s="1"/>
  <c r="P6" i="1"/>
  <c r="P6" i="12"/>
  <c r="P4" i="8"/>
  <c r="P11" i="8" s="1"/>
  <c r="P6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P79" i="8"/>
  <c r="O80" i="8"/>
  <c r="O81" i="8"/>
  <c r="O82" i="8"/>
  <c r="O83" i="8"/>
  <c r="O84" i="8"/>
  <c r="O85" i="8"/>
  <c r="O86" i="8"/>
  <c r="O87" i="8"/>
  <c r="P87" i="8"/>
  <c r="O88" i="8"/>
  <c r="O89" i="8"/>
  <c r="O90" i="8"/>
  <c r="O91" i="8"/>
  <c r="O92" i="8"/>
  <c r="O93" i="8"/>
  <c r="O94" i="8"/>
  <c r="O95" i="8"/>
  <c r="P95" i="8"/>
  <c r="O96" i="8"/>
  <c r="O97" i="8"/>
  <c r="O98" i="8"/>
  <c r="O99" i="8"/>
  <c r="O100" i="8"/>
  <c r="O101" i="8"/>
  <c r="O102" i="8"/>
  <c r="O103" i="8"/>
  <c r="P103" i="8"/>
  <c r="O104" i="8"/>
  <c r="O105" i="8"/>
  <c r="O106" i="8"/>
  <c r="O107" i="8"/>
  <c r="O108" i="8"/>
  <c r="O109" i="8"/>
  <c r="O110" i="8"/>
  <c r="O111" i="8"/>
  <c r="P111" i="8"/>
  <c r="O112" i="8"/>
  <c r="O113" i="8"/>
  <c r="O114" i="8"/>
  <c r="O115" i="8"/>
  <c r="O116" i="8"/>
  <c r="O117" i="8"/>
  <c r="O118" i="8"/>
  <c r="O119" i="8"/>
  <c r="P119" i="8"/>
  <c r="O120" i="8"/>
  <c r="O121" i="8"/>
  <c r="O122" i="8"/>
  <c r="O123" i="8"/>
  <c r="O124" i="8"/>
  <c r="O125" i="8"/>
  <c r="O126" i="8"/>
  <c r="O127" i="8"/>
  <c r="P127" i="8"/>
  <c r="O128" i="8"/>
  <c r="O129" i="8"/>
  <c r="O130" i="8"/>
  <c r="O131" i="8"/>
  <c r="O132" i="8"/>
  <c r="O133" i="8"/>
  <c r="O134" i="8"/>
  <c r="O135" i="8"/>
  <c r="P135" i="8"/>
  <c r="O136" i="8"/>
  <c r="O137" i="8"/>
  <c r="O138" i="8"/>
  <c r="O139" i="8"/>
  <c r="O140" i="8"/>
  <c r="O141" i="8"/>
  <c r="O142" i="8"/>
  <c r="O143" i="8"/>
  <c r="P143" i="8"/>
  <c r="O144" i="8"/>
  <c r="O145" i="8"/>
  <c r="O146" i="8"/>
  <c r="O147" i="8"/>
  <c r="O148" i="8"/>
  <c r="O149" i="8"/>
  <c r="O150" i="8"/>
  <c r="O151" i="8"/>
  <c r="P151" i="8"/>
  <c r="O152" i="8"/>
  <c r="O153" i="8"/>
  <c r="O154" i="8"/>
  <c r="O155" i="8"/>
  <c r="O156" i="8"/>
  <c r="O157" i="8"/>
  <c r="O158" i="8"/>
  <c r="O159" i="8"/>
  <c r="P159" i="8"/>
  <c r="O160" i="8"/>
  <c r="O161" i="8"/>
  <c r="O162" i="8"/>
  <c r="O163" i="8"/>
  <c r="O164" i="8"/>
  <c r="O165" i="8"/>
  <c r="O166" i="8"/>
  <c r="O167" i="8"/>
  <c r="P167" i="8"/>
  <c r="O168" i="8"/>
  <c r="O169" i="8"/>
  <c r="O170" i="8"/>
  <c r="O171" i="8"/>
  <c r="O172" i="8"/>
  <c r="O173" i="8"/>
  <c r="O174" i="8"/>
  <c r="O175" i="8"/>
  <c r="P175" i="8"/>
  <c r="O176" i="8"/>
  <c r="O177" i="8"/>
  <c r="O178" i="8"/>
  <c r="O179" i="8"/>
  <c r="O180" i="8"/>
  <c r="P180" i="8"/>
  <c r="O181" i="8"/>
  <c r="O182" i="8"/>
  <c r="P182" i="8"/>
  <c r="O183" i="8"/>
  <c r="O184" i="8"/>
  <c r="P184" i="8"/>
  <c r="O185" i="8"/>
  <c r="O186" i="8"/>
  <c r="P186" i="8"/>
  <c r="O187" i="8"/>
  <c r="O188" i="8"/>
  <c r="P188" i="8"/>
  <c r="O189" i="8"/>
  <c r="O190" i="8"/>
  <c r="P190" i="8"/>
  <c r="O191" i="8"/>
  <c r="O192" i="8"/>
  <c r="P192" i="8"/>
  <c r="O193" i="8"/>
  <c r="O194" i="8"/>
  <c r="P194" i="8"/>
  <c r="O195" i="8"/>
  <c r="O196" i="8"/>
  <c r="P196" i="8"/>
  <c r="O197" i="8"/>
  <c r="O198" i="8"/>
  <c r="P198" i="8"/>
  <c r="O8" i="8"/>
  <c r="P5" i="8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82" i="12"/>
  <c r="O83" i="12"/>
  <c r="O84" i="12"/>
  <c r="O85" i="12"/>
  <c r="O86" i="12"/>
  <c r="O87" i="12"/>
  <c r="O88" i="12"/>
  <c r="O89" i="12"/>
  <c r="O90" i="12"/>
  <c r="O91" i="12"/>
  <c r="O92" i="12"/>
  <c r="O93" i="12"/>
  <c r="O94" i="12"/>
  <c r="O95" i="12"/>
  <c r="O96" i="12"/>
  <c r="O97" i="12"/>
  <c r="O98" i="12"/>
  <c r="O99" i="12"/>
  <c r="O100" i="12"/>
  <c r="O101" i="12"/>
  <c r="O102" i="12"/>
  <c r="O103" i="12"/>
  <c r="O104" i="12"/>
  <c r="O105" i="12"/>
  <c r="O106" i="12"/>
  <c r="O107" i="12"/>
  <c r="O108" i="12"/>
  <c r="O109" i="12"/>
  <c r="O110" i="12"/>
  <c r="O111" i="12"/>
  <c r="O112" i="12"/>
  <c r="O113" i="12"/>
  <c r="O114" i="12"/>
  <c r="O115" i="12"/>
  <c r="O116" i="12"/>
  <c r="O117" i="12"/>
  <c r="O118" i="12"/>
  <c r="O119" i="12"/>
  <c r="O120" i="12"/>
  <c r="O121" i="12"/>
  <c r="O122" i="12"/>
  <c r="O123" i="12"/>
  <c r="O124" i="12"/>
  <c r="O125" i="12"/>
  <c r="O126" i="12"/>
  <c r="O127" i="12"/>
  <c r="O128" i="12"/>
  <c r="O129" i="12"/>
  <c r="O130" i="12"/>
  <c r="O131" i="12"/>
  <c r="O132" i="12"/>
  <c r="O133" i="12"/>
  <c r="O134" i="12"/>
  <c r="O135" i="12"/>
  <c r="O136" i="12"/>
  <c r="O137" i="12"/>
  <c r="O138" i="12"/>
  <c r="O139" i="12"/>
  <c r="O140" i="12"/>
  <c r="O141" i="12"/>
  <c r="O142" i="12"/>
  <c r="O143" i="12"/>
  <c r="O144" i="12"/>
  <c r="O145" i="12"/>
  <c r="O146" i="12"/>
  <c r="O147" i="12"/>
  <c r="O148" i="12"/>
  <c r="O149" i="12"/>
  <c r="O150" i="12"/>
  <c r="O151" i="12"/>
  <c r="O152" i="12"/>
  <c r="O153" i="12"/>
  <c r="O154" i="12"/>
  <c r="O155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8" i="12"/>
  <c r="P5" i="12"/>
  <c r="O9" i="7"/>
  <c r="P9" i="7"/>
  <c r="O10" i="7"/>
  <c r="P10" i="7"/>
  <c r="O11" i="7"/>
  <c r="P11" i="7"/>
  <c r="O12" i="7"/>
  <c r="P12" i="7"/>
  <c r="O13" i="7"/>
  <c r="P13" i="7"/>
  <c r="O14" i="7"/>
  <c r="P14" i="7"/>
  <c r="O15" i="7"/>
  <c r="P15" i="7"/>
  <c r="O16" i="7"/>
  <c r="P16" i="7"/>
  <c r="O17" i="7"/>
  <c r="P17" i="7"/>
  <c r="O18" i="7"/>
  <c r="P18" i="7"/>
  <c r="O19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O33" i="7"/>
  <c r="P33" i="7"/>
  <c r="O34" i="7"/>
  <c r="P34" i="7"/>
  <c r="O35" i="7"/>
  <c r="P35" i="7"/>
  <c r="O36" i="7"/>
  <c r="P36" i="7"/>
  <c r="O37" i="7"/>
  <c r="P37" i="7"/>
  <c r="O38" i="7"/>
  <c r="P38" i="7"/>
  <c r="O39" i="7"/>
  <c r="P39" i="7"/>
  <c r="O40" i="7"/>
  <c r="P40" i="7"/>
  <c r="O41" i="7"/>
  <c r="P41" i="7"/>
  <c r="O42" i="7"/>
  <c r="P42" i="7"/>
  <c r="O43" i="7"/>
  <c r="P43" i="7"/>
  <c r="O44" i="7"/>
  <c r="P44" i="7"/>
  <c r="O45" i="7"/>
  <c r="P45" i="7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O66" i="7"/>
  <c r="P66" i="7"/>
  <c r="O67" i="7"/>
  <c r="P67" i="7"/>
  <c r="O68" i="7"/>
  <c r="P68" i="7"/>
  <c r="O69" i="7"/>
  <c r="P69" i="7"/>
  <c r="O70" i="7"/>
  <c r="P70" i="7"/>
  <c r="O71" i="7"/>
  <c r="P71" i="7"/>
  <c r="O72" i="7"/>
  <c r="P72" i="7"/>
  <c r="O73" i="7"/>
  <c r="P73" i="7"/>
  <c r="O74" i="7"/>
  <c r="P74" i="7"/>
  <c r="O75" i="7"/>
  <c r="P75" i="7"/>
  <c r="O76" i="7"/>
  <c r="P76" i="7"/>
  <c r="O77" i="7"/>
  <c r="P77" i="7"/>
  <c r="O78" i="7"/>
  <c r="P78" i="7"/>
  <c r="O79" i="7"/>
  <c r="P79" i="7"/>
  <c r="O80" i="7"/>
  <c r="P80" i="7"/>
  <c r="O81" i="7"/>
  <c r="P81" i="7"/>
  <c r="O82" i="7"/>
  <c r="P82" i="7"/>
  <c r="O83" i="7"/>
  <c r="P83" i="7"/>
  <c r="O84" i="7"/>
  <c r="P84" i="7"/>
  <c r="O85" i="7"/>
  <c r="P85" i="7"/>
  <c r="O86" i="7"/>
  <c r="P86" i="7"/>
  <c r="O87" i="7"/>
  <c r="P87" i="7"/>
  <c r="O88" i="7"/>
  <c r="P88" i="7"/>
  <c r="O89" i="7"/>
  <c r="P89" i="7"/>
  <c r="O90" i="7"/>
  <c r="P90" i="7"/>
  <c r="O91" i="7"/>
  <c r="P91" i="7"/>
  <c r="O92" i="7"/>
  <c r="P92" i="7"/>
  <c r="O93" i="7"/>
  <c r="P93" i="7"/>
  <c r="O94" i="7"/>
  <c r="P94" i="7"/>
  <c r="O95" i="7"/>
  <c r="P95" i="7"/>
  <c r="O96" i="7"/>
  <c r="P96" i="7"/>
  <c r="O97" i="7"/>
  <c r="P97" i="7"/>
  <c r="O98" i="7"/>
  <c r="P98" i="7"/>
  <c r="O99" i="7"/>
  <c r="P99" i="7"/>
  <c r="O100" i="7"/>
  <c r="P100" i="7"/>
  <c r="O101" i="7"/>
  <c r="P101" i="7"/>
  <c r="O102" i="7"/>
  <c r="P102" i="7"/>
  <c r="O103" i="7"/>
  <c r="P103" i="7"/>
  <c r="O104" i="7"/>
  <c r="P104" i="7"/>
  <c r="O105" i="7"/>
  <c r="P105" i="7"/>
  <c r="O106" i="7"/>
  <c r="P106" i="7"/>
  <c r="O107" i="7"/>
  <c r="P107" i="7"/>
  <c r="O108" i="7"/>
  <c r="P108" i="7"/>
  <c r="O109" i="7"/>
  <c r="P109" i="7"/>
  <c r="O110" i="7"/>
  <c r="P110" i="7"/>
  <c r="O111" i="7"/>
  <c r="P111" i="7"/>
  <c r="O112" i="7"/>
  <c r="P112" i="7"/>
  <c r="O113" i="7"/>
  <c r="P113" i="7"/>
  <c r="O114" i="7"/>
  <c r="P114" i="7"/>
  <c r="O115" i="7"/>
  <c r="P115" i="7"/>
  <c r="O116" i="7"/>
  <c r="P116" i="7"/>
  <c r="O117" i="7"/>
  <c r="P117" i="7"/>
  <c r="O118" i="7"/>
  <c r="P118" i="7"/>
  <c r="O119" i="7"/>
  <c r="P119" i="7"/>
  <c r="O120" i="7"/>
  <c r="P120" i="7"/>
  <c r="O121" i="7"/>
  <c r="P121" i="7"/>
  <c r="O122" i="7"/>
  <c r="P122" i="7"/>
  <c r="O123" i="7"/>
  <c r="P123" i="7"/>
  <c r="O124" i="7"/>
  <c r="P124" i="7"/>
  <c r="O125" i="7"/>
  <c r="P125" i="7"/>
  <c r="O126" i="7"/>
  <c r="P126" i="7"/>
  <c r="O127" i="7"/>
  <c r="P127" i="7"/>
  <c r="O128" i="7"/>
  <c r="P128" i="7"/>
  <c r="O129" i="7"/>
  <c r="P129" i="7"/>
  <c r="O130" i="7"/>
  <c r="P130" i="7"/>
  <c r="O131" i="7"/>
  <c r="P131" i="7"/>
  <c r="O132" i="7"/>
  <c r="P132" i="7"/>
  <c r="O133" i="7"/>
  <c r="P133" i="7"/>
  <c r="O134" i="7"/>
  <c r="P134" i="7"/>
  <c r="O135" i="7"/>
  <c r="P135" i="7"/>
  <c r="P4" i="7"/>
  <c r="P8" i="7"/>
  <c r="O8" i="7"/>
  <c r="P6" i="7"/>
  <c r="P5" i="7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P26" i="6"/>
  <c r="O27" i="6"/>
  <c r="P27" i="6"/>
  <c r="O28" i="6"/>
  <c r="P28" i="6"/>
  <c r="O29" i="6"/>
  <c r="P29" i="6"/>
  <c r="O30" i="6"/>
  <c r="P30" i="6"/>
  <c r="O31" i="6"/>
  <c r="P31" i="6"/>
  <c r="O32" i="6"/>
  <c r="P32" i="6"/>
  <c r="O33" i="6"/>
  <c r="P33" i="6"/>
  <c r="O34" i="6"/>
  <c r="P34" i="6"/>
  <c r="O35" i="6"/>
  <c r="P35" i="6"/>
  <c r="O36" i="6"/>
  <c r="P36" i="6"/>
  <c r="O37" i="6"/>
  <c r="P37" i="6"/>
  <c r="O38" i="6"/>
  <c r="P38" i="6"/>
  <c r="O39" i="6"/>
  <c r="P39" i="6"/>
  <c r="O40" i="6"/>
  <c r="P40" i="6"/>
  <c r="O41" i="6"/>
  <c r="P41" i="6"/>
  <c r="O42" i="6"/>
  <c r="P42" i="6"/>
  <c r="O43" i="6"/>
  <c r="P43" i="6"/>
  <c r="O44" i="6"/>
  <c r="P44" i="6"/>
  <c r="O45" i="6"/>
  <c r="P45" i="6"/>
  <c r="O46" i="6"/>
  <c r="P46" i="6"/>
  <c r="O47" i="6"/>
  <c r="P47" i="6"/>
  <c r="O48" i="6"/>
  <c r="P48" i="6"/>
  <c r="O49" i="6"/>
  <c r="P49" i="6"/>
  <c r="O50" i="6"/>
  <c r="P50" i="6"/>
  <c r="O51" i="6"/>
  <c r="P51" i="6"/>
  <c r="O52" i="6"/>
  <c r="P52" i="6"/>
  <c r="O53" i="6"/>
  <c r="P53" i="6"/>
  <c r="O54" i="6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O63" i="6"/>
  <c r="P63" i="6"/>
  <c r="O64" i="6"/>
  <c r="P64" i="6"/>
  <c r="O65" i="6"/>
  <c r="P65" i="6"/>
  <c r="O66" i="6"/>
  <c r="P66" i="6"/>
  <c r="O67" i="6"/>
  <c r="P67" i="6"/>
  <c r="O68" i="6"/>
  <c r="P68" i="6"/>
  <c r="O69" i="6"/>
  <c r="P69" i="6"/>
  <c r="O70" i="6"/>
  <c r="P70" i="6"/>
  <c r="O71" i="6"/>
  <c r="P71" i="6"/>
  <c r="O72" i="6"/>
  <c r="P72" i="6"/>
  <c r="O73" i="6"/>
  <c r="P73" i="6"/>
  <c r="O74" i="6"/>
  <c r="P74" i="6"/>
  <c r="O75" i="6"/>
  <c r="P75" i="6"/>
  <c r="O76" i="6"/>
  <c r="P76" i="6"/>
  <c r="O77" i="6"/>
  <c r="P77" i="6"/>
  <c r="O78" i="6"/>
  <c r="P78" i="6"/>
  <c r="O79" i="6"/>
  <c r="P79" i="6"/>
  <c r="O80" i="6"/>
  <c r="P80" i="6"/>
  <c r="O81" i="6"/>
  <c r="P81" i="6"/>
  <c r="O82" i="6"/>
  <c r="P82" i="6"/>
  <c r="O83" i="6"/>
  <c r="P83" i="6"/>
  <c r="O84" i="6"/>
  <c r="P84" i="6"/>
  <c r="O85" i="6"/>
  <c r="P85" i="6"/>
  <c r="O86" i="6"/>
  <c r="P86" i="6"/>
  <c r="O87" i="6"/>
  <c r="P87" i="6"/>
  <c r="O88" i="6"/>
  <c r="P88" i="6"/>
  <c r="O89" i="6"/>
  <c r="P89" i="6"/>
  <c r="O90" i="6"/>
  <c r="P90" i="6"/>
  <c r="O91" i="6"/>
  <c r="P91" i="6"/>
  <c r="O92" i="6"/>
  <c r="P92" i="6"/>
  <c r="O93" i="6"/>
  <c r="P93" i="6"/>
  <c r="O94" i="6"/>
  <c r="P94" i="6"/>
  <c r="O95" i="6"/>
  <c r="P95" i="6"/>
  <c r="O96" i="6"/>
  <c r="P96" i="6"/>
  <c r="O97" i="6"/>
  <c r="P97" i="6"/>
  <c r="O98" i="6"/>
  <c r="P98" i="6"/>
  <c r="O99" i="6"/>
  <c r="P99" i="6"/>
  <c r="O100" i="6"/>
  <c r="P100" i="6"/>
  <c r="O101" i="6"/>
  <c r="P101" i="6"/>
  <c r="O102" i="6"/>
  <c r="P102" i="6"/>
  <c r="O103" i="6"/>
  <c r="P103" i="6"/>
  <c r="O104" i="6"/>
  <c r="P104" i="6"/>
  <c r="O105" i="6"/>
  <c r="P105" i="6"/>
  <c r="O106" i="6"/>
  <c r="P106" i="6"/>
  <c r="O107" i="6"/>
  <c r="P107" i="6"/>
  <c r="O108" i="6"/>
  <c r="P108" i="6"/>
  <c r="O109" i="6"/>
  <c r="P109" i="6"/>
  <c r="O110" i="6"/>
  <c r="P110" i="6"/>
  <c r="O111" i="6"/>
  <c r="P111" i="6"/>
  <c r="O112" i="6"/>
  <c r="P112" i="6"/>
  <c r="O113" i="6"/>
  <c r="P113" i="6"/>
  <c r="O114" i="6"/>
  <c r="P114" i="6"/>
  <c r="O115" i="6"/>
  <c r="P115" i="6"/>
  <c r="O116" i="6"/>
  <c r="P116" i="6"/>
  <c r="O117" i="6"/>
  <c r="P117" i="6"/>
  <c r="O118" i="6"/>
  <c r="P118" i="6"/>
  <c r="O119" i="6"/>
  <c r="P119" i="6"/>
  <c r="O120" i="6"/>
  <c r="P120" i="6"/>
  <c r="O121" i="6"/>
  <c r="P121" i="6"/>
  <c r="O122" i="6"/>
  <c r="P122" i="6"/>
  <c r="O123" i="6"/>
  <c r="P123" i="6"/>
  <c r="O124" i="6"/>
  <c r="P124" i="6"/>
  <c r="O125" i="6"/>
  <c r="P125" i="6"/>
  <c r="O126" i="6"/>
  <c r="P126" i="6"/>
  <c r="O127" i="6"/>
  <c r="P127" i="6"/>
  <c r="O128" i="6"/>
  <c r="P128" i="6"/>
  <c r="O129" i="6"/>
  <c r="P129" i="6"/>
  <c r="O130" i="6"/>
  <c r="P130" i="6"/>
  <c r="O131" i="6"/>
  <c r="P131" i="6"/>
  <c r="O132" i="6"/>
  <c r="P132" i="6"/>
  <c r="O133" i="6"/>
  <c r="P133" i="6"/>
  <c r="O134" i="6"/>
  <c r="P134" i="6"/>
  <c r="O135" i="6"/>
  <c r="P135" i="6"/>
  <c r="O136" i="6"/>
  <c r="P136" i="6"/>
  <c r="O137" i="6"/>
  <c r="P137" i="6"/>
  <c r="O138" i="6"/>
  <c r="P138" i="6"/>
  <c r="O139" i="6"/>
  <c r="P139" i="6"/>
  <c r="O140" i="6"/>
  <c r="P140" i="6"/>
  <c r="O141" i="6"/>
  <c r="P141" i="6"/>
  <c r="O142" i="6"/>
  <c r="P142" i="6"/>
  <c r="O143" i="6"/>
  <c r="P143" i="6"/>
  <c r="O144" i="6"/>
  <c r="P144" i="6"/>
  <c r="O145" i="6"/>
  <c r="P145" i="6"/>
  <c r="O146" i="6"/>
  <c r="P146" i="6"/>
  <c r="O147" i="6"/>
  <c r="P147" i="6"/>
  <c r="O148" i="6"/>
  <c r="P148" i="6"/>
  <c r="O149" i="6"/>
  <c r="P149" i="6"/>
  <c r="O150" i="6"/>
  <c r="P150" i="6"/>
  <c r="O151" i="6"/>
  <c r="P151" i="6"/>
  <c r="O152" i="6"/>
  <c r="P152" i="6"/>
  <c r="O153" i="6"/>
  <c r="P153" i="6"/>
  <c r="O154" i="6"/>
  <c r="P154" i="6"/>
  <c r="O155" i="6"/>
  <c r="P155" i="6"/>
  <c r="O156" i="6"/>
  <c r="P156" i="6"/>
  <c r="O157" i="6"/>
  <c r="P157" i="6"/>
  <c r="O158" i="6"/>
  <c r="P158" i="6"/>
  <c r="O159" i="6"/>
  <c r="P159" i="6"/>
  <c r="O160" i="6"/>
  <c r="P160" i="6"/>
  <c r="O161" i="6"/>
  <c r="P161" i="6"/>
  <c r="O9" i="6"/>
  <c r="P9" i="6"/>
  <c r="O10" i="6"/>
  <c r="P10" i="6"/>
  <c r="O11" i="6"/>
  <c r="P11" i="6"/>
  <c r="O12" i="6"/>
  <c r="P12" i="6"/>
  <c r="O13" i="6"/>
  <c r="P13" i="6"/>
  <c r="O14" i="6"/>
  <c r="P14" i="6"/>
  <c r="O15" i="6"/>
  <c r="P15" i="6"/>
  <c r="O16" i="6"/>
  <c r="P16" i="6"/>
  <c r="O17" i="6"/>
  <c r="P17" i="6"/>
  <c r="O18" i="6"/>
  <c r="P18" i="6"/>
  <c r="O8" i="6"/>
  <c r="N9" i="6"/>
  <c r="P8" i="6"/>
  <c r="P6" i="6"/>
  <c r="P5" i="6"/>
  <c r="O22" i="5"/>
  <c r="P22" i="5"/>
  <c r="O23" i="5"/>
  <c r="P23" i="5"/>
  <c r="O24" i="5"/>
  <c r="P24" i="5"/>
  <c r="O25" i="5"/>
  <c r="P25" i="5"/>
  <c r="O26" i="5"/>
  <c r="P26" i="5"/>
  <c r="O27" i="5"/>
  <c r="P27" i="5"/>
  <c r="O28" i="5"/>
  <c r="P28" i="5"/>
  <c r="O29" i="5"/>
  <c r="P29" i="5"/>
  <c r="O30" i="5"/>
  <c r="P30" i="5"/>
  <c r="O31" i="5"/>
  <c r="P31" i="5"/>
  <c r="O32" i="5"/>
  <c r="P32" i="5"/>
  <c r="O33" i="5"/>
  <c r="P33" i="5"/>
  <c r="O34" i="5"/>
  <c r="P34" i="5"/>
  <c r="O35" i="5"/>
  <c r="P35" i="5"/>
  <c r="O36" i="5"/>
  <c r="P36" i="5"/>
  <c r="O37" i="5"/>
  <c r="P37" i="5"/>
  <c r="O38" i="5"/>
  <c r="P38" i="5"/>
  <c r="O39" i="5"/>
  <c r="P39" i="5"/>
  <c r="O40" i="5"/>
  <c r="P40" i="5"/>
  <c r="O41" i="5"/>
  <c r="P41" i="5"/>
  <c r="O42" i="5"/>
  <c r="P42" i="5"/>
  <c r="O43" i="5"/>
  <c r="P43" i="5"/>
  <c r="O44" i="5"/>
  <c r="P44" i="5"/>
  <c r="O45" i="5"/>
  <c r="P45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P55" i="5"/>
  <c r="O56" i="5"/>
  <c r="P56" i="5"/>
  <c r="O57" i="5"/>
  <c r="P57" i="5"/>
  <c r="O58" i="5"/>
  <c r="P58" i="5"/>
  <c r="O59" i="5"/>
  <c r="P59" i="5"/>
  <c r="O60" i="5"/>
  <c r="P60" i="5"/>
  <c r="O61" i="5"/>
  <c r="P61" i="5"/>
  <c r="O62" i="5"/>
  <c r="P62" i="5"/>
  <c r="O63" i="5"/>
  <c r="P63" i="5"/>
  <c r="O64" i="5"/>
  <c r="P64" i="5"/>
  <c r="O65" i="5"/>
  <c r="P65" i="5"/>
  <c r="O66" i="5"/>
  <c r="P66" i="5"/>
  <c r="O67" i="5"/>
  <c r="P67" i="5"/>
  <c r="O68" i="5"/>
  <c r="P68" i="5"/>
  <c r="O69" i="5"/>
  <c r="P69" i="5"/>
  <c r="O70" i="5"/>
  <c r="P70" i="5"/>
  <c r="O71" i="5"/>
  <c r="P71" i="5"/>
  <c r="O72" i="5"/>
  <c r="P72" i="5"/>
  <c r="O73" i="5"/>
  <c r="P73" i="5"/>
  <c r="O74" i="5"/>
  <c r="P74" i="5"/>
  <c r="O75" i="5"/>
  <c r="P75" i="5"/>
  <c r="O76" i="5"/>
  <c r="P76" i="5"/>
  <c r="O77" i="5"/>
  <c r="P77" i="5"/>
  <c r="O78" i="5"/>
  <c r="P78" i="5"/>
  <c r="O79" i="5"/>
  <c r="P79" i="5"/>
  <c r="O80" i="5"/>
  <c r="P80" i="5"/>
  <c r="O81" i="5"/>
  <c r="P81" i="5"/>
  <c r="O82" i="5"/>
  <c r="P82" i="5"/>
  <c r="O83" i="5"/>
  <c r="P83" i="5"/>
  <c r="O84" i="5"/>
  <c r="P84" i="5"/>
  <c r="O85" i="5"/>
  <c r="P85" i="5"/>
  <c r="O86" i="5"/>
  <c r="P86" i="5"/>
  <c r="O87" i="5"/>
  <c r="P87" i="5"/>
  <c r="O88" i="5"/>
  <c r="P88" i="5"/>
  <c r="O89" i="5"/>
  <c r="P89" i="5"/>
  <c r="O90" i="5"/>
  <c r="P90" i="5"/>
  <c r="O91" i="5"/>
  <c r="P91" i="5"/>
  <c r="O92" i="5"/>
  <c r="P92" i="5"/>
  <c r="O93" i="5"/>
  <c r="P93" i="5"/>
  <c r="O94" i="5"/>
  <c r="P94" i="5"/>
  <c r="O95" i="5"/>
  <c r="P95" i="5"/>
  <c r="O96" i="5"/>
  <c r="P96" i="5"/>
  <c r="O97" i="5"/>
  <c r="P97" i="5"/>
  <c r="O98" i="5"/>
  <c r="P98" i="5"/>
  <c r="O99" i="5"/>
  <c r="P99" i="5"/>
  <c r="O100" i="5"/>
  <c r="P100" i="5"/>
  <c r="O101" i="5"/>
  <c r="P101" i="5"/>
  <c r="O102" i="5"/>
  <c r="P102" i="5"/>
  <c r="O103" i="5"/>
  <c r="P103" i="5"/>
  <c r="O104" i="5"/>
  <c r="P104" i="5"/>
  <c r="O105" i="5"/>
  <c r="P105" i="5"/>
  <c r="O106" i="5"/>
  <c r="P106" i="5"/>
  <c r="O107" i="5"/>
  <c r="P107" i="5"/>
  <c r="O108" i="5"/>
  <c r="P108" i="5"/>
  <c r="O109" i="5"/>
  <c r="P109" i="5"/>
  <c r="O110" i="5"/>
  <c r="P110" i="5"/>
  <c r="O111" i="5"/>
  <c r="P111" i="5"/>
  <c r="O112" i="5"/>
  <c r="P112" i="5"/>
  <c r="O113" i="5"/>
  <c r="P113" i="5"/>
  <c r="O114" i="5"/>
  <c r="P114" i="5"/>
  <c r="O115" i="5"/>
  <c r="P115" i="5"/>
  <c r="O116" i="5"/>
  <c r="P116" i="5"/>
  <c r="O117" i="5"/>
  <c r="P117" i="5"/>
  <c r="O118" i="5"/>
  <c r="P118" i="5"/>
  <c r="O119" i="5"/>
  <c r="P119" i="5"/>
  <c r="O120" i="5"/>
  <c r="P120" i="5"/>
  <c r="O121" i="5"/>
  <c r="P121" i="5"/>
  <c r="O122" i="5"/>
  <c r="P122" i="5"/>
  <c r="O123" i="5"/>
  <c r="P123" i="5"/>
  <c r="O124" i="5"/>
  <c r="P124" i="5"/>
  <c r="O125" i="5"/>
  <c r="P125" i="5"/>
  <c r="O126" i="5"/>
  <c r="P126" i="5"/>
  <c r="O127" i="5"/>
  <c r="P127" i="5"/>
  <c r="O128" i="5"/>
  <c r="P128" i="5"/>
  <c r="O129" i="5"/>
  <c r="P129" i="5"/>
  <c r="O130" i="5"/>
  <c r="P130" i="5"/>
  <c r="O131" i="5"/>
  <c r="P131" i="5"/>
  <c r="O132" i="5"/>
  <c r="P132" i="5"/>
  <c r="O133" i="5"/>
  <c r="P133" i="5"/>
  <c r="O134" i="5"/>
  <c r="P134" i="5"/>
  <c r="O135" i="5"/>
  <c r="P135" i="5"/>
  <c r="O136" i="5"/>
  <c r="P136" i="5"/>
  <c r="O137" i="5"/>
  <c r="P137" i="5"/>
  <c r="O138" i="5"/>
  <c r="P138" i="5"/>
  <c r="O139" i="5"/>
  <c r="P139" i="5"/>
  <c r="O140" i="5"/>
  <c r="P140" i="5"/>
  <c r="O141" i="5"/>
  <c r="P141" i="5"/>
  <c r="O142" i="5"/>
  <c r="P142" i="5"/>
  <c r="O143" i="5"/>
  <c r="P143" i="5"/>
  <c r="O144" i="5"/>
  <c r="P144" i="5"/>
  <c r="O145" i="5"/>
  <c r="P145" i="5"/>
  <c r="O146" i="5"/>
  <c r="P146" i="5"/>
  <c r="O147" i="5"/>
  <c r="P147" i="5"/>
  <c r="O148" i="5"/>
  <c r="P148" i="5"/>
  <c r="O149" i="5"/>
  <c r="P149" i="5"/>
  <c r="O150" i="5"/>
  <c r="P150" i="5"/>
  <c r="O151" i="5"/>
  <c r="P151" i="5"/>
  <c r="O152" i="5"/>
  <c r="P152" i="5"/>
  <c r="O153" i="5"/>
  <c r="P153" i="5"/>
  <c r="O154" i="5"/>
  <c r="P154" i="5"/>
  <c r="O155" i="5"/>
  <c r="P155" i="5"/>
  <c r="O156" i="5"/>
  <c r="P156" i="5"/>
  <c r="O157" i="5"/>
  <c r="P157" i="5"/>
  <c r="O158" i="5"/>
  <c r="P158" i="5"/>
  <c r="O159" i="5"/>
  <c r="P159" i="5"/>
  <c r="O160" i="5"/>
  <c r="P160" i="5"/>
  <c r="O161" i="5"/>
  <c r="P161" i="5"/>
  <c r="O162" i="5"/>
  <c r="P162" i="5"/>
  <c r="O163" i="5"/>
  <c r="P163" i="5"/>
  <c r="O164" i="5"/>
  <c r="P164" i="5"/>
  <c r="O165" i="5"/>
  <c r="P165" i="5"/>
  <c r="O166" i="5"/>
  <c r="P166" i="5"/>
  <c r="O167" i="5"/>
  <c r="P167" i="5"/>
  <c r="O168" i="5"/>
  <c r="P168" i="5"/>
  <c r="O169" i="5"/>
  <c r="P169" i="5"/>
  <c r="O170" i="5"/>
  <c r="P170" i="5"/>
  <c r="O171" i="5"/>
  <c r="P171" i="5"/>
  <c r="O172" i="5"/>
  <c r="P172" i="5"/>
  <c r="O173" i="5"/>
  <c r="P173" i="5"/>
  <c r="O15" i="5"/>
  <c r="P15" i="5"/>
  <c r="O16" i="5"/>
  <c r="P16" i="5"/>
  <c r="O17" i="5"/>
  <c r="P17" i="5"/>
  <c r="O18" i="5"/>
  <c r="P18" i="5"/>
  <c r="O19" i="5"/>
  <c r="P19" i="5"/>
  <c r="O20" i="5"/>
  <c r="P20" i="5"/>
  <c r="O21" i="5"/>
  <c r="P21" i="5"/>
  <c r="O9" i="5"/>
  <c r="P9" i="5"/>
  <c r="O10" i="5"/>
  <c r="P10" i="5"/>
  <c r="O11" i="5"/>
  <c r="P11" i="5"/>
  <c r="O12" i="5"/>
  <c r="P12" i="5"/>
  <c r="O13" i="5"/>
  <c r="P13" i="5"/>
  <c r="O14" i="5"/>
  <c r="P14" i="5"/>
  <c r="P5" i="5"/>
  <c r="P6" i="5" s="1"/>
  <c r="P8" i="5" s="1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O27" i="4"/>
  <c r="P27" i="4"/>
  <c r="O28" i="4"/>
  <c r="P28" i="4"/>
  <c r="O29" i="4"/>
  <c r="P29" i="4"/>
  <c r="O30" i="4"/>
  <c r="P30" i="4"/>
  <c r="O31" i="4"/>
  <c r="P31" i="4"/>
  <c r="O32" i="4"/>
  <c r="P32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O56" i="4"/>
  <c r="P56" i="4"/>
  <c r="O57" i="4"/>
  <c r="P57" i="4"/>
  <c r="O58" i="4"/>
  <c r="P58" i="4"/>
  <c r="O59" i="4"/>
  <c r="P59" i="4"/>
  <c r="O60" i="4"/>
  <c r="P60" i="4"/>
  <c r="O61" i="4"/>
  <c r="P61" i="4"/>
  <c r="O62" i="4"/>
  <c r="P62" i="4"/>
  <c r="O63" i="4"/>
  <c r="P63" i="4"/>
  <c r="O64" i="4"/>
  <c r="P64" i="4"/>
  <c r="O65" i="4"/>
  <c r="P65" i="4"/>
  <c r="O66" i="4"/>
  <c r="P66" i="4"/>
  <c r="O67" i="4"/>
  <c r="P67" i="4"/>
  <c r="O68" i="4"/>
  <c r="P68" i="4"/>
  <c r="O69" i="4"/>
  <c r="P69" i="4"/>
  <c r="O70" i="4"/>
  <c r="P70" i="4"/>
  <c r="O71" i="4"/>
  <c r="P71" i="4"/>
  <c r="O72" i="4"/>
  <c r="P72" i="4"/>
  <c r="O73" i="4"/>
  <c r="P73" i="4"/>
  <c r="O74" i="4"/>
  <c r="P74" i="4"/>
  <c r="O75" i="4"/>
  <c r="P75" i="4"/>
  <c r="O76" i="4"/>
  <c r="P76" i="4"/>
  <c r="O77" i="4"/>
  <c r="P77" i="4"/>
  <c r="O78" i="4"/>
  <c r="P78" i="4"/>
  <c r="O79" i="4"/>
  <c r="P79" i="4"/>
  <c r="O80" i="4"/>
  <c r="P80" i="4"/>
  <c r="O81" i="4"/>
  <c r="P81" i="4"/>
  <c r="O82" i="4"/>
  <c r="P82" i="4"/>
  <c r="O83" i="4"/>
  <c r="P83" i="4"/>
  <c r="O84" i="4"/>
  <c r="P84" i="4"/>
  <c r="O85" i="4"/>
  <c r="P85" i="4"/>
  <c r="O86" i="4"/>
  <c r="P86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95" i="4"/>
  <c r="P95" i="4"/>
  <c r="O96" i="4"/>
  <c r="P96" i="4"/>
  <c r="O97" i="4"/>
  <c r="P97" i="4"/>
  <c r="O98" i="4"/>
  <c r="P98" i="4"/>
  <c r="O99" i="4"/>
  <c r="P99" i="4"/>
  <c r="O100" i="4"/>
  <c r="P100" i="4"/>
  <c r="O101" i="4"/>
  <c r="P101" i="4"/>
  <c r="O102" i="4"/>
  <c r="P102" i="4"/>
  <c r="O103" i="4"/>
  <c r="P103" i="4"/>
  <c r="O104" i="4"/>
  <c r="P104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O113" i="4"/>
  <c r="P113" i="4"/>
  <c r="O114" i="4"/>
  <c r="P114" i="4"/>
  <c r="O115" i="4"/>
  <c r="P115" i="4"/>
  <c r="O116" i="4"/>
  <c r="P116" i="4"/>
  <c r="O117" i="4"/>
  <c r="P117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O124" i="4"/>
  <c r="P124" i="4"/>
  <c r="O125" i="4"/>
  <c r="P125" i="4"/>
  <c r="O126" i="4"/>
  <c r="P126" i="4"/>
  <c r="O127" i="4"/>
  <c r="P127" i="4"/>
  <c r="O128" i="4"/>
  <c r="P128" i="4"/>
  <c r="O129" i="4"/>
  <c r="P129" i="4"/>
  <c r="O130" i="4"/>
  <c r="P130" i="4"/>
  <c r="O131" i="4"/>
  <c r="P131" i="4"/>
  <c r="O132" i="4"/>
  <c r="P132" i="4"/>
  <c r="O133" i="4"/>
  <c r="P133" i="4"/>
  <c r="O134" i="4"/>
  <c r="P134" i="4"/>
  <c r="O135" i="4"/>
  <c r="P135" i="4"/>
  <c r="O136" i="4"/>
  <c r="P136" i="4"/>
  <c r="O137" i="4"/>
  <c r="P137" i="4"/>
  <c r="O138" i="4"/>
  <c r="P138" i="4"/>
  <c r="O139" i="4"/>
  <c r="P139" i="4"/>
  <c r="O140" i="4"/>
  <c r="P140" i="4"/>
  <c r="O141" i="4"/>
  <c r="P141" i="4"/>
  <c r="O142" i="4"/>
  <c r="P142" i="4"/>
  <c r="O143" i="4"/>
  <c r="P143" i="4"/>
  <c r="O144" i="4"/>
  <c r="P144" i="4"/>
  <c r="O145" i="4"/>
  <c r="P145" i="4"/>
  <c r="O146" i="4"/>
  <c r="P146" i="4"/>
  <c r="O147" i="4"/>
  <c r="P147" i="4"/>
  <c r="O148" i="4"/>
  <c r="P148" i="4"/>
  <c r="O149" i="4"/>
  <c r="P149" i="4"/>
  <c r="O150" i="4"/>
  <c r="P150" i="4"/>
  <c r="O151" i="4"/>
  <c r="P151" i="4"/>
  <c r="O152" i="4"/>
  <c r="P152" i="4"/>
  <c r="O153" i="4"/>
  <c r="P153" i="4"/>
  <c r="O154" i="4"/>
  <c r="P154" i="4"/>
  <c r="O155" i="4"/>
  <c r="P155" i="4"/>
  <c r="O156" i="4"/>
  <c r="P156" i="4"/>
  <c r="O157" i="4"/>
  <c r="P157" i="4"/>
  <c r="O158" i="4"/>
  <c r="P158" i="4"/>
  <c r="O159" i="4"/>
  <c r="P159" i="4"/>
  <c r="O160" i="4"/>
  <c r="P160" i="4"/>
  <c r="O161" i="4"/>
  <c r="P161" i="4"/>
  <c r="O162" i="4"/>
  <c r="P162" i="4"/>
  <c r="O163" i="4"/>
  <c r="P163" i="4"/>
  <c r="O164" i="4"/>
  <c r="P164" i="4"/>
  <c r="O165" i="4"/>
  <c r="P165" i="4"/>
  <c r="O166" i="4"/>
  <c r="P166" i="4"/>
  <c r="O167" i="4"/>
  <c r="P167" i="4"/>
  <c r="O168" i="4"/>
  <c r="P168" i="4"/>
  <c r="O169" i="4"/>
  <c r="P169" i="4"/>
  <c r="O170" i="4"/>
  <c r="P170" i="4"/>
  <c r="O171" i="4"/>
  <c r="P171" i="4"/>
  <c r="O172" i="4"/>
  <c r="P172" i="4"/>
  <c r="O173" i="4"/>
  <c r="P173" i="4"/>
  <c r="O174" i="4"/>
  <c r="P174" i="4"/>
  <c r="O175" i="4"/>
  <c r="P175" i="4"/>
  <c r="O9" i="4"/>
  <c r="P9" i="4"/>
  <c r="O10" i="4"/>
  <c r="P10" i="4"/>
  <c r="O11" i="4"/>
  <c r="P11" i="4"/>
  <c r="O12" i="4"/>
  <c r="P12" i="4"/>
  <c r="O13" i="4"/>
  <c r="P13" i="4"/>
  <c r="O14" i="4"/>
  <c r="P14" i="4"/>
  <c r="P6" i="4"/>
  <c r="P4" i="4" s="1"/>
  <c r="O8" i="4"/>
  <c r="P5" i="4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P5" i="1"/>
  <c r="O8" i="1"/>
  <c r="P10" i="1" l="1"/>
  <c r="P12" i="1"/>
  <c r="P14" i="1"/>
  <c r="P16" i="1"/>
  <c r="P18" i="1"/>
  <c r="P20" i="1"/>
  <c r="P22" i="1"/>
  <c r="P24" i="1"/>
  <c r="P26" i="1"/>
  <c r="P28" i="1"/>
  <c r="P30" i="1"/>
  <c r="P32" i="1"/>
  <c r="P34" i="1"/>
  <c r="P36" i="1"/>
  <c r="P38" i="1"/>
  <c r="P40" i="1"/>
  <c r="P42" i="1"/>
  <c r="P44" i="1"/>
  <c r="P46" i="1"/>
  <c r="P48" i="1"/>
  <c r="P50" i="1"/>
  <c r="P52" i="1"/>
  <c r="P54" i="1"/>
  <c r="P56" i="1"/>
  <c r="P58" i="1"/>
  <c r="P60" i="1"/>
  <c r="P62" i="1"/>
  <c r="P64" i="1"/>
  <c r="P66" i="1"/>
  <c r="P68" i="1"/>
  <c r="P70" i="1"/>
  <c r="P72" i="1"/>
  <c r="P74" i="1"/>
  <c r="P76" i="1"/>
  <c r="P78" i="1"/>
  <c r="P80" i="1"/>
  <c r="P82" i="1"/>
  <c r="P84" i="1"/>
  <c r="P86" i="1"/>
  <c r="P88" i="1"/>
  <c r="P90" i="1"/>
  <c r="P92" i="1"/>
  <c r="P94" i="1"/>
  <c r="P96" i="1"/>
  <c r="P98" i="1"/>
  <c r="P100" i="1"/>
  <c r="P102" i="1"/>
  <c r="P104" i="1"/>
  <c r="P106" i="1"/>
  <c r="P108" i="1"/>
  <c r="P110" i="1"/>
  <c r="P112" i="1"/>
  <c r="P114" i="1"/>
  <c r="P116" i="1"/>
  <c r="P118" i="1"/>
  <c r="P120" i="1"/>
  <c r="P122" i="1"/>
  <c r="P124" i="1"/>
  <c r="P126" i="1"/>
  <c r="P128" i="1"/>
  <c r="P130" i="1"/>
  <c r="P132" i="1"/>
  <c r="P134" i="1"/>
  <c r="P136" i="1"/>
  <c r="P138" i="1"/>
  <c r="P140" i="1"/>
  <c r="P142" i="1"/>
  <c r="P144" i="1"/>
  <c r="P146" i="1"/>
  <c r="P148" i="1"/>
  <c r="P150" i="1"/>
  <c r="P152" i="1"/>
  <c r="P154" i="1"/>
  <c r="P156" i="1"/>
  <c r="P158" i="1"/>
  <c r="P160" i="1"/>
  <c r="P8" i="1"/>
  <c r="P11" i="1"/>
  <c r="P13" i="1"/>
  <c r="P15" i="1"/>
  <c r="P17" i="1"/>
  <c r="P19" i="1"/>
  <c r="P21" i="1"/>
  <c r="P23" i="1"/>
  <c r="P25" i="1"/>
  <c r="P9" i="1"/>
  <c r="P27" i="1"/>
  <c r="P35" i="1"/>
  <c r="P43" i="1"/>
  <c r="P51" i="1"/>
  <c r="P59" i="1"/>
  <c r="P67" i="1"/>
  <c r="P75" i="1"/>
  <c r="P83" i="1"/>
  <c r="P91" i="1"/>
  <c r="P99" i="1"/>
  <c r="P107" i="1"/>
  <c r="P115" i="1"/>
  <c r="P123" i="1"/>
  <c r="P131" i="1"/>
  <c r="P139" i="1"/>
  <c r="P147" i="1"/>
  <c r="P155" i="1"/>
  <c r="P31" i="1"/>
  <c r="P39" i="1"/>
  <c r="P47" i="1"/>
  <c r="P55" i="1"/>
  <c r="P63" i="1"/>
  <c r="P71" i="1"/>
  <c r="P79" i="1"/>
  <c r="P87" i="1"/>
  <c r="P95" i="1"/>
  <c r="P103" i="1"/>
  <c r="P111" i="1"/>
  <c r="P119" i="1"/>
  <c r="P127" i="1"/>
  <c r="P135" i="1"/>
  <c r="P143" i="1"/>
  <c r="P151" i="1"/>
  <c r="P159" i="1"/>
  <c r="P37" i="1"/>
  <c r="P45" i="1"/>
  <c r="P53" i="1"/>
  <c r="P69" i="1"/>
  <c r="P77" i="1"/>
  <c r="P85" i="1"/>
  <c r="P101" i="1"/>
  <c r="P117" i="1"/>
  <c r="P133" i="1"/>
  <c r="P149" i="1"/>
  <c r="P33" i="1"/>
  <c r="P41" i="1"/>
  <c r="P49" i="1"/>
  <c r="P57" i="1"/>
  <c r="P65" i="1"/>
  <c r="P73" i="1"/>
  <c r="P81" i="1"/>
  <c r="P89" i="1"/>
  <c r="P97" i="1"/>
  <c r="P105" i="1"/>
  <c r="P113" i="1"/>
  <c r="P121" i="1"/>
  <c r="P129" i="1"/>
  <c r="P137" i="1"/>
  <c r="P145" i="1"/>
  <c r="P153" i="1"/>
  <c r="P161" i="1"/>
  <c r="P29" i="1"/>
  <c r="P61" i="1"/>
  <c r="P93" i="1"/>
  <c r="P109" i="1"/>
  <c r="P125" i="1"/>
  <c r="P141" i="1"/>
  <c r="P157" i="1"/>
  <c r="P71" i="8"/>
  <c r="P63" i="8"/>
  <c r="P55" i="8"/>
  <c r="P47" i="8"/>
  <c r="P39" i="8"/>
  <c r="P31" i="8"/>
  <c r="P23" i="8"/>
  <c r="P15" i="8"/>
  <c r="P177" i="8"/>
  <c r="P169" i="8"/>
  <c r="P161" i="8"/>
  <c r="P153" i="8"/>
  <c r="P145" i="8"/>
  <c r="P137" i="8"/>
  <c r="P129" i="8"/>
  <c r="P121" i="8"/>
  <c r="P113" i="8"/>
  <c r="P105" i="8"/>
  <c r="P97" i="8"/>
  <c r="P89" i="8"/>
  <c r="P81" i="8"/>
  <c r="P73" i="8"/>
  <c r="P65" i="8"/>
  <c r="P57" i="8"/>
  <c r="P49" i="8"/>
  <c r="P41" i="8"/>
  <c r="P33" i="8"/>
  <c r="P25" i="8"/>
  <c r="P17" i="8"/>
  <c r="P9" i="8"/>
  <c r="P8" i="8"/>
  <c r="P197" i="8"/>
  <c r="P195" i="8"/>
  <c r="P193" i="8"/>
  <c r="P191" i="8"/>
  <c r="P189" i="8"/>
  <c r="P187" i="8"/>
  <c r="P185" i="8"/>
  <c r="P183" i="8"/>
  <c r="P181" i="8"/>
  <c r="P179" i="8"/>
  <c r="P171" i="8"/>
  <c r="P163" i="8"/>
  <c r="P155" i="8"/>
  <c r="P147" i="8"/>
  <c r="P139" i="8"/>
  <c r="P131" i="8"/>
  <c r="P123" i="8"/>
  <c r="P115" i="8"/>
  <c r="P107" i="8"/>
  <c r="P99" i="8"/>
  <c r="P91" i="8"/>
  <c r="P83" i="8"/>
  <c r="P75" i="8"/>
  <c r="P67" i="8"/>
  <c r="P59" i="8"/>
  <c r="P51" i="8"/>
  <c r="P43" i="8"/>
  <c r="P35" i="8"/>
  <c r="P27" i="8"/>
  <c r="P19" i="8"/>
  <c r="P10" i="8"/>
  <c r="P12" i="8"/>
  <c r="P14" i="8"/>
  <c r="P16" i="8"/>
  <c r="P18" i="8"/>
  <c r="P20" i="8"/>
  <c r="P22" i="8"/>
  <c r="P24" i="8"/>
  <c r="P26" i="8"/>
  <c r="P28" i="8"/>
  <c r="P30" i="8"/>
  <c r="P32" i="8"/>
  <c r="P34" i="8"/>
  <c r="P36" i="8"/>
  <c r="P38" i="8"/>
  <c r="P40" i="8"/>
  <c r="P42" i="8"/>
  <c r="P44" i="8"/>
  <c r="P46" i="8"/>
  <c r="P48" i="8"/>
  <c r="P50" i="8"/>
  <c r="P52" i="8"/>
  <c r="P54" i="8"/>
  <c r="P56" i="8"/>
  <c r="P58" i="8"/>
  <c r="P60" i="8"/>
  <c r="P62" i="8"/>
  <c r="P64" i="8"/>
  <c r="P66" i="8"/>
  <c r="P68" i="8"/>
  <c r="P70" i="8"/>
  <c r="P72" i="8"/>
  <c r="P74" i="8"/>
  <c r="P76" i="8"/>
  <c r="P78" i="8"/>
  <c r="P80" i="8"/>
  <c r="P82" i="8"/>
  <c r="P84" i="8"/>
  <c r="P86" i="8"/>
  <c r="P88" i="8"/>
  <c r="P90" i="8"/>
  <c r="P92" i="8"/>
  <c r="P94" i="8"/>
  <c r="P96" i="8"/>
  <c r="P98" i="8"/>
  <c r="P100" i="8"/>
  <c r="P102" i="8"/>
  <c r="P104" i="8"/>
  <c r="P106" i="8"/>
  <c r="P108" i="8"/>
  <c r="P110" i="8"/>
  <c r="P112" i="8"/>
  <c r="P114" i="8"/>
  <c r="P116" i="8"/>
  <c r="P118" i="8"/>
  <c r="P120" i="8"/>
  <c r="P122" i="8"/>
  <c r="P124" i="8"/>
  <c r="P126" i="8"/>
  <c r="P128" i="8"/>
  <c r="P130" i="8"/>
  <c r="P132" i="8"/>
  <c r="P134" i="8"/>
  <c r="P136" i="8"/>
  <c r="P138" i="8"/>
  <c r="P140" i="8"/>
  <c r="P142" i="8"/>
  <c r="P144" i="8"/>
  <c r="P146" i="8"/>
  <c r="P148" i="8"/>
  <c r="P150" i="8"/>
  <c r="P152" i="8"/>
  <c r="P154" i="8"/>
  <c r="P156" i="8"/>
  <c r="P158" i="8"/>
  <c r="P160" i="8"/>
  <c r="P162" i="8"/>
  <c r="P164" i="8"/>
  <c r="P166" i="8"/>
  <c r="P168" i="8"/>
  <c r="P170" i="8"/>
  <c r="P172" i="8"/>
  <c r="P174" i="8"/>
  <c r="P176" i="8"/>
  <c r="P178" i="8"/>
  <c r="P173" i="8"/>
  <c r="P165" i="8"/>
  <c r="P157" i="8"/>
  <c r="P149" i="8"/>
  <c r="P141" i="8"/>
  <c r="P133" i="8"/>
  <c r="P125" i="8"/>
  <c r="P117" i="8"/>
  <c r="P109" i="8"/>
  <c r="P101" i="8"/>
  <c r="P93" i="8"/>
  <c r="P85" i="8"/>
  <c r="P77" i="8"/>
  <c r="P69" i="8"/>
  <c r="P61" i="8"/>
  <c r="P53" i="8"/>
  <c r="P45" i="8"/>
  <c r="P37" i="8"/>
  <c r="P29" i="8"/>
  <c r="P21" i="8"/>
  <c r="P13" i="8"/>
  <c r="P8" i="4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8" i="12" l="1"/>
  <c r="P38" i="12"/>
  <c r="P40" i="12"/>
  <c r="P42" i="12"/>
  <c r="P44" i="12"/>
  <c r="P46" i="12"/>
  <c r="P48" i="12"/>
  <c r="P50" i="12"/>
  <c r="P52" i="12"/>
  <c r="P54" i="12"/>
  <c r="P56" i="12"/>
  <c r="P58" i="12"/>
  <c r="P60" i="12"/>
  <c r="P62" i="12"/>
  <c r="P64" i="12"/>
  <c r="P66" i="12"/>
  <c r="P68" i="12"/>
  <c r="P70" i="12"/>
  <c r="P72" i="12"/>
  <c r="P74" i="12"/>
  <c r="P76" i="12"/>
  <c r="P78" i="12"/>
  <c r="P80" i="12"/>
  <c r="P82" i="12"/>
  <c r="P84" i="12"/>
  <c r="P86" i="12"/>
  <c r="P88" i="12"/>
  <c r="P90" i="12"/>
  <c r="P92" i="12"/>
  <c r="P94" i="12"/>
  <c r="P96" i="12"/>
  <c r="P98" i="12"/>
  <c r="P100" i="12"/>
  <c r="P102" i="12"/>
  <c r="P104" i="12"/>
  <c r="P106" i="12"/>
  <c r="P108" i="12"/>
  <c r="P110" i="12"/>
  <c r="P112" i="12"/>
  <c r="P114" i="12"/>
  <c r="P116" i="12"/>
  <c r="P118" i="12"/>
  <c r="P120" i="12"/>
  <c r="P122" i="12"/>
  <c r="P124" i="12"/>
  <c r="P126" i="12"/>
  <c r="P128" i="12"/>
  <c r="P130" i="12"/>
  <c r="P132" i="12"/>
  <c r="P134" i="12"/>
  <c r="P136" i="12"/>
  <c r="P138" i="12"/>
  <c r="P140" i="12"/>
  <c r="P142" i="12"/>
  <c r="P144" i="12"/>
  <c r="P146" i="12"/>
  <c r="P148" i="12"/>
  <c r="P150" i="12"/>
  <c r="P152" i="12"/>
  <c r="P154" i="12"/>
  <c r="P24" i="12"/>
  <c r="P26" i="12"/>
  <c r="P28" i="12"/>
  <c r="P30" i="12"/>
  <c r="P32" i="12"/>
  <c r="P34" i="12"/>
  <c r="P36" i="12"/>
  <c r="P10" i="12"/>
  <c r="P12" i="12"/>
  <c r="P14" i="12"/>
  <c r="P16" i="12"/>
  <c r="P18" i="12"/>
  <c r="P20" i="12"/>
  <c r="P22" i="12"/>
  <c r="P37" i="12"/>
  <c r="P39" i="12"/>
  <c r="P41" i="12"/>
  <c r="P43" i="12"/>
  <c r="P45" i="12"/>
  <c r="P47" i="12"/>
  <c r="P49" i="12"/>
  <c r="P51" i="12"/>
  <c r="P53" i="12"/>
  <c r="P55" i="12"/>
  <c r="P57" i="12"/>
  <c r="P59" i="12"/>
  <c r="P61" i="12"/>
  <c r="P63" i="12"/>
  <c r="P65" i="12"/>
  <c r="P67" i="12"/>
  <c r="P69" i="12"/>
  <c r="P71" i="12"/>
  <c r="P73" i="12"/>
  <c r="P75" i="12"/>
  <c r="P77" i="12"/>
  <c r="P79" i="12"/>
  <c r="P81" i="12"/>
  <c r="P83" i="12"/>
  <c r="P85" i="12"/>
  <c r="P87" i="12"/>
  <c r="P89" i="12"/>
  <c r="P91" i="12"/>
  <c r="P93" i="12"/>
  <c r="P95" i="12"/>
  <c r="P97" i="12"/>
  <c r="P99" i="12"/>
  <c r="P101" i="12"/>
  <c r="P103" i="12"/>
  <c r="P105" i="12"/>
  <c r="P107" i="12"/>
  <c r="P109" i="12"/>
  <c r="P111" i="12"/>
  <c r="P113" i="12"/>
  <c r="P115" i="12"/>
  <c r="P117" i="12"/>
  <c r="P119" i="12"/>
  <c r="P121" i="12"/>
  <c r="P123" i="12"/>
  <c r="P125" i="12"/>
  <c r="P127" i="12"/>
  <c r="P129" i="12"/>
  <c r="P131" i="12"/>
  <c r="P133" i="12"/>
  <c r="P135" i="12"/>
  <c r="P137" i="12"/>
  <c r="P139" i="12"/>
  <c r="P141" i="12"/>
  <c r="P143" i="12"/>
  <c r="P145" i="12"/>
  <c r="P147" i="12"/>
  <c r="P149" i="12"/>
  <c r="P151" i="12"/>
  <c r="P153" i="12"/>
  <c r="P155" i="12"/>
  <c r="P25" i="12"/>
  <c r="P27" i="12"/>
  <c r="P29" i="12"/>
  <c r="P31" i="12"/>
  <c r="P33" i="12"/>
  <c r="P35" i="12"/>
  <c r="P9" i="12"/>
  <c r="P11" i="12"/>
  <c r="P13" i="12"/>
  <c r="P15" i="12"/>
  <c r="P17" i="12"/>
  <c r="P19" i="12"/>
  <c r="P21" i="12"/>
  <c r="P23" i="12"/>
  <c r="B2" i="12"/>
  <c r="B2" i="7"/>
  <c r="B2" i="6"/>
  <c r="B2" i="5"/>
  <c r="B2" i="4"/>
  <c r="B2" i="1"/>
  <c r="B2" i="10"/>
  <c r="B2" i="11"/>
  <c r="B2" i="9"/>
  <c r="B2" i="8"/>
  <c r="P255" i="12" l="1"/>
  <c r="P254" i="12"/>
  <c r="P253" i="12"/>
  <c r="P252" i="12"/>
  <c r="P251" i="12"/>
  <c r="P250" i="12"/>
  <c r="P249" i="12"/>
  <c r="P248" i="12"/>
  <c r="P247" i="12"/>
  <c r="P246" i="12"/>
  <c r="P245" i="12"/>
  <c r="P244" i="12"/>
  <c r="P243" i="12"/>
  <c r="P242" i="12"/>
  <c r="P241" i="12"/>
  <c r="P240" i="12"/>
  <c r="P239" i="12"/>
  <c r="P238" i="12"/>
  <c r="P237" i="12"/>
  <c r="P236" i="12"/>
  <c r="P235" i="12"/>
  <c r="P234" i="12"/>
  <c r="P233" i="12"/>
  <c r="P232" i="12"/>
  <c r="P231" i="12"/>
  <c r="P230" i="12"/>
  <c r="P229" i="12"/>
  <c r="P228" i="12"/>
  <c r="P227" i="12"/>
  <c r="P226" i="12"/>
  <c r="P225" i="12"/>
  <c r="P224" i="12"/>
  <c r="P223" i="12"/>
  <c r="P222" i="12"/>
  <c r="P221" i="12"/>
  <c r="P220" i="12"/>
  <c r="P219" i="12"/>
  <c r="P218" i="12"/>
  <c r="P217" i="12"/>
  <c r="P216" i="12"/>
  <c r="P215" i="12"/>
  <c r="P214" i="12"/>
  <c r="P213" i="12"/>
  <c r="P212" i="12"/>
  <c r="P211" i="12"/>
  <c r="P210" i="12"/>
  <c r="P209" i="12"/>
  <c r="P208" i="12"/>
  <c r="P207" i="12"/>
  <c r="P206" i="12"/>
  <c r="P205" i="12"/>
  <c r="P204" i="12"/>
  <c r="P203" i="12"/>
  <c r="P202" i="12"/>
  <c r="P201" i="12"/>
  <c r="P200" i="12"/>
  <c r="P199" i="12"/>
  <c r="P198" i="12"/>
  <c r="P197" i="12"/>
  <c r="P196" i="12"/>
  <c r="P195" i="12"/>
  <c r="P194" i="12"/>
  <c r="P193" i="12"/>
  <c r="P192" i="12"/>
  <c r="P191" i="12"/>
  <c r="P190" i="12"/>
  <c r="P189" i="12"/>
  <c r="P188" i="12"/>
  <c r="P187" i="12"/>
  <c r="P186" i="12"/>
  <c r="P185" i="12"/>
  <c r="P184" i="12"/>
  <c r="P183" i="12"/>
  <c r="P182" i="12"/>
  <c r="P181" i="12"/>
  <c r="P180" i="12"/>
  <c r="P179" i="12"/>
  <c r="P178" i="12"/>
  <c r="P177" i="12"/>
  <c r="P176" i="12"/>
  <c r="P175" i="12"/>
  <c r="P174" i="12"/>
  <c r="P173" i="12"/>
  <c r="P172" i="12"/>
  <c r="P171" i="12"/>
  <c r="P170" i="12"/>
  <c r="P169" i="12"/>
  <c r="P168" i="12"/>
  <c r="P167" i="12"/>
  <c r="P166" i="12"/>
  <c r="P165" i="12"/>
  <c r="P164" i="12"/>
  <c r="P163" i="12"/>
  <c r="P162" i="12"/>
  <c r="P161" i="12"/>
  <c r="P160" i="12"/>
  <c r="P159" i="12"/>
  <c r="P158" i="12"/>
  <c r="P157" i="12"/>
  <c r="P156" i="12"/>
  <c r="A2" i="12"/>
  <c r="P255" i="11"/>
  <c r="P254" i="11"/>
  <c r="P253" i="11"/>
  <c r="P252" i="11"/>
  <c r="P251" i="11"/>
  <c r="P250" i="11"/>
  <c r="P249" i="11"/>
  <c r="P248" i="11"/>
  <c r="P247" i="11"/>
  <c r="P246" i="11"/>
  <c r="P245" i="11"/>
  <c r="P244" i="11"/>
  <c r="P243" i="11"/>
  <c r="P242" i="11"/>
  <c r="P241" i="11"/>
  <c r="P240" i="11"/>
  <c r="P239" i="11"/>
  <c r="P238" i="11"/>
  <c r="P237" i="11"/>
  <c r="P236" i="11"/>
  <c r="P235" i="11"/>
  <c r="P234" i="11"/>
  <c r="P233" i="11"/>
  <c r="P232" i="11"/>
  <c r="P231" i="11"/>
  <c r="P230" i="11"/>
  <c r="P229" i="11"/>
  <c r="P228" i="11"/>
  <c r="P227" i="11"/>
  <c r="P226" i="11"/>
  <c r="P225" i="11"/>
  <c r="P224" i="11"/>
  <c r="P223" i="11"/>
  <c r="P222" i="11"/>
  <c r="P221" i="11"/>
  <c r="P220" i="11"/>
  <c r="P219" i="11"/>
  <c r="P218" i="11"/>
  <c r="P217" i="11"/>
  <c r="P216" i="11"/>
  <c r="P215" i="11"/>
  <c r="P214" i="11"/>
  <c r="P213" i="11"/>
  <c r="P212" i="11"/>
  <c r="P211" i="11"/>
  <c r="P210" i="11"/>
  <c r="P209" i="11"/>
  <c r="P208" i="11"/>
  <c r="P207" i="11"/>
  <c r="P206" i="11"/>
  <c r="P205" i="11"/>
  <c r="P204" i="11"/>
  <c r="P203" i="11"/>
  <c r="P202" i="11"/>
  <c r="P201" i="11"/>
  <c r="P200" i="11"/>
  <c r="P199" i="11"/>
  <c r="P198" i="11"/>
  <c r="P197" i="11"/>
  <c r="P196" i="11"/>
  <c r="P195" i="11"/>
  <c r="P194" i="11"/>
  <c r="P193" i="11"/>
  <c r="P192" i="11"/>
  <c r="P191" i="11"/>
  <c r="P190" i="11"/>
  <c r="P189" i="11"/>
  <c r="P188" i="11"/>
  <c r="A2" i="11"/>
  <c r="P255" i="10"/>
  <c r="P254" i="10"/>
  <c r="P253" i="10"/>
  <c r="P252" i="10"/>
  <c r="P251" i="10"/>
  <c r="P250" i="10"/>
  <c r="P249" i="10"/>
  <c r="P248" i="10"/>
  <c r="P247" i="10"/>
  <c r="P246" i="10"/>
  <c r="P245" i="10"/>
  <c r="P244" i="10"/>
  <c r="P243" i="10"/>
  <c r="P242" i="10"/>
  <c r="P241" i="10"/>
  <c r="P240" i="10"/>
  <c r="P239" i="10"/>
  <c r="P238" i="10"/>
  <c r="P237" i="10"/>
  <c r="P236" i="10"/>
  <c r="P235" i="10"/>
  <c r="P234" i="10"/>
  <c r="P233" i="10"/>
  <c r="P232" i="10"/>
  <c r="P231" i="10"/>
  <c r="P230" i="10"/>
  <c r="P229" i="10"/>
  <c r="P228" i="10"/>
  <c r="P227" i="10"/>
  <c r="P226" i="10"/>
  <c r="P225" i="10"/>
  <c r="P224" i="10"/>
  <c r="P223" i="10"/>
  <c r="P222" i="10"/>
  <c r="P221" i="10"/>
  <c r="P220" i="10"/>
  <c r="P219" i="10"/>
  <c r="P218" i="10"/>
  <c r="P217" i="10"/>
  <c r="P216" i="10"/>
  <c r="P215" i="10"/>
  <c r="P214" i="10"/>
  <c r="P213" i="10"/>
  <c r="P212" i="10"/>
  <c r="P211" i="10"/>
  <c r="P210" i="10"/>
  <c r="P209" i="10"/>
  <c r="P208" i="10"/>
  <c r="P207" i="10"/>
  <c r="P206" i="10"/>
  <c r="P205" i="10"/>
  <c r="P204" i="10"/>
  <c r="P203" i="10"/>
  <c r="P202" i="10"/>
  <c r="P201" i="10"/>
  <c r="P200" i="10"/>
  <c r="P199" i="10"/>
  <c r="P198" i="10"/>
  <c r="P197" i="10"/>
  <c r="P196" i="10"/>
  <c r="P195" i="10"/>
  <c r="P194" i="10"/>
  <c r="P193" i="10"/>
  <c r="P192" i="10"/>
  <c r="P191" i="10"/>
  <c r="P190" i="10"/>
  <c r="P189" i="10"/>
  <c r="P188" i="10"/>
  <c r="P187" i="10"/>
  <c r="P186" i="10"/>
  <c r="P185" i="10"/>
  <c r="P184" i="10"/>
  <c r="P183" i="10"/>
  <c r="P182" i="10"/>
  <c r="P181" i="10"/>
  <c r="P180" i="10"/>
  <c r="P179" i="10"/>
  <c r="P178" i="10"/>
  <c r="P177" i="10"/>
  <c r="P176" i="10"/>
  <c r="P175" i="10"/>
  <c r="P174" i="10"/>
  <c r="P173" i="10"/>
  <c r="P172" i="10"/>
  <c r="A2" i="10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A2" i="9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A2" i="7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P241" i="6"/>
  <c r="P240" i="6"/>
  <c r="P239" i="6"/>
  <c r="A2" i="6"/>
  <c r="P255" i="5"/>
  <c r="P254" i="5"/>
  <c r="P253" i="5"/>
  <c r="P252" i="5"/>
  <c r="P251" i="5"/>
  <c r="P250" i="5"/>
  <c r="P249" i="5"/>
  <c r="P248" i="5"/>
  <c r="P247" i="5"/>
  <c r="P246" i="5"/>
  <c r="P245" i="5"/>
  <c r="P244" i="5"/>
  <c r="P243" i="5"/>
  <c r="P242" i="5"/>
  <c r="P241" i="5"/>
  <c r="P240" i="5"/>
  <c r="P239" i="5"/>
  <c r="P238" i="5"/>
  <c r="P237" i="5"/>
  <c r="P236" i="5"/>
  <c r="P235" i="5"/>
  <c r="P234" i="5"/>
  <c r="P233" i="5"/>
  <c r="P232" i="5"/>
  <c r="P231" i="5"/>
  <c r="P230" i="5"/>
  <c r="P229" i="5"/>
  <c r="P228" i="5"/>
  <c r="P227" i="5"/>
  <c r="P226" i="5"/>
  <c r="P225" i="5"/>
  <c r="P224" i="5"/>
  <c r="P223" i="5"/>
  <c r="P222" i="5"/>
  <c r="P221" i="5"/>
  <c r="P220" i="5"/>
  <c r="P219" i="5"/>
  <c r="P218" i="5"/>
  <c r="P217" i="5"/>
  <c r="P216" i="5"/>
  <c r="P215" i="5"/>
  <c r="P214" i="5"/>
  <c r="P213" i="5"/>
  <c r="P212" i="5"/>
  <c r="P211" i="5"/>
  <c r="P210" i="5"/>
  <c r="P209" i="5"/>
  <c r="P208" i="5"/>
  <c r="P207" i="5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P193" i="5"/>
  <c r="P192" i="5"/>
  <c r="P191" i="5"/>
  <c r="P190" i="5"/>
  <c r="P189" i="5"/>
  <c r="P188" i="5"/>
  <c r="P187" i="5"/>
  <c r="P186" i="5"/>
  <c r="P185" i="5"/>
  <c r="P184" i="5"/>
  <c r="P183" i="5"/>
  <c r="P182" i="5"/>
  <c r="P181" i="5"/>
  <c r="P180" i="5"/>
  <c r="P179" i="5"/>
  <c r="P178" i="5"/>
  <c r="P177" i="5"/>
  <c r="P176" i="5"/>
  <c r="P175" i="5"/>
  <c r="P174" i="5"/>
  <c r="A2" i="5"/>
  <c r="A2" i="4"/>
  <c r="A2" i="1"/>
  <c r="A2" i="8" l="1"/>
</calcChain>
</file>

<file path=xl/sharedStrings.xml><?xml version="1.0" encoding="utf-8"?>
<sst xmlns="http://schemas.openxmlformats.org/spreadsheetml/2006/main" count="513" uniqueCount="55">
  <si>
    <t>Inches Hg</t>
  </si>
  <si>
    <t>Volts</t>
  </si>
  <si>
    <t>pH</t>
  </si>
  <si>
    <t>DO</t>
  </si>
  <si>
    <t>%</t>
  </si>
  <si>
    <t>Chan[1]</t>
  </si>
  <si>
    <t>Chan[2]</t>
  </si>
  <si>
    <t>Chan[3]</t>
  </si>
  <si>
    <t>Chan[4]</t>
  </si>
  <si>
    <t>Chan[5]</t>
  </si>
  <si>
    <t>Chan[11]</t>
  </si>
  <si>
    <t>Chan[37]</t>
  </si>
  <si>
    <t>Chan[45]</t>
  </si>
  <si>
    <t>Temperature</t>
  </si>
  <si>
    <t>Pressure</t>
  </si>
  <si>
    <t>Barometric</t>
  </si>
  <si>
    <t>Turbidity</t>
  </si>
  <si>
    <t>Battery</t>
  </si>
  <si>
    <t>Rugged DO</t>
  </si>
  <si>
    <t>Rugged DO Sat</t>
  </si>
  <si>
    <t>Conductivity</t>
  </si>
  <si>
    <t xml:space="preserve">  Date</t>
  </si>
  <si>
    <t xml:space="preserve">  Time</t>
  </si>
  <si>
    <t xml:space="preserve">  ET (min)</t>
  </si>
  <si>
    <t>milligrams/L</t>
  </si>
  <si>
    <t>%Saturation</t>
  </si>
  <si>
    <t>Celsius</t>
  </si>
  <si>
    <t>Meters H2O</t>
  </si>
  <si>
    <t>PSI</t>
  </si>
  <si>
    <t>NTU</t>
  </si>
  <si>
    <t>PSU Salinity</t>
  </si>
  <si>
    <t>Temp C</t>
  </si>
  <si>
    <t>PSU</t>
  </si>
  <si>
    <t>YSI</t>
  </si>
  <si>
    <t>depth m</t>
  </si>
  <si>
    <t>StationID</t>
  </si>
  <si>
    <t>CV62-2</t>
  </si>
  <si>
    <t>CV62-1</t>
  </si>
  <si>
    <t>CV62-3</t>
  </si>
  <si>
    <t>CV62-4</t>
  </si>
  <si>
    <t>CV62-5</t>
  </si>
  <si>
    <t>R1000-1</t>
  </si>
  <si>
    <t>R1000-2</t>
  </si>
  <si>
    <t>R500-2</t>
  </si>
  <si>
    <t>R500-1</t>
  </si>
  <si>
    <t>CV62-6</t>
  </si>
  <si>
    <t>feet H2O</t>
  </si>
  <si>
    <t>probe probably hit bottom</t>
  </si>
  <si>
    <t>y=mx+b</t>
  </si>
  <si>
    <t>m=</t>
  </si>
  <si>
    <t>b=</t>
  </si>
  <si>
    <t>NTUc</t>
  </si>
  <si>
    <t>ft_depth</t>
  </si>
  <si>
    <t>raw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</si>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</sst>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0">
    <xf numFmtId="0" fontId="0" fillId="0" borderId="0" xfId="0"/>
    <xf numFmtId="2" fontId="0" fillId="0" borderId="0" xfId="0" applyNumberFormat="1"/>
    <xf numFmtId="0" fontId="0" fillId="0" borderId="10" xfId="0" applyBorder="1"/>
    <xf numFmtId="0" fontId="14" fillId="35" borderId="0" xfId="0" applyFont="1" applyFill="1"/>
    <xf numFmtId="0" fontId="14" fillId="33" borderId="0" xfId="0" applyFont="1" applyFill="1"/>
    <xf numFmtId="0" fontId="14" fillId="0" borderId="0" xfId="0" applyFont="1"/>
    <xf numFmtId="0" fontId="14" fillId="34" borderId="0" xfId="0" applyFont="1" applyFill="1"/>
    <xf numFmtId="0" fontId="14" fillId="36" borderId="0" xfId="0" applyFont="1" applyFill="1"/>
    <xf numFmtId="0" fontId="0" fillId="0" borderId="0" xfId="0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0" fontId="0" fillId="34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35" borderId="0" xfId="0" applyNumberFormat="1" applyFill="1"/>
    <xf numFmtId="19" fontId="0" fillId="35" borderId="0" xfId="0" applyNumberFormat="1" applyFill="1"/>
    <xf numFmtId="0" fontId="0" fillId="35" borderId="0" xfId="0" applyFill="1"/>
    <xf numFmtId="14" fontId="0" fillId="36" borderId="0" xfId="0" applyNumberFormat="1" applyFill="1"/>
    <xf numFmtId="0" fontId="0" fillId="36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0" borderId="0" xfId="0" quotePrefix="1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 applyAlignment="1">
      <alignment horizontal="right"/>
    </xf>
    <xf numFmtId="2" fontId="0" fillId="0" borderId="10" xfId="0" applyNumberFormat="1" applyBorder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80808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'Plots_CV62-1'!$D$8:$D$355</c:f>
              <c:numCache>
                <c:formatCode>General</c:formatCode>
                <c:ptCount val="348"/>
                <c:pt idx="0">
                  <c:v>8.19</c:v>
                </c:pt>
                <c:pt idx="1">
                  <c:v>8.1999999999999993</c:v>
                </c:pt>
                <c:pt idx="2">
                  <c:v>8.1999999999999993</c:v>
                </c:pt>
                <c:pt idx="3">
                  <c:v>8.2200000000000006</c:v>
                </c:pt>
                <c:pt idx="4">
                  <c:v>8.25</c:v>
                </c:pt>
                <c:pt idx="5">
                  <c:v>8.24</c:v>
                </c:pt>
                <c:pt idx="6">
                  <c:v>8.27</c:v>
                </c:pt>
                <c:pt idx="7">
                  <c:v>8.2899999999999991</c:v>
                </c:pt>
                <c:pt idx="8">
                  <c:v>8.3000000000000007</c:v>
                </c:pt>
                <c:pt idx="9">
                  <c:v>8.3000000000000007</c:v>
                </c:pt>
                <c:pt idx="10">
                  <c:v>8.3000000000000007</c:v>
                </c:pt>
                <c:pt idx="11">
                  <c:v>8.3000000000000007</c:v>
                </c:pt>
                <c:pt idx="12">
                  <c:v>8.31</c:v>
                </c:pt>
                <c:pt idx="13">
                  <c:v>8.3000000000000007</c:v>
                </c:pt>
                <c:pt idx="14">
                  <c:v>8.31</c:v>
                </c:pt>
                <c:pt idx="15">
                  <c:v>8.31</c:v>
                </c:pt>
                <c:pt idx="16">
                  <c:v>8.31</c:v>
                </c:pt>
                <c:pt idx="17">
                  <c:v>8.31</c:v>
                </c:pt>
                <c:pt idx="18">
                  <c:v>8.31</c:v>
                </c:pt>
                <c:pt idx="19">
                  <c:v>8.32</c:v>
                </c:pt>
                <c:pt idx="20">
                  <c:v>8.31</c:v>
                </c:pt>
                <c:pt idx="21">
                  <c:v>8.31</c:v>
                </c:pt>
                <c:pt idx="22">
                  <c:v>8.31</c:v>
                </c:pt>
                <c:pt idx="23">
                  <c:v>8.32</c:v>
                </c:pt>
                <c:pt idx="24">
                  <c:v>8.31</c:v>
                </c:pt>
                <c:pt idx="25">
                  <c:v>8.31</c:v>
                </c:pt>
                <c:pt idx="26">
                  <c:v>8.31</c:v>
                </c:pt>
                <c:pt idx="27">
                  <c:v>8.32</c:v>
                </c:pt>
                <c:pt idx="28">
                  <c:v>8.32</c:v>
                </c:pt>
                <c:pt idx="29">
                  <c:v>8.31</c:v>
                </c:pt>
                <c:pt idx="30">
                  <c:v>8.31</c:v>
                </c:pt>
                <c:pt idx="31">
                  <c:v>8.31</c:v>
                </c:pt>
                <c:pt idx="32">
                  <c:v>8.31</c:v>
                </c:pt>
                <c:pt idx="33">
                  <c:v>8.31</c:v>
                </c:pt>
                <c:pt idx="34">
                  <c:v>8.31</c:v>
                </c:pt>
                <c:pt idx="35">
                  <c:v>8.31</c:v>
                </c:pt>
                <c:pt idx="36">
                  <c:v>8.31</c:v>
                </c:pt>
                <c:pt idx="37">
                  <c:v>8.31</c:v>
                </c:pt>
                <c:pt idx="38">
                  <c:v>8.31</c:v>
                </c:pt>
                <c:pt idx="39">
                  <c:v>8.31</c:v>
                </c:pt>
                <c:pt idx="40">
                  <c:v>8.3000000000000007</c:v>
                </c:pt>
                <c:pt idx="41">
                  <c:v>8.31</c:v>
                </c:pt>
                <c:pt idx="42">
                  <c:v>8.3000000000000007</c:v>
                </c:pt>
                <c:pt idx="43">
                  <c:v>8.3000000000000007</c:v>
                </c:pt>
                <c:pt idx="44">
                  <c:v>8.31</c:v>
                </c:pt>
                <c:pt idx="45">
                  <c:v>8.31</c:v>
                </c:pt>
                <c:pt idx="46">
                  <c:v>8.3000000000000007</c:v>
                </c:pt>
                <c:pt idx="47">
                  <c:v>8.31</c:v>
                </c:pt>
                <c:pt idx="48">
                  <c:v>8.31</c:v>
                </c:pt>
                <c:pt idx="49">
                  <c:v>8.3000000000000007</c:v>
                </c:pt>
                <c:pt idx="50">
                  <c:v>8.3000000000000007</c:v>
                </c:pt>
                <c:pt idx="51">
                  <c:v>8.31</c:v>
                </c:pt>
                <c:pt idx="52">
                  <c:v>8.31</c:v>
                </c:pt>
                <c:pt idx="53">
                  <c:v>8.31</c:v>
                </c:pt>
                <c:pt idx="54">
                  <c:v>8.31</c:v>
                </c:pt>
                <c:pt idx="55">
                  <c:v>8.31</c:v>
                </c:pt>
                <c:pt idx="56">
                  <c:v>8.31</c:v>
                </c:pt>
                <c:pt idx="57">
                  <c:v>8.3000000000000007</c:v>
                </c:pt>
                <c:pt idx="58">
                  <c:v>8.31</c:v>
                </c:pt>
                <c:pt idx="59">
                  <c:v>8.31</c:v>
                </c:pt>
                <c:pt idx="60">
                  <c:v>8.31</c:v>
                </c:pt>
                <c:pt idx="61">
                  <c:v>8.31</c:v>
                </c:pt>
                <c:pt idx="62">
                  <c:v>8.3000000000000007</c:v>
                </c:pt>
                <c:pt idx="63">
                  <c:v>8.31</c:v>
                </c:pt>
                <c:pt idx="64">
                  <c:v>8.31</c:v>
                </c:pt>
                <c:pt idx="65">
                  <c:v>8.31</c:v>
                </c:pt>
                <c:pt idx="66">
                  <c:v>8.31</c:v>
                </c:pt>
                <c:pt idx="67">
                  <c:v>8.31</c:v>
                </c:pt>
                <c:pt idx="68">
                  <c:v>8.31</c:v>
                </c:pt>
                <c:pt idx="69">
                  <c:v>8.31</c:v>
                </c:pt>
                <c:pt idx="70">
                  <c:v>8.31</c:v>
                </c:pt>
                <c:pt idx="71">
                  <c:v>8.3000000000000007</c:v>
                </c:pt>
                <c:pt idx="72">
                  <c:v>8.25</c:v>
                </c:pt>
                <c:pt idx="73">
                  <c:v>8.23</c:v>
                </c:pt>
                <c:pt idx="74">
                  <c:v>8.23</c:v>
                </c:pt>
                <c:pt idx="75">
                  <c:v>8.23</c:v>
                </c:pt>
                <c:pt idx="76">
                  <c:v>8.23</c:v>
                </c:pt>
                <c:pt idx="77">
                  <c:v>8.23</c:v>
                </c:pt>
                <c:pt idx="78">
                  <c:v>8.2200000000000006</c:v>
                </c:pt>
                <c:pt idx="79">
                  <c:v>8.2200000000000006</c:v>
                </c:pt>
                <c:pt idx="80">
                  <c:v>8.2200000000000006</c:v>
                </c:pt>
                <c:pt idx="81">
                  <c:v>8.23</c:v>
                </c:pt>
                <c:pt idx="82">
                  <c:v>8.23</c:v>
                </c:pt>
                <c:pt idx="83">
                  <c:v>8.23</c:v>
                </c:pt>
                <c:pt idx="84">
                  <c:v>8.23</c:v>
                </c:pt>
                <c:pt idx="85">
                  <c:v>8.23</c:v>
                </c:pt>
                <c:pt idx="86">
                  <c:v>8.23</c:v>
                </c:pt>
                <c:pt idx="87">
                  <c:v>8.23</c:v>
                </c:pt>
                <c:pt idx="88">
                  <c:v>8.24</c:v>
                </c:pt>
                <c:pt idx="89">
                  <c:v>8.25</c:v>
                </c:pt>
                <c:pt idx="90">
                  <c:v>8.26</c:v>
                </c:pt>
                <c:pt idx="91">
                  <c:v>8.27</c:v>
                </c:pt>
                <c:pt idx="92">
                  <c:v>8.27</c:v>
                </c:pt>
                <c:pt idx="93">
                  <c:v>8.2799999999999994</c:v>
                </c:pt>
                <c:pt idx="94">
                  <c:v>8.2799999999999994</c:v>
                </c:pt>
                <c:pt idx="95">
                  <c:v>8.2799999999999994</c:v>
                </c:pt>
                <c:pt idx="96">
                  <c:v>8.2799999999999994</c:v>
                </c:pt>
                <c:pt idx="97">
                  <c:v>8.27</c:v>
                </c:pt>
                <c:pt idx="98">
                  <c:v>8.25</c:v>
                </c:pt>
                <c:pt idx="99">
                  <c:v>8.24</c:v>
                </c:pt>
                <c:pt idx="100">
                  <c:v>8.24</c:v>
                </c:pt>
                <c:pt idx="101">
                  <c:v>8.25</c:v>
                </c:pt>
                <c:pt idx="102">
                  <c:v>8.23</c:v>
                </c:pt>
                <c:pt idx="103">
                  <c:v>8.23</c:v>
                </c:pt>
                <c:pt idx="104">
                  <c:v>8.2200000000000006</c:v>
                </c:pt>
                <c:pt idx="105">
                  <c:v>8.2200000000000006</c:v>
                </c:pt>
                <c:pt idx="106">
                  <c:v>8.19</c:v>
                </c:pt>
                <c:pt idx="107">
                  <c:v>8.19</c:v>
                </c:pt>
                <c:pt idx="108">
                  <c:v>8.1999999999999993</c:v>
                </c:pt>
                <c:pt idx="109">
                  <c:v>8.1999999999999993</c:v>
                </c:pt>
                <c:pt idx="110">
                  <c:v>8.2100000000000009</c:v>
                </c:pt>
                <c:pt idx="111">
                  <c:v>8.2100000000000009</c:v>
                </c:pt>
                <c:pt idx="112">
                  <c:v>8.18</c:v>
                </c:pt>
                <c:pt idx="113">
                  <c:v>8.17</c:v>
                </c:pt>
                <c:pt idx="114">
                  <c:v>8.17</c:v>
                </c:pt>
                <c:pt idx="115">
                  <c:v>8.15</c:v>
                </c:pt>
                <c:pt idx="116">
                  <c:v>8.1199999999999992</c:v>
                </c:pt>
                <c:pt idx="117">
                  <c:v>8.1</c:v>
                </c:pt>
                <c:pt idx="118">
                  <c:v>8.09</c:v>
                </c:pt>
                <c:pt idx="119">
                  <c:v>8.07</c:v>
                </c:pt>
                <c:pt idx="120">
                  <c:v>8.02</c:v>
                </c:pt>
                <c:pt idx="121">
                  <c:v>8.02</c:v>
                </c:pt>
                <c:pt idx="122">
                  <c:v>8.11</c:v>
                </c:pt>
                <c:pt idx="123">
                  <c:v>8.18</c:v>
                </c:pt>
                <c:pt idx="124">
                  <c:v>8.2100000000000009</c:v>
                </c:pt>
                <c:pt idx="125">
                  <c:v>8.2100000000000009</c:v>
                </c:pt>
                <c:pt idx="126">
                  <c:v>8.1999999999999993</c:v>
                </c:pt>
                <c:pt idx="127">
                  <c:v>8.1999999999999993</c:v>
                </c:pt>
                <c:pt idx="128">
                  <c:v>8.2100000000000009</c:v>
                </c:pt>
                <c:pt idx="129">
                  <c:v>8.2100000000000009</c:v>
                </c:pt>
                <c:pt idx="130">
                  <c:v>8.19</c:v>
                </c:pt>
                <c:pt idx="131">
                  <c:v>8.1999999999999993</c:v>
                </c:pt>
                <c:pt idx="132">
                  <c:v>8.2100000000000009</c:v>
                </c:pt>
                <c:pt idx="133">
                  <c:v>8.2100000000000009</c:v>
                </c:pt>
                <c:pt idx="134">
                  <c:v>8.2100000000000009</c:v>
                </c:pt>
                <c:pt idx="135">
                  <c:v>8.1999999999999993</c:v>
                </c:pt>
                <c:pt idx="136">
                  <c:v>8.19</c:v>
                </c:pt>
                <c:pt idx="137">
                  <c:v>8.2100000000000009</c:v>
                </c:pt>
                <c:pt idx="138">
                  <c:v>8.2100000000000009</c:v>
                </c:pt>
                <c:pt idx="139">
                  <c:v>8.2200000000000006</c:v>
                </c:pt>
                <c:pt idx="140">
                  <c:v>8.2200000000000006</c:v>
                </c:pt>
                <c:pt idx="141">
                  <c:v>8.2200000000000006</c:v>
                </c:pt>
                <c:pt idx="142">
                  <c:v>8.2200000000000006</c:v>
                </c:pt>
                <c:pt idx="143">
                  <c:v>8.2200000000000006</c:v>
                </c:pt>
                <c:pt idx="144">
                  <c:v>8.19</c:v>
                </c:pt>
                <c:pt idx="145">
                  <c:v>8.1300000000000008</c:v>
                </c:pt>
                <c:pt idx="146">
                  <c:v>8.09</c:v>
                </c:pt>
                <c:pt idx="147">
                  <c:v>8.11</c:v>
                </c:pt>
                <c:pt idx="148">
                  <c:v>8.1199999999999992</c:v>
                </c:pt>
                <c:pt idx="149">
                  <c:v>8.14</c:v>
                </c:pt>
                <c:pt idx="150">
                  <c:v>8.14</c:v>
                </c:pt>
                <c:pt idx="151">
                  <c:v>8.14</c:v>
                </c:pt>
                <c:pt idx="152">
                  <c:v>8.17</c:v>
                </c:pt>
                <c:pt idx="153">
                  <c:v>8.0500000000000007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66848"/>
        <c:axId val="47912448"/>
      </c:scatterChart>
      <c:valAx>
        <c:axId val="443668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912448"/>
        <c:crosses val="autoZero"/>
        <c:crossBetween val="midCat"/>
      </c:valAx>
      <c:valAx>
        <c:axId val="479124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43668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'Plots_CV62-2'!$L$8:$L$355</c:f>
              <c:numCache>
                <c:formatCode>General</c:formatCode>
                <c:ptCount val="348"/>
                <c:pt idx="0">
                  <c:v>29.78</c:v>
                </c:pt>
                <c:pt idx="1">
                  <c:v>29.85</c:v>
                </c:pt>
                <c:pt idx="2">
                  <c:v>29.97</c:v>
                </c:pt>
                <c:pt idx="3">
                  <c:v>29.96</c:v>
                </c:pt>
                <c:pt idx="4">
                  <c:v>29.99</c:v>
                </c:pt>
                <c:pt idx="5">
                  <c:v>29.98</c:v>
                </c:pt>
                <c:pt idx="6">
                  <c:v>29.99</c:v>
                </c:pt>
                <c:pt idx="7">
                  <c:v>29.95</c:v>
                </c:pt>
                <c:pt idx="8">
                  <c:v>29.87</c:v>
                </c:pt>
                <c:pt idx="9">
                  <c:v>29.94</c:v>
                </c:pt>
                <c:pt idx="10">
                  <c:v>29.95</c:v>
                </c:pt>
                <c:pt idx="11">
                  <c:v>29.89</c:v>
                </c:pt>
                <c:pt idx="12">
                  <c:v>29.85</c:v>
                </c:pt>
                <c:pt idx="13">
                  <c:v>29.76</c:v>
                </c:pt>
                <c:pt idx="14">
                  <c:v>29.83</c:v>
                </c:pt>
                <c:pt idx="15">
                  <c:v>29.9</c:v>
                </c:pt>
                <c:pt idx="16">
                  <c:v>29.98</c:v>
                </c:pt>
                <c:pt idx="17">
                  <c:v>30.04</c:v>
                </c:pt>
                <c:pt idx="18">
                  <c:v>30.02</c:v>
                </c:pt>
                <c:pt idx="19">
                  <c:v>30.04</c:v>
                </c:pt>
                <c:pt idx="20">
                  <c:v>30.04</c:v>
                </c:pt>
                <c:pt idx="21">
                  <c:v>30.05</c:v>
                </c:pt>
                <c:pt idx="22">
                  <c:v>30.06</c:v>
                </c:pt>
                <c:pt idx="23">
                  <c:v>30.06</c:v>
                </c:pt>
                <c:pt idx="24">
                  <c:v>30.05</c:v>
                </c:pt>
                <c:pt idx="25">
                  <c:v>30.05</c:v>
                </c:pt>
                <c:pt idx="26">
                  <c:v>30.05</c:v>
                </c:pt>
                <c:pt idx="27">
                  <c:v>30.05</c:v>
                </c:pt>
                <c:pt idx="28">
                  <c:v>30.04</c:v>
                </c:pt>
                <c:pt idx="29">
                  <c:v>30.04</c:v>
                </c:pt>
                <c:pt idx="30">
                  <c:v>30.04</c:v>
                </c:pt>
                <c:pt idx="31">
                  <c:v>30.04</c:v>
                </c:pt>
                <c:pt idx="32">
                  <c:v>30.04</c:v>
                </c:pt>
                <c:pt idx="33">
                  <c:v>30.04</c:v>
                </c:pt>
                <c:pt idx="34">
                  <c:v>30.03</c:v>
                </c:pt>
                <c:pt idx="35">
                  <c:v>30.04</c:v>
                </c:pt>
                <c:pt idx="36">
                  <c:v>30.03</c:v>
                </c:pt>
                <c:pt idx="37">
                  <c:v>30.03</c:v>
                </c:pt>
                <c:pt idx="38">
                  <c:v>30.02</c:v>
                </c:pt>
                <c:pt idx="39">
                  <c:v>30.02</c:v>
                </c:pt>
                <c:pt idx="40">
                  <c:v>30.02</c:v>
                </c:pt>
                <c:pt idx="41">
                  <c:v>30.02</c:v>
                </c:pt>
                <c:pt idx="42">
                  <c:v>30.02</c:v>
                </c:pt>
                <c:pt idx="43">
                  <c:v>30.02</c:v>
                </c:pt>
                <c:pt idx="44">
                  <c:v>30.02</c:v>
                </c:pt>
                <c:pt idx="45">
                  <c:v>30.01</c:v>
                </c:pt>
                <c:pt idx="46">
                  <c:v>30.01</c:v>
                </c:pt>
                <c:pt idx="47">
                  <c:v>30.01</c:v>
                </c:pt>
                <c:pt idx="48">
                  <c:v>30.01</c:v>
                </c:pt>
                <c:pt idx="49">
                  <c:v>30.02</c:v>
                </c:pt>
                <c:pt idx="50">
                  <c:v>30.01</c:v>
                </c:pt>
                <c:pt idx="51">
                  <c:v>30</c:v>
                </c:pt>
                <c:pt idx="52">
                  <c:v>30</c:v>
                </c:pt>
                <c:pt idx="53">
                  <c:v>29.99</c:v>
                </c:pt>
                <c:pt idx="54">
                  <c:v>29.99</c:v>
                </c:pt>
                <c:pt idx="55">
                  <c:v>29.99</c:v>
                </c:pt>
                <c:pt idx="56">
                  <c:v>29.99</c:v>
                </c:pt>
                <c:pt idx="57">
                  <c:v>29.99</c:v>
                </c:pt>
                <c:pt idx="58">
                  <c:v>29.99</c:v>
                </c:pt>
                <c:pt idx="59">
                  <c:v>29.98</c:v>
                </c:pt>
                <c:pt idx="60">
                  <c:v>29.98</c:v>
                </c:pt>
                <c:pt idx="61">
                  <c:v>29.99</c:v>
                </c:pt>
                <c:pt idx="62">
                  <c:v>29.99</c:v>
                </c:pt>
                <c:pt idx="63">
                  <c:v>29.99</c:v>
                </c:pt>
                <c:pt idx="64">
                  <c:v>29.97</c:v>
                </c:pt>
                <c:pt idx="65">
                  <c:v>29.97</c:v>
                </c:pt>
                <c:pt idx="66">
                  <c:v>29.97</c:v>
                </c:pt>
                <c:pt idx="67">
                  <c:v>29.97</c:v>
                </c:pt>
                <c:pt idx="68">
                  <c:v>29.97</c:v>
                </c:pt>
                <c:pt idx="69">
                  <c:v>29.97</c:v>
                </c:pt>
                <c:pt idx="70">
                  <c:v>29.97</c:v>
                </c:pt>
                <c:pt idx="71">
                  <c:v>29.96</c:v>
                </c:pt>
                <c:pt idx="72">
                  <c:v>29.96</c:v>
                </c:pt>
                <c:pt idx="73">
                  <c:v>29.96</c:v>
                </c:pt>
                <c:pt idx="74">
                  <c:v>29.97</c:v>
                </c:pt>
                <c:pt idx="75">
                  <c:v>29.96</c:v>
                </c:pt>
                <c:pt idx="76">
                  <c:v>29.96</c:v>
                </c:pt>
                <c:pt idx="77">
                  <c:v>29.96</c:v>
                </c:pt>
                <c:pt idx="78">
                  <c:v>29.96</c:v>
                </c:pt>
                <c:pt idx="79">
                  <c:v>29.96</c:v>
                </c:pt>
                <c:pt idx="80">
                  <c:v>29.95</c:v>
                </c:pt>
                <c:pt idx="81">
                  <c:v>29.94</c:v>
                </c:pt>
                <c:pt idx="82">
                  <c:v>29.94</c:v>
                </c:pt>
                <c:pt idx="83">
                  <c:v>29.95</c:v>
                </c:pt>
                <c:pt idx="84">
                  <c:v>29.95</c:v>
                </c:pt>
                <c:pt idx="85">
                  <c:v>29.95</c:v>
                </c:pt>
                <c:pt idx="86">
                  <c:v>29.95</c:v>
                </c:pt>
                <c:pt idx="87">
                  <c:v>29.96</c:v>
                </c:pt>
                <c:pt idx="88">
                  <c:v>29.95</c:v>
                </c:pt>
                <c:pt idx="89">
                  <c:v>29.95</c:v>
                </c:pt>
                <c:pt idx="90">
                  <c:v>29.96</c:v>
                </c:pt>
                <c:pt idx="91">
                  <c:v>29.95</c:v>
                </c:pt>
                <c:pt idx="92">
                  <c:v>29.95</c:v>
                </c:pt>
                <c:pt idx="93">
                  <c:v>29.95</c:v>
                </c:pt>
                <c:pt idx="94">
                  <c:v>29.95</c:v>
                </c:pt>
                <c:pt idx="95">
                  <c:v>29.95</c:v>
                </c:pt>
                <c:pt idx="96">
                  <c:v>29.96</c:v>
                </c:pt>
                <c:pt idx="97">
                  <c:v>29.95</c:v>
                </c:pt>
                <c:pt idx="98">
                  <c:v>29.95</c:v>
                </c:pt>
                <c:pt idx="99">
                  <c:v>29.95</c:v>
                </c:pt>
                <c:pt idx="100">
                  <c:v>29.96</c:v>
                </c:pt>
                <c:pt idx="101">
                  <c:v>29.95</c:v>
                </c:pt>
                <c:pt idx="102">
                  <c:v>29.95</c:v>
                </c:pt>
                <c:pt idx="103">
                  <c:v>29.95</c:v>
                </c:pt>
                <c:pt idx="104">
                  <c:v>29.95</c:v>
                </c:pt>
                <c:pt idx="105">
                  <c:v>29.95</c:v>
                </c:pt>
                <c:pt idx="106">
                  <c:v>29.95</c:v>
                </c:pt>
                <c:pt idx="107">
                  <c:v>29.95</c:v>
                </c:pt>
                <c:pt idx="108">
                  <c:v>29.95</c:v>
                </c:pt>
                <c:pt idx="109">
                  <c:v>29.95</c:v>
                </c:pt>
                <c:pt idx="110">
                  <c:v>29.95</c:v>
                </c:pt>
                <c:pt idx="111">
                  <c:v>29.95</c:v>
                </c:pt>
                <c:pt idx="112">
                  <c:v>29.95</c:v>
                </c:pt>
                <c:pt idx="113">
                  <c:v>29.87</c:v>
                </c:pt>
                <c:pt idx="114">
                  <c:v>29.56</c:v>
                </c:pt>
                <c:pt idx="115">
                  <c:v>29.67</c:v>
                </c:pt>
                <c:pt idx="116">
                  <c:v>29.63</c:v>
                </c:pt>
                <c:pt idx="117">
                  <c:v>29.62</c:v>
                </c:pt>
                <c:pt idx="118">
                  <c:v>29.63</c:v>
                </c:pt>
                <c:pt idx="119">
                  <c:v>29.64</c:v>
                </c:pt>
                <c:pt idx="120">
                  <c:v>29.63</c:v>
                </c:pt>
                <c:pt idx="121">
                  <c:v>29.62</c:v>
                </c:pt>
                <c:pt idx="122">
                  <c:v>29.63</c:v>
                </c:pt>
                <c:pt idx="123">
                  <c:v>29.63</c:v>
                </c:pt>
                <c:pt idx="124">
                  <c:v>29.64</c:v>
                </c:pt>
                <c:pt idx="125">
                  <c:v>29.65</c:v>
                </c:pt>
                <c:pt idx="126">
                  <c:v>29.65</c:v>
                </c:pt>
                <c:pt idx="127">
                  <c:v>29.65</c:v>
                </c:pt>
                <c:pt idx="128">
                  <c:v>29.64</c:v>
                </c:pt>
                <c:pt idx="129">
                  <c:v>29.6</c:v>
                </c:pt>
                <c:pt idx="130">
                  <c:v>29.62</c:v>
                </c:pt>
                <c:pt idx="131">
                  <c:v>29.62</c:v>
                </c:pt>
                <c:pt idx="132">
                  <c:v>29.62</c:v>
                </c:pt>
                <c:pt idx="133">
                  <c:v>29.61</c:v>
                </c:pt>
                <c:pt idx="134">
                  <c:v>29.61</c:v>
                </c:pt>
                <c:pt idx="135">
                  <c:v>29.61</c:v>
                </c:pt>
                <c:pt idx="136">
                  <c:v>29.6</c:v>
                </c:pt>
                <c:pt idx="137">
                  <c:v>29.61</c:v>
                </c:pt>
                <c:pt idx="138">
                  <c:v>29.6</c:v>
                </c:pt>
                <c:pt idx="139">
                  <c:v>29.59</c:v>
                </c:pt>
                <c:pt idx="140">
                  <c:v>29.6</c:v>
                </c:pt>
                <c:pt idx="141">
                  <c:v>29.61</c:v>
                </c:pt>
                <c:pt idx="142">
                  <c:v>29.61</c:v>
                </c:pt>
                <c:pt idx="143">
                  <c:v>29.6</c:v>
                </c:pt>
                <c:pt idx="144">
                  <c:v>29.6</c:v>
                </c:pt>
                <c:pt idx="145">
                  <c:v>29.62</c:v>
                </c:pt>
                <c:pt idx="146">
                  <c:v>29.62</c:v>
                </c:pt>
                <c:pt idx="147">
                  <c:v>29.63</c:v>
                </c:pt>
                <c:pt idx="148">
                  <c:v>29.62</c:v>
                </c:pt>
                <c:pt idx="149">
                  <c:v>29.65</c:v>
                </c:pt>
                <c:pt idx="150">
                  <c:v>29.64</c:v>
                </c:pt>
                <c:pt idx="151">
                  <c:v>29.62</c:v>
                </c:pt>
                <c:pt idx="152">
                  <c:v>29.63</c:v>
                </c:pt>
                <c:pt idx="153">
                  <c:v>29.62</c:v>
                </c:pt>
                <c:pt idx="154">
                  <c:v>29.62</c:v>
                </c:pt>
                <c:pt idx="155">
                  <c:v>29.66</c:v>
                </c:pt>
                <c:pt idx="156">
                  <c:v>29.64</c:v>
                </c:pt>
                <c:pt idx="157">
                  <c:v>29.69</c:v>
                </c:pt>
                <c:pt idx="158">
                  <c:v>29.86</c:v>
                </c:pt>
                <c:pt idx="159">
                  <c:v>29.87</c:v>
                </c:pt>
                <c:pt idx="160">
                  <c:v>29.87</c:v>
                </c:pt>
                <c:pt idx="161">
                  <c:v>29.86</c:v>
                </c:pt>
                <c:pt idx="162">
                  <c:v>29.86</c:v>
                </c:pt>
                <c:pt idx="163">
                  <c:v>29.86</c:v>
                </c:pt>
                <c:pt idx="164">
                  <c:v>29.87</c:v>
                </c:pt>
                <c:pt idx="165">
                  <c:v>29.78</c:v>
                </c:pt>
                <c:pt idx="166">
                  <c:v>29.84</c:v>
                </c:pt>
                <c:pt idx="167">
                  <c:v>29.75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23744"/>
        <c:axId val="112324608"/>
      </c:scatterChart>
      <c:valAx>
        <c:axId val="482237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12324608"/>
        <c:crosses val="autoZero"/>
        <c:crossBetween val="midCat"/>
      </c:valAx>
      <c:valAx>
        <c:axId val="1123246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223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'Plots_CV62-2'!$I$8:$I$355</c:f>
              <c:numCache>
                <c:formatCode>General</c:formatCode>
                <c:ptCount val="348"/>
                <c:pt idx="0">
                  <c:v>7.9</c:v>
                </c:pt>
                <c:pt idx="1">
                  <c:v>7.9</c:v>
                </c:pt>
                <c:pt idx="2">
                  <c:v>7.91</c:v>
                </c:pt>
                <c:pt idx="3">
                  <c:v>7.91</c:v>
                </c:pt>
                <c:pt idx="4">
                  <c:v>7.91</c:v>
                </c:pt>
                <c:pt idx="5">
                  <c:v>7.92</c:v>
                </c:pt>
                <c:pt idx="6">
                  <c:v>7.92</c:v>
                </c:pt>
                <c:pt idx="7">
                  <c:v>7.92</c:v>
                </c:pt>
                <c:pt idx="8">
                  <c:v>7.92</c:v>
                </c:pt>
                <c:pt idx="9">
                  <c:v>7.92</c:v>
                </c:pt>
                <c:pt idx="10">
                  <c:v>7.92</c:v>
                </c:pt>
                <c:pt idx="11">
                  <c:v>7.92</c:v>
                </c:pt>
                <c:pt idx="12">
                  <c:v>7.92</c:v>
                </c:pt>
                <c:pt idx="13">
                  <c:v>7.92</c:v>
                </c:pt>
                <c:pt idx="14">
                  <c:v>7.92</c:v>
                </c:pt>
                <c:pt idx="15">
                  <c:v>7.92</c:v>
                </c:pt>
                <c:pt idx="16">
                  <c:v>7.92</c:v>
                </c:pt>
                <c:pt idx="17">
                  <c:v>7.92</c:v>
                </c:pt>
                <c:pt idx="18">
                  <c:v>7.92</c:v>
                </c:pt>
                <c:pt idx="19">
                  <c:v>7.92</c:v>
                </c:pt>
                <c:pt idx="20">
                  <c:v>7.92</c:v>
                </c:pt>
                <c:pt idx="21">
                  <c:v>7.92</c:v>
                </c:pt>
                <c:pt idx="22">
                  <c:v>7.92</c:v>
                </c:pt>
                <c:pt idx="23">
                  <c:v>7.92</c:v>
                </c:pt>
                <c:pt idx="24">
                  <c:v>7.92</c:v>
                </c:pt>
                <c:pt idx="25">
                  <c:v>7.92</c:v>
                </c:pt>
                <c:pt idx="26">
                  <c:v>7.92</c:v>
                </c:pt>
                <c:pt idx="27">
                  <c:v>7.92</c:v>
                </c:pt>
                <c:pt idx="28">
                  <c:v>7.92</c:v>
                </c:pt>
                <c:pt idx="29">
                  <c:v>7.91</c:v>
                </c:pt>
                <c:pt idx="30">
                  <c:v>7.91</c:v>
                </c:pt>
                <c:pt idx="31">
                  <c:v>7.91</c:v>
                </c:pt>
                <c:pt idx="32">
                  <c:v>7.91</c:v>
                </c:pt>
                <c:pt idx="33">
                  <c:v>7.92</c:v>
                </c:pt>
                <c:pt idx="34">
                  <c:v>7.91</c:v>
                </c:pt>
                <c:pt idx="35">
                  <c:v>7.91</c:v>
                </c:pt>
                <c:pt idx="36">
                  <c:v>7.91</c:v>
                </c:pt>
                <c:pt idx="37">
                  <c:v>7.91</c:v>
                </c:pt>
                <c:pt idx="38">
                  <c:v>7.91</c:v>
                </c:pt>
                <c:pt idx="39">
                  <c:v>7.91</c:v>
                </c:pt>
                <c:pt idx="40">
                  <c:v>7.91</c:v>
                </c:pt>
                <c:pt idx="41">
                  <c:v>7.91</c:v>
                </c:pt>
                <c:pt idx="42">
                  <c:v>7.91</c:v>
                </c:pt>
                <c:pt idx="43">
                  <c:v>7.91</c:v>
                </c:pt>
                <c:pt idx="44">
                  <c:v>7.91</c:v>
                </c:pt>
                <c:pt idx="45">
                  <c:v>7.91</c:v>
                </c:pt>
                <c:pt idx="46">
                  <c:v>7.91</c:v>
                </c:pt>
                <c:pt idx="47">
                  <c:v>7.91</c:v>
                </c:pt>
                <c:pt idx="48">
                  <c:v>7.91</c:v>
                </c:pt>
                <c:pt idx="49">
                  <c:v>7.91</c:v>
                </c:pt>
                <c:pt idx="50">
                  <c:v>7.91</c:v>
                </c:pt>
                <c:pt idx="51">
                  <c:v>7.91</c:v>
                </c:pt>
                <c:pt idx="52">
                  <c:v>7.91</c:v>
                </c:pt>
                <c:pt idx="53">
                  <c:v>7.91</c:v>
                </c:pt>
                <c:pt idx="54">
                  <c:v>7.91</c:v>
                </c:pt>
                <c:pt idx="55">
                  <c:v>7.91</c:v>
                </c:pt>
                <c:pt idx="56">
                  <c:v>7.91</c:v>
                </c:pt>
                <c:pt idx="57">
                  <c:v>7.91</c:v>
                </c:pt>
                <c:pt idx="58">
                  <c:v>7.91</c:v>
                </c:pt>
                <c:pt idx="59">
                  <c:v>7.91</c:v>
                </c:pt>
                <c:pt idx="60">
                  <c:v>7.91</c:v>
                </c:pt>
                <c:pt idx="61">
                  <c:v>7.91</c:v>
                </c:pt>
                <c:pt idx="62">
                  <c:v>7.91</c:v>
                </c:pt>
                <c:pt idx="63">
                  <c:v>7.91</c:v>
                </c:pt>
                <c:pt idx="64">
                  <c:v>7.91</c:v>
                </c:pt>
                <c:pt idx="65">
                  <c:v>7.91</c:v>
                </c:pt>
                <c:pt idx="66">
                  <c:v>7.91</c:v>
                </c:pt>
                <c:pt idx="67">
                  <c:v>7.91</c:v>
                </c:pt>
                <c:pt idx="68">
                  <c:v>7.91</c:v>
                </c:pt>
                <c:pt idx="69">
                  <c:v>7.91</c:v>
                </c:pt>
                <c:pt idx="70">
                  <c:v>7.91</c:v>
                </c:pt>
                <c:pt idx="71">
                  <c:v>7.91</c:v>
                </c:pt>
                <c:pt idx="72">
                  <c:v>7.91</c:v>
                </c:pt>
                <c:pt idx="73">
                  <c:v>7.91</c:v>
                </c:pt>
                <c:pt idx="74">
                  <c:v>7.91</c:v>
                </c:pt>
                <c:pt idx="75">
                  <c:v>7.91</c:v>
                </c:pt>
                <c:pt idx="76">
                  <c:v>7.9</c:v>
                </c:pt>
                <c:pt idx="77">
                  <c:v>7.89</c:v>
                </c:pt>
                <c:pt idx="78">
                  <c:v>7.89</c:v>
                </c:pt>
                <c:pt idx="79">
                  <c:v>7.89</c:v>
                </c:pt>
                <c:pt idx="80">
                  <c:v>7.9</c:v>
                </c:pt>
                <c:pt idx="81">
                  <c:v>7.9</c:v>
                </c:pt>
                <c:pt idx="82">
                  <c:v>7.9</c:v>
                </c:pt>
                <c:pt idx="83">
                  <c:v>7.9</c:v>
                </c:pt>
                <c:pt idx="84">
                  <c:v>7.91</c:v>
                </c:pt>
                <c:pt idx="85">
                  <c:v>7.91</c:v>
                </c:pt>
                <c:pt idx="86">
                  <c:v>7.91</c:v>
                </c:pt>
                <c:pt idx="87">
                  <c:v>7.91</c:v>
                </c:pt>
                <c:pt idx="88">
                  <c:v>7.91</c:v>
                </c:pt>
                <c:pt idx="89">
                  <c:v>7.92</c:v>
                </c:pt>
                <c:pt idx="90">
                  <c:v>7.92</c:v>
                </c:pt>
                <c:pt idx="91">
                  <c:v>7.92</c:v>
                </c:pt>
                <c:pt idx="92">
                  <c:v>7.92</c:v>
                </c:pt>
                <c:pt idx="93">
                  <c:v>7.92</c:v>
                </c:pt>
                <c:pt idx="94">
                  <c:v>7.92</c:v>
                </c:pt>
                <c:pt idx="95">
                  <c:v>7.92</c:v>
                </c:pt>
                <c:pt idx="96">
                  <c:v>7.93</c:v>
                </c:pt>
                <c:pt idx="97">
                  <c:v>7.93</c:v>
                </c:pt>
                <c:pt idx="98">
                  <c:v>7.93</c:v>
                </c:pt>
                <c:pt idx="99">
                  <c:v>7.93</c:v>
                </c:pt>
                <c:pt idx="100">
                  <c:v>7.93</c:v>
                </c:pt>
                <c:pt idx="101">
                  <c:v>7.93</c:v>
                </c:pt>
                <c:pt idx="102">
                  <c:v>7.93</c:v>
                </c:pt>
                <c:pt idx="103">
                  <c:v>7.93</c:v>
                </c:pt>
                <c:pt idx="104">
                  <c:v>7.93</c:v>
                </c:pt>
                <c:pt idx="105">
                  <c:v>7.93</c:v>
                </c:pt>
                <c:pt idx="106">
                  <c:v>7.93</c:v>
                </c:pt>
                <c:pt idx="107">
                  <c:v>7.93</c:v>
                </c:pt>
                <c:pt idx="108">
                  <c:v>7.93</c:v>
                </c:pt>
                <c:pt idx="109">
                  <c:v>7.93</c:v>
                </c:pt>
                <c:pt idx="110">
                  <c:v>7.93</c:v>
                </c:pt>
                <c:pt idx="111">
                  <c:v>7.93</c:v>
                </c:pt>
                <c:pt idx="112">
                  <c:v>7.94</c:v>
                </c:pt>
                <c:pt idx="113">
                  <c:v>7.94</c:v>
                </c:pt>
                <c:pt idx="114">
                  <c:v>7.94</c:v>
                </c:pt>
                <c:pt idx="115">
                  <c:v>7.94</c:v>
                </c:pt>
                <c:pt idx="116">
                  <c:v>7.94</c:v>
                </c:pt>
                <c:pt idx="117">
                  <c:v>7.94</c:v>
                </c:pt>
                <c:pt idx="118">
                  <c:v>7.94</c:v>
                </c:pt>
                <c:pt idx="119">
                  <c:v>7.94</c:v>
                </c:pt>
                <c:pt idx="120">
                  <c:v>7.94</c:v>
                </c:pt>
                <c:pt idx="121">
                  <c:v>7.94</c:v>
                </c:pt>
                <c:pt idx="122">
                  <c:v>7.94</c:v>
                </c:pt>
                <c:pt idx="123">
                  <c:v>7.94</c:v>
                </c:pt>
                <c:pt idx="124">
                  <c:v>7.94</c:v>
                </c:pt>
                <c:pt idx="125">
                  <c:v>7.94</c:v>
                </c:pt>
                <c:pt idx="126">
                  <c:v>7.94</c:v>
                </c:pt>
                <c:pt idx="127">
                  <c:v>7.94</c:v>
                </c:pt>
                <c:pt idx="128">
                  <c:v>7.94</c:v>
                </c:pt>
                <c:pt idx="129">
                  <c:v>7.94</c:v>
                </c:pt>
                <c:pt idx="130">
                  <c:v>7.94</c:v>
                </c:pt>
                <c:pt idx="131">
                  <c:v>7.94</c:v>
                </c:pt>
                <c:pt idx="132">
                  <c:v>7.94</c:v>
                </c:pt>
                <c:pt idx="133">
                  <c:v>7.94</c:v>
                </c:pt>
                <c:pt idx="134">
                  <c:v>7.94</c:v>
                </c:pt>
                <c:pt idx="135">
                  <c:v>7.94</c:v>
                </c:pt>
                <c:pt idx="136">
                  <c:v>7.94</c:v>
                </c:pt>
                <c:pt idx="137">
                  <c:v>7.94</c:v>
                </c:pt>
                <c:pt idx="138">
                  <c:v>7.94</c:v>
                </c:pt>
                <c:pt idx="139">
                  <c:v>7.94</c:v>
                </c:pt>
                <c:pt idx="140">
                  <c:v>7.94</c:v>
                </c:pt>
                <c:pt idx="141">
                  <c:v>7.94</c:v>
                </c:pt>
                <c:pt idx="142">
                  <c:v>7.94</c:v>
                </c:pt>
                <c:pt idx="143">
                  <c:v>7.94</c:v>
                </c:pt>
                <c:pt idx="144">
                  <c:v>7.94</c:v>
                </c:pt>
                <c:pt idx="145">
                  <c:v>7.94</c:v>
                </c:pt>
                <c:pt idx="146">
                  <c:v>7.94</c:v>
                </c:pt>
                <c:pt idx="147">
                  <c:v>7.94</c:v>
                </c:pt>
                <c:pt idx="148">
                  <c:v>7.94</c:v>
                </c:pt>
                <c:pt idx="149">
                  <c:v>7.94</c:v>
                </c:pt>
                <c:pt idx="150">
                  <c:v>7.94</c:v>
                </c:pt>
                <c:pt idx="151">
                  <c:v>7.94</c:v>
                </c:pt>
                <c:pt idx="152">
                  <c:v>7.94</c:v>
                </c:pt>
                <c:pt idx="153">
                  <c:v>7.94</c:v>
                </c:pt>
                <c:pt idx="154">
                  <c:v>7.94</c:v>
                </c:pt>
                <c:pt idx="155">
                  <c:v>7.94</c:v>
                </c:pt>
                <c:pt idx="156">
                  <c:v>7.94</c:v>
                </c:pt>
                <c:pt idx="157">
                  <c:v>7.94</c:v>
                </c:pt>
                <c:pt idx="158">
                  <c:v>7.93</c:v>
                </c:pt>
                <c:pt idx="159">
                  <c:v>7.94</c:v>
                </c:pt>
                <c:pt idx="160">
                  <c:v>7.94</c:v>
                </c:pt>
                <c:pt idx="161">
                  <c:v>7.94</c:v>
                </c:pt>
                <c:pt idx="162">
                  <c:v>7.94</c:v>
                </c:pt>
                <c:pt idx="163">
                  <c:v>7.94</c:v>
                </c:pt>
                <c:pt idx="164">
                  <c:v>7.94</c:v>
                </c:pt>
                <c:pt idx="165">
                  <c:v>7.94</c:v>
                </c:pt>
                <c:pt idx="166">
                  <c:v>7.94</c:v>
                </c:pt>
                <c:pt idx="167">
                  <c:v>7.94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07584"/>
        <c:axId val="48318336"/>
      </c:scatterChart>
      <c:valAx>
        <c:axId val="483075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8318336"/>
        <c:crosses val="autoZero"/>
        <c:crossBetween val="midCat"/>
      </c:valAx>
      <c:valAx>
        <c:axId val="483183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3075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'Plots_CV62-2'!$K$8:$K$355</c:f>
              <c:numCache>
                <c:formatCode>General</c:formatCode>
                <c:ptCount val="348"/>
                <c:pt idx="0">
                  <c:v>105.5031</c:v>
                </c:pt>
                <c:pt idx="1">
                  <c:v>104.1721</c:v>
                </c:pt>
                <c:pt idx="2">
                  <c:v>102.5552</c:v>
                </c:pt>
                <c:pt idx="3">
                  <c:v>101.90860000000001</c:v>
                </c:pt>
                <c:pt idx="4">
                  <c:v>101.5531</c:v>
                </c:pt>
                <c:pt idx="5">
                  <c:v>101.3501</c:v>
                </c:pt>
                <c:pt idx="6">
                  <c:v>101.26990000000001</c:v>
                </c:pt>
                <c:pt idx="7">
                  <c:v>101.17230000000001</c:v>
                </c:pt>
                <c:pt idx="8">
                  <c:v>100.5962</c:v>
                </c:pt>
                <c:pt idx="9">
                  <c:v>100.5733</c:v>
                </c:pt>
                <c:pt idx="10">
                  <c:v>100.4372</c:v>
                </c:pt>
                <c:pt idx="11">
                  <c:v>100.4813</c:v>
                </c:pt>
                <c:pt idx="12">
                  <c:v>100.4462</c:v>
                </c:pt>
                <c:pt idx="13">
                  <c:v>100.282</c:v>
                </c:pt>
                <c:pt idx="14">
                  <c:v>100.47</c:v>
                </c:pt>
                <c:pt idx="15">
                  <c:v>100.5998</c:v>
                </c:pt>
                <c:pt idx="16">
                  <c:v>100.15049999999999</c:v>
                </c:pt>
                <c:pt idx="17">
                  <c:v>100.07470000000001</c:v>
                </c:pt>
                <c:pt idx="18">
                  <c:v>100.07129999999999</c:v>
                </c:pt>
                <c:pt idx="19">
                  <c:v>100.0904</c:v>
                </c:pt>
                <c:pt idx="20">
                  <c:v>99.665400000000005</c:v>
                </c:pt>
                <c:pt idx="21">
                  <c:v>99.429599999999994</c:v>
                </c:pt>
                <c:pt idx="22">
                  <c:v>99.353200000000001</c:v>
                </c:pt>
                <c:pt idx="23">
                  <c:v>99.318899999999999</c:v>
                </c:pt>
                <c:pt idx="24">
                  <c:v>99.349599999999995</c:v>
                </c:pt>
                <c:pt idx="25">
                  <c:v>99.316500000000005</c:v>
                </c:pt>
                <c:pt idx="26">
                  <c:v>99.368899999999996</c:v>
                </c:pt>
                <c:pt idx="27">
                  <c:v>99.422200000000004</c:v>
                </c:pt>
                <c:pt idx="28">
                  <c:v>99.163399999999996</c:v>
                </c:pt>
                <c:pt idx="29">
                  <c:v>99.201899999999995</c:v>
                </c:pt>
                <c:pt idx="30">
                  <c:v>99.146100000000004</c:v>
                </c:pt>
                <c:pt idx="31">
                  <c:v>99.138000000000005</c:v>
                </c:pt>
                <c:pt idx="32">
                  <c:v>99.025000000000006</c:v>
                </c:pt>
                <c:pt idx="33">
                  <c:v>99.077100000000002</c:v>
                </c:pt>
                <c:pt idx="34">
                  <c:v>99.223600000000005</c:v>
                </c:pt>
                <c:pt idx="35">
                  <c:v>99.0137</c:v>
                </c:pt>
                <c:pt idx="36">
                  <c:v>99.038200000000003</c:v>
                </c:pt>
                <c:pt idx="37">
                  <c:v>99.077600000000004</c:v>
                </c:pt>
                <c:pt idx="38">
                  <c:v>99.034400000000005</c:v>
                </c:pt>
                <c:pt idx="39">
                  <c:v>99.062700000000007</c:v>
                </c:pt>
                <c:pt idx="40">
                  <c:v>99.071899999999999</c:v>
                </c:pt>
                <c:pt idx="41">
                  <c:v>98.897099999999995</c:v>
                </c:pt>
                <c:pt idx="42">
                  <c:v>98.922399999999996</c:v>
                </c:pt>
                <c:pt idx="43">
                  <c:v>98.885099999999994</c:v>
                </c:pt>
                <c:pt idx="44">
                  <c:v>98.7333</c:v>
                </c:pt>
                <c:pt idx="45">
                  <c:v>98.751000000000005</c:v>
                </c:pt>
                <c:pt idx="46">
                  <c:v>98.641199999999998</c:v>
                </c:pt>
                <c:pt idx="47">
                  <c:v>98.595100000000002</c:v>
                </c:pt>
                <c:pt idx="48">
                  <c:v>98.600899999999996</c:v>
                </c:pt>
                <c:pt idx="49">
                  <c:v>98.699799999999996</c:v>
                </c:pt>
                <c:pt idx="50">
                  <c:v>98.608800000000002</c:v>
                </c:pt>
                <c:pt idx="51">
                  <c:v>98.578599999999994</c:v>
                </c:pt>
                <c:pt idx="52">
                  <c:v>98.662899999999993</c:v>
                </c:pt>
                <c:pt idx="53">
                  <c:v>98.563599999999994</c:v>
                </c:pt>
                <c:pt idx="54">
                  <c:v>98.601299999999995</c:v>
                </c:pt>
                <c:pt idx="55">
                  <c:v>98.577100000000002</c:v>
                </c:pt>
                <c:pt idx="56">
                  <c:v>98.468400000000003</c:v>
                </c:pt>
                <c:pt idx="57">
                  <c:v>98.630600000000001</c:v>
                </c:pt>
                <c:pt idx="58">
                  <c:v>98.453800000000001</c:v>
                </c:pt>
                <c:pt idx="59">
                  <c:v>98.514099999999999</c:v>
                </c:pt>
                <c:pt idx="60">
                  <c:v>98.547899999999998</c:v>
                </c:pt>
                <c:pt idx="61">
                  <c:v>98.643600000000006</c:v>
                </c:pt>
                <c:pt idx="62">
                  <c:v>98.555000000000007</c:v>
                </c:pt>
                <c:pt idx="63">
                  <c:v>98.551000000000002</c:v>
                </c:pt>
                <c:pt idx="64">
                  <c:v>98.615700000000004</c:v>
                </c:pt>
                <c:pt idx="65">
                  <c:v>98.496300000000005</c:v>
                </c:pt>
                <c:pt idx="66">
                  <c:v>98.617000000000004</c:v>
                </c:pt>
                <c:pt idx="67">
                  <c:v>98.683800000000005</c:v>
                </c:pt>
                <c:pt idx="68">
                  <c:v>98.634299999999996</c:v>
                </c:pt>
                <c:pt idx="69">
                  <c:v>98.534999999999997</c:v>
                </c:pt>
                <c:pt idx="70">
                  <c:v>98.548000000000002</c:v>
                </c:pt>
                <c:pt idx="71">
                  <c:v>98.439700000000002</c:v>
                </c:pt>
                <c:pt idx="72">
                  <c:v>98.384600000000006</c:v>
                </c:pt>
                <c:pt idx="73">
                  <c:v>98.483699999999999</c:v>
                </c:pt>
                <c:pt idx="74">
                  <c:v>98.516599999999997</c:v>
                </c:pt>
                <c:pt idx="75">
                  <c:v>98.780500000000004</c:v>
                </c:pt>
                <c:pt idx="76">
                  <c:v>99.174599999999998</c:v>
                </c:pt>
                <c:pt idx="77">
                  <c:v>99.084299999999999</c:v>
                </c:pt>
                <c:pt idx="78">
                  <c:v>99.142399999999995</c:v>
                </c:pt>
                <c:pt idx="79">
                  <c:v>99.161299999999997</c:v>
                </c:pt>
                <c:pt idx="80">
                  <c:v>99.207499999999996</c:v>
                </c:pt>
                <c:pt idx="81">
                  <c:v>99.211699999999993</c:v>
                </c:pt>
                <c:pt idx="82">
                  <c:v>99.237200000000001</c:v>
                </c:pt>
                <c:pt idx="83">
                  <c:v>99.206000000000003</c:v>
                </c:pt>
                <c:pt idx="84">
                  <c:v>99.115700000000004</c:v>
                </c:pt>
                <c:pt idx="85">
                  <c:v>99.257499999999993</c:v>
                </c:pt>
                <c:pt idx="86">
                  <c:v>99.289400000000001</c:v>
                </c:pt>
                <c:pt idx="87">
                  <c:v>99.325699999999998</c:v>
                </c:pt>
                <c:pt idx="88">
                  <c:v>99.066900000000004</c:v>
                </c:pt>
                <c:pt idx="89">
                  <c:v>99.054599999999994</c:v>
                </c:pt>
                <c:pt idx="90">
                  <c:v>99.231999999999999</c:v>
                </c:pt>
                <c:pt idx="91">
                  <c:v>99.216800000000006</c:v>
                </c:pt>
                <c:pt idx="92">
                  <c:v>99.218299999999999</c:v>
                </c:pt>
                <c:pt idx="93">
                  <c:v>99.183199999999999</c:v>
                </c:pt>
                <c:pt idx="94">
                  <c:v>99.248500000000007</c:v>
                </c:pt>
                <c:pt idx="95">
                  <c:v>99.245500000000007</c:v>
                </c:pt>
                <c:pt idx="96">
                  <c:v>99.249300000000005</c:v>
                </c:pt>
                <c:pt idx="97">
                  <c:v>99.272499999999994</c:v>
                </c:pt>
                <c:pt idx="98">
                  <c:v>99.264300000000006</c:v>
                </c:pt>
                <c:pt idx="99">
                  <c:v>99.257499999999993</c:v>
                </c:pt>
                <c:pt idx="100">
                  <c:v>99.201499999999996</c:v>
                </c:pt>
                <c:pt idx="101">
                  <c:v>99.144000000000005</c:v>
                </c:pt>
                <c:pt idx="102">
                  <c:v>99.288499999999999</c:v>
                </c:pt>
                <c:pt idx="103">
                  <c:v>99.3202</c:v>
                </c:pt>
                <c:pt idx="104">
                  <c:v>99.260199999999998</c:v>
                </c:pt>
                <c:pt idx="105">
                  <c:v>99.281000000000006</c:v>
                </c:pt>
                <c:pt idx="106">
                  <c:v>99.351200000000006</c:v>
                </c:pt>
                <c:pt idx="107">
                  <c:v>99.187200000000004</c:v>
                </c:pt>
                <c:pt idx="108">
                  <c:v>99.303200000000004</c:v>
                </c:pt>
                <c:pt idx="109">
                  <c:v>99.358699999999999</c:v>
                </c:pt>
                <c:pt idx="110">
                  <c:v>99.244600000000005</c:v>
                </c:pt>
                <c:pt idx="111">
                  <c:v>99.312600000000003</c:v>
                </c:pt>
                <c:pt idx="112">
                  <c:v>99.432000000000002</c:v>
                </c:pt>
                <c:pt idx="113">
                  <c:v>99.517200000000003</c:v>
                </c:pt>
                <c:pt idx="114">
                  <c:v>99.241299999999995</c:v>
                </c:pt>
                <c:pt idx="115">
                  <c:v>100.101</c:v>
                </c:pt>
                <c:pt idx="116">
                  <c:v>100.35</c:v>
                </c:pt>
                <c:pt idx="117">
                  <c:v>100.5771</c:v>
                </c:pt>
                <c:pt idx="118">
                  <c:v>100.55589999999999</c:v>
                </c:pt>
                <c:pt idx="119">
                  <c:v>100.6354</c:v>
                </c:pt>
                <c:pt idx="120">
                  <c:v>100.72110000000001</c:v>
                </c:pt>
                <c:pt idx="121">
                  <c:v>100.8077</c:v>
                </c:pt>
                <c:pt idx="122">
                  <c:v>100.8129</c:v>
                </c:pt>
                <c:pt idx="123">
                  <c:v>100.6465</c:v>
                </c:pt>
                <c:pt idx="124">
                  <c:v>100.6948</c:v>
                </c:pt>
                <c:pt idx="125">
                  <c:v>100.64409999999999</c:v>
                </c:pt>
                <c:pt idx="126">
                  <c:v>100.8115</c:v>
                </c:pt>
                <c:pt idx="127">
                  <c:v>100.7491</c:v>
                </c:pt>
                <c:pt idx="128">
                  <c:v>100.8373</c:v>
                </c:pt>
                <c:pt idx="129">
                  <c:v>101.01519999999999</c:v>
                </c:pt>
                <c:pt idx="130">
                  <c:v>101.1005</c:v>
                </c:pt>
                <c:pt idx="131">
                  <c:v>101.3032</c:v>
                </c:pt>
                <c:pt idx="132">
                  <c:v>101.4609</c:v>
                </c:pt>
                <c:pt idx="133">
                  <c:v>101.52630000000001</c:v>
                </c:pt>
                <c:pt idx="134">
                  <c:v>101.4607</c:v>
                </c:pt>
                <c:pt idx="135">
                  <c:v>101.5591</c:v>
                </c:pt>
                <c:pt idx="136">
                  <c:v>101.5577</c:v>
                </c:pt>
                <c:pt idx="137">
                  <c:v>101.5068</c:v>
                </c:pt>
                <c:pt idx="138">
                  <c:v>101.5303</c:v>
                </c:pt>
                <c:pt idx="139">
                  <c:v>101.54989999999999</c:v>
                </c:pt>
                <c:pt idx="140">
                  <c:v>101.4139</c:v>
                </c:pt>
                <c:pt idx="141">
                  <c:v>101.46639999999999</c:v>
                </c:pt>
                <c:pt idx="142">
                  <c:v>101.43049999999999</c:v>
                </c:pt>
                <c:pt idx="143">
                  <c:v>101.64400000000001</c:v>
                </c:pt>
                <c:pt idx="144">
                  <c:v>101.56570000000001</c:v>
                </c:pt>
                <c:pt idx="145">
                  <c:v>101.3652</c:v>
                </c:pt>
                <c:pt idx="146">
                  <c:v>101.2792</c:v>
                </c:pt>
                <c:pt idx="147">
                  <c:v>101.29600000000001</c:v>
                </c:pt>
                <c:pt idx="148">
                  <c:v>101.2278</c:v>
                </c:pt>
                <c:pt idx="149">
                  <c:v>101.0074</c:v>
                </c:pt>
                <c:pt idx="150">
                  <c:v>101.25320000000001</c:v>
                </c:pt>
                <c:pt idx="151">
                  <c:v>101.26220000000001</c:v>
                </c:pt>
                <c:pt idx="152">
                  <c:v>101.4646</c:v>
                </c:pt>
                <c:pt idx="153">
                  <c:v>101.4303</c:v>
                </c:pt>
                <c:pt idx="154">
                  <c:v>101.6836</c:v>
                </c:pt>
                <c:pt idx="155">
                  <c:v>101.6991</c:v>
                </c:pt>
                <c:pt idx="156">
                  <c:v>101.59829999999999</c:v>
                </c:pt>
                <c:pt idx="157">
                  <c:v>101.4648</c:v>
                </c:pt>
                <c:pt idx="158">
                  <c:v>101.5365</c:v>
                </c:pt>
                <c:pt idx="159">
                  <c:v>100.9</c:v>
                </c:pt>
                <c:pt idx="160">
                  <c:v>100.73390000000001</c:v>
                </c:pt>
                <c:pt idx="161">
                  <c:v>100.6313</c:v>
                </c:pt>
                <c:pt idx="162">
                  <c:v>100.4461</c:v>
                </c:pt>
                <c:pt idx="163">
                  <c:v>100.499</c:v>
                </c:pt>
                <c:pt idx="164">
                  <c:v>100.35769999999999</c:v>
                </c:pt>
                <c:pt idx="165">
                  <c:v>100.3498</c:v>
                </c:pt>
                <c:pt idx="166">
                  <c:v>100.39400000000001</c:v>
                </c:pt>
                <c:pt idx="167">
                  <c:v>100.4145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46624"/>
        <c:axId val="48349184"/>
      </c:scatterChart>
      <c:valAx>
        <c:axId val="48346624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49184"/>
        <c:crosses val="autoZero"/>
        <c:crossBetween val="midCat"/>
      </c:valAx>
      <c:valAx>
        <c:axId val="483491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346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'Plots_CV62-2'!$G$8:$G$355</c:f>
              <c:numCache>
                <c:formatCode>General</c:formatCode>
                <c:ptCount val="348"/>
                <c:pt idx="0">
                  <c:v>-4.3</c:v>
                </c:pt>
                <c:pt idx="1">
                  <c:v>-4.4000000000000004</c:v>
                </c:pt>
                <c:pt idx="2">
                  <c:v>-3.9</c:v>
                </c:pt>
                <c:pt idx="3">
                  <c:v>-3.8</c:v>
                </c:pt>
                <c:pt idx="4">
                  <c:v>-4.3</c:v>
                </c:pt>
                <c:pt idx="5">
                  <c:v>-4.2</c:v>
                </c:pt>
                <c:pt idx="6">
                  <c:v>-4.2</c:v>
                </c:pt>
                <c:pt idx="7">
                  <c:v>-4.2</c:v>
                </c:pt>
                <c:pt idx="8">
                  <c:v>-4.4000000000000004</c:v>
                </c:pt>
                <c:pt idx="9">
                  <c:v>-4.2</c:v>
                </c:pt>
                <c:pt idx="10">
                  <c:v>-4.2</c:v>
                </c:pt>
                <c:pt idx="11">
                  <c:v>-4.3</c:v>
                </c:pt>
                <c:pt idx="12">
                  <c:v>-4.3</c:v>
                </c:pt>
                <c:pt idx="13">
                  <c:v>-4.3</c:v>
                </c:pt>
                <c:pt idx="14">
                  <c:v>-4.3</c:v>
                </c:pt>
                <c:pt idx="15">
                  <c:v>-4.3</c:v>
                </c:pt>
                <c:pt idx="16">
                  <c:v>-4.3</c:v>
                </c:pt>
                <c:pt idx="17">
                  <c:v>-4</c:v>
                </c:pt>
                <c:pt idx="18">
                  <c:v>-3.7</c:v>
                </c:pt>
                <c:pt idx="19">
                  <c:v>-4.0999999999999996</c:v>
                </c:pt>
                <c:pt idx="20">
                  <c:v>-3.6</c:v>
                </c:pt>
                <c:pt idx="21">
                  <c:v>-1.3</c:v>
                </c:pt>
                <c:pt idx="22">
                  <c:v>-2.1</c:v>
                </c:pt>
                <c:pt idx="23">
                  <c:v>-1.6</c:v>
                </c:pt>
                <c:pt idx="24">
                  <c:v>-2.2000000000000002</c:v>
                </c:pt>
                <c:pt idx="25">
                  <c:v>-3.3</c:v>
                </c:pt>
                <c:pt idx="26">
                  <c:v>-2.6</c:v>
                </c:pt>
                <c:pt idx="27">
                  <c:v>-1</c:v>
                </c:pt>
                <c:pt idx="28">
                  <c:v>-2.1</c:v>
                </c:pt>
                <c:pt idx="29">
                  <c:v>-2.8</c:v>
                </c:pt>
                <c:pt idx="30">
                  <c:v>-2.9</c:v>
                </c:pt>
                <c:pt idx="31">
                  <c:v>-2.6</c:v>
                </c:pt>
                <c:pt idx="32">
                  <c:v>-0.9</c:v>
                </c:pt>
                <c:pt idx="33">
                  <c:v>-3</c:v>
                </c:pt>
                <c:pt idx="34">
                  <c:v>-1.6</c:v>
                </c:pt>
                <c:pt idx="35">
                  <c:v>-3.1</c:v>
                </c:pt>
                <c:pt idx="36">
                  <c:v>-3</c:v>
                </c:pt>
                <c:pt idx="37">
                  <c:v>-0.7</c:v>
                </c:pt>
                <c:pt idx="38">
                  <c:v>-3</c:v>
                </c:pt>
                <c:pt idx="39">
                  <c:v>-3</c:v>
                </c:pt>
                <c:pt idx="40">
                  <c:v>-3.5</c:v>
                </c:pt>
                <c:pt idx="41">
                  <c:v>-3.5</c:v>
                </c:pt>
                <c:pt idx="42">
                  <c:v>-3.6</c:v>
                </c:pt>
                <c:pt idx="43">
                  <c:v>-3.9</c:v>
                </c:pt>
                <c:pt idx="44">
                  <c:v>-3.2</c:v>
                </c:pt>
                <c:pt idx="45">
                  <c:v>-3.3</c:v>
                </c:pt>
                <c:pt idx="46">
                  <c:v>-3.2</c:v>
                </c:pt>
                <c:pt idx="47">
                  <c:v>-3.7</c:v>
                </c:pt>
                <c:pt idx="48">
                  <c:v>4.7</c:v>
                </c:pt>
                <c:pt idx="49">
                  <c:v>-3.8</c:v>
                </c:pt>
                <c:pt idx="50">
                  <c:v>-3.6</c:v>
                </c:pt>
                <c:pt idx="51">
                  <c:v>-3.7</c:v>
                </c:pt>
                <c:pt idx="52">
                  <c:v>-2.7</c:v>
                </c:pt>
                <c:pt idx="53">
                  <c:v>-3</c:v>
                </c:pt>
                <c:pt idx="54">
                  <c:v>-3.6</c:v>
                </c:pt>
                <c:pt idx="55">
                  <c:v>-3</c:v>
                </c:pt>
                <c:pt idx="56">
                  <c:v>-1.6</c:v>
                </c:pt>
                <c:pt idx="57">
                  <c:v>-3.8</c:v>
                </c:pt>
                <c:pt idx="58">
                  <c:v>-3.5</c:v>
                </c:pt>
                <c:pt idx="59">
                  <c:v>-2.9</c:v>
                </c:pt>
                <c:pt idx="60">
                  <c:v>-3</c:v>
                </c:pt>
                <c:pt idx="61">
                  <c:v>-3.7</c:v>
                </c:pt>
                <c:pt idx="62">
                  <c:v>-3.5</c:v>
                </c:pt>
                <c:pt idx="63">
                  <c:v>-3.9</c:v>
                </c:pt>
                <c:pt idx="64">
                  <c:v>-3.4</c:v>
                </c:pt>
                <c:pt idx="65">
                  <c:v>-3.4</c:v>
                </c:pt>
                <c:pt idx="66">
                  <c:v>-3.9</c:v>
                </c:pt>
                <c:pt idx="67">
                  <c:v>-2.6</c:v>
                </c:pt>
                <c:pt idx="68">
                  <c:v>-3.4</c:v>
                </c:pt>
                <c:pt idx="69">
                  <c:v>-1</c:v>
                </c:pt>
                <c:pt idx="70">
                  <c:v>-2.4</c:v>
                </c:pt>
                <c:pt idx="71">
                  <c:v>-3.9</c:v>
                </c:pt>
                <c:pt idx="72">
                  <c:v>-3.4</c:v>
                </c:pt>
                <c:pt idx="73">
                  <c:v>-3.1</c:v>
                </c:pt>
                <c:pt idx="74">
                  <c:v>-2.7</c:v>
                </c:pt>
                <c:pt idx="75">
                  <c:v>-2.9</c:v>
                </c:pt>
                <c:pt idx="76">
                  <c:v>-3.9</c:v>
                </c:pt>
                <c:pt idx="77">
                  <c:v>-4.0999999999999996</c:v>
                </c:pt>
                <c:pt idx="78">
                  <c:v>-3.7</c:v>
                </c:pt>
                <c:pt idx="79">
                  <c:v>-3.8</c:v>
                </c:pt>
                <c:pt idx="80">
                  <c:v>-4</c:v>
                </c:pt>
                <c:pt idx="81">
                  <c:v>-3.9</c:v>
                </c:pt>
                <c:pt idx="82">
                  <c:v>-3.8</c:v>
                </c:pt>
                <c:pt idx="83">
                  <c:v>-4</c:v>
                </c:pt>
                <c:pt idx="84">
                  <c:v>-4.3</c:v>
                </c:pt>
                <c:pt idx="85">
                  <c:v>-4.3</c:v>
                </c:pt>
                <c:pt idx="86">
                  <c:v>-3.8</c:v>
                </c:pt>
                <c:pt idx="87">
                  <c:v>-4.2</c:v>
                </c:pt>
                <c:pt idx="88">
                  <c:v>-0.5</c:v>
                </c:pt>
                <c:pt idx="89">
                  <c:v>-4</c:v>
                </c:pt>
                <c:pt idx="90">
                  <c:v>-4.3</c:v>
                </c:pt>
                <c:pt idx="91">
                  <c:v>-4.2</c:v>
                </c:pt>
                <c:pt idx="92">
                  <c:v>-4.3</c:v>
                </c:pt>
                <c:pt idx="93">
                  <c:v>-4</c:v>
                </c:pt>
                <c:pt idx="94">
                  <c:v>-4.0999999999999996</c:v>
                </c:pt>
                <c:pt idx="95">
                  <c:v>-3.8</c:v>
                </c:pt>
                <c:pt idx="96">
                  <c:v>-4.2</c:v>
                </c:pt>
                <c:pt idx="97">
                  <c:v>-3.3</c:v>
                </c:pt>
                <c:pt idx="98">
                  <c:v>-3.7</c:v>
                </c:pt>
                <c:pt idx="99">
                  <c:v>-4</c:v>
                </c:pt>
                <c:pt idx="100">
                  <c:v>-4.2</c:v>
                </c:pt>
                <c:pt idx="101">
                  <c:v>-4.2</c:v>
                </c:pt>
                <c:pt idx="102">
                  <c:v>-4.2</c:v>
                </c:pt>
                <c:pt idx="103">
                  <c:v>-3.9</c:v>
                </c:pt>
                <c:pt idx="104">
                  <c:v>-4.2</c:v>
                </c:pt>
                <c:pt idx="105">
                  <c:v>-4.2</c:v>
                </c:pt>
                <c:pt idx="106">
                  <c:v>-3.4</c:v>
                </c:pt>
                <c:pt idx="107">
                  <c:v>-4.2</c:v>
                </c:pt>
                <c:pt idx="108">
                  <c:v>-3.5</c:v>
                </c:pt>
                <c:pt idx="109">
                  <c:v>-4</c:v>
                </c:pt>
                <c:pt idx="110">
                  <c:v>-3.9</c:v>
                </c:pt>
                <c:pt idx="111">
                  <c:v>-4</c:v>
                </c:pt>
                <c:pt idx="112">
                  <c:v>-3.3</c:v>
                </c:pt>
                <c:pt idx="113">
                  <c:v>-4.2</c:v>
                </c:pt>
                <c:pt idx="114">
                  <c:v>-4.3</c:v>
                </c:pt>
                <c:pt idx="115">
                  <c:v>-4.5</c:v>
                </c:pt>
                <c:pt idx="116">
                  <c:v>-4.3</c:v>
                </c:pt>
                <c:pt idx="117">
                  <c:v>-4.3</c:v>
                </c:pt>
                <c:pt idx="118">
                  <c:v>-4.0999999999999996</c:v>
                </c:pt>
                <c:pt idx="119">
                  <c:v>-4.3</c:v>
                </c:pt>
                <c:pt idx="120">
                  <c:v>-4.4000000000000004</c:v>
                </c:pt>
                <c:pt idx="121">
                  <c:v>-4.5</c:v>
                </c:pt>
                <c:pt idx="122">
                  <c:v>-4.4000000000000004</c:v>
                </c:pt>
                <c:pt idx="123">
                  <c:v>-4.4000000000000004</c:v>
                </c:pt>
                <c:pt idx="124">
                  <c:v>-4.2</c:v>
                </c:pt>
                <c:pt idx="125">
                  <c:v>-4.4000000000000004</c:v>
                </c:pt>
                <c:pt idx="126">
                  <c:v>-4.3</c:v>
                </c:pt>
                <c:pt idx="127">
                  <c:v>-4.5</c:v>
                </c:pt>
                <c:pt idx="128">
                  <c:v>-4.3</c:v>
                </c:pt>
                <c:pt idx="129">
                  <c:v>-4.4000000000000004</c:v>
                </c:pt>
                <c:pt idx="130">
                  <c:v>-4.5999999999999996</c:v>
                </c:pt>
                <c:pt idx="131">
                  <c:v>-4.3</c:v>
                </c:pt>
                <c:pt idx="132">
                  <c:v>-4.4000000000000004</c:v>
                </c:pt>
                <c:pt idx="133">
                  <c:v>-4.5</c:v>
                </c:pt>
                <c:pt idx="134">
                  <c:v>-4.3</c:v>
                </c:pt>
                <c:pt idx="135">
                  <c:v>-4.5</c:v>
                </c:pt>
                <c:pt idx="136">
                  <c:v>-4.3</c:v>
                </c:pt>
                <c:pt idx="137">
                  <c:v>-4.4000000000000004</c:v>
                </c:pt>
                <c:pt idx="138">
                  <c:v>-4.5</c:v>
                </c:pt>
                <c:pt idx="139">
                  <c:v>-4.3</c:v>
                </c:pt>
                <c:pt idx="140">
                  <c:v>-4.5</c:v>
                </c:pt>
                <c:pt idx="141">
                  <c:v>-4.5999999999999996</c:v>
                </c:pt>
                <c:pt idx="142">
                  <c:v>-4.4000000000000004</c:v>
                </c:pt>
                <c:pt idx="143">
                  <c:v>-4.5999999999999996</c:v>
                </c:pt>
                <c:pt idx="144">
                  <c:v>-4.4000000000000004</c:v>
                </c:pt>
                <c:pt idx="145">
                  <c:v>-4.5</c:v>
                </c:pt>
                <c:pt idx="146">
                  <c:v>-4.5</c:v>
                </c:pt>
                <c:pt idx="147">
                  <c:v>-4.2</c:v>
                </c:pt>
                <c:pt idx="148">
                  <c:v>-4</c:v>
                </c:pt>
                <c:pt idx="149">
                  <c:v>-4.3</c:v>
                </c:pt>
                <c:pt idx="150">
                  <c:v>-4.4000000000000004</c:v>
                </c:pt>
                <c:pt idx="151">
                  <c:v>-4.5</c:v>
                </c:pt>
                <c:pt idx="152">
                  <c:v>-4.4000000000000004</c:v>
                </c:pt>
                <c:pt idx="153">
                  <c:v>-4.2</c:v>
                </c:pt>
                <c:pt idx="154">
                  <c:v>-4.4000000000000004</c:v>
                </c:pt>
                <c:pt idx="155">
                  <c:v>-4.3</c:v>
                </c:pt>
                <c:pt idx="156">
                  <c:v>-3.9</c:v>
                </c:pt>
                <c:pt idx="157">
                  <c:v>-4.4000000000000004</c:v>
                </c:pt>
                <c:pt idx="158">
                  <c:v>-4.4000000000000004</c:v>
                </c:pt>
                <c:pt idx="159">
                  <c:v>-4.3</c:v>
                </c:pt>
                <c:pt idx="160">
                  <c:v>-3.9</c:v>
                </c:pt>
                <c:pt idx="161">
                  <c:v>-4.3</c:v>
                </c:pt>
                <c:pt idx="162">
                  <c:v>-4.3</c:v>
                </c:pt>
                <c:pt idx="163">
                  <c:v>-4.2</c:v>
                </c:pt>
                <c:pt idx="164">
                  <c:v>-4.4000000000000004</c:v>
                </c:pt>
                <c:pt idx="165">
                  <c:v>-4.3</c:v>
                </c:pt>
                <c:pt idx="166">
                  <c:v>-4.2</c:v>
                </c:pt>
                <c:pt idx="167">
                  <c:v>-4.3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64928"/>
        <c:axId val="48392064"/>
      </c:scatterChart>
      <c:valAx>
        <c:axId val="48364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8392064"/>
        <c:crosses val="autoZero"/>
        <c:crossBetween val="midCat"/>
      </c:valAx>
      <c:valAx>
        <c:axId val="483920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364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'Plots_CV62-2'!$O$8:$O$355</c:f>
              <c:numCache>
                <c:formatCode>0.0000</c:formatCode>
                <c:ptCount val="348"/>
                <c:pt idx="0">
                  <c:v>2.1650000000000003E-2</c:v>
                </c:pt>
                <c:pt idx="1">
                  <c:v>1.6299999999999953E-2</c:v>
                </c:pt>
                <c:pt idx="2">
                  <c:v>4.3049999999999977E-2</c:v>
                </c:pt>
                <c:pt idx="3">
                  <c:v>4.8399999999999999E-2</c:v>
                </c:pt>
                <c:pt idx="4">
                  <c:v>2.1650000000000003E-2</c:v>
                </c:pt>
                <c:pt idx="5">
                  <c:v>2.6999999999999968E-2</c:v>
                </c:pt>
                <c:pt idx="6">
                  <c:v>2.6999999999999968E-2</c:v>
                </c:pt>
                <c:pt idx="7">
                  <c:v>2.6999999999999968E-2</c:v>
                </c:pt>
                <c:pt idx="8">
                  <c:v>1.6299999999999953E-2</c:v>
                </c:pt>
                <c:pt idx="9">
                  <c:v>2.6999999999999968E-2</c:v>
                </c:pt>
                <c:pt idx="10">
                  <c:v>2.6999999999999968E-2</c:v>
                </c:pt>
                <c:pt idx="11">
                  <c:v>2.1650000000000003E-2</c:v>
                </c:pt>
                <c:pt idx="12">
                  <c:v>2.1650000000000003E-2</c:v>
                </c:pt>
                <c:pt idx="13">
                  <c:v>2.1650000000000003E-2</c:v>
                </c:pt>
                <c:pt idx="14">
                  <c:v>2.1650000000000003E-2</c:v>
                </c:pt>
                <c:pt idx="15">
                  <c:v>2.1650000000000003E-2</c:v>
                </c:pt>
                <c:pt idx="16">
                  <c:v>2.1650000000000003E-2</c:v>
                </c:pt>
                <c:pt idx="17">
                  <c:v>3.7699999999999984E-2</c:v>
                </c:pt>
                <c:pt idx="18">
                  <c:v>5.3749999999999964E-2</c:v>
                </c:pt>
                <c:pt idx="19">
                  <c:v>3.234999999999999E-2</c:v>
                </c:pt>
                <c:pt idx="20">
                  <c:v>5.9099999999999986E-2</c:v>
                </c:pt>
                <c:pt idx="21">
                  <c:v>0.18214999999999998</c:v>
                </c:pt>
                <c:pt idx="22">
                  <c:v>0.13934999999999997</c:v>
                </c:pt>
                <c:pt idx="23">
                  <c:v>0.16609999999999997</c:v>
                </c:pt>
                <c:pt idx="24">
                  <c:v>0.13399999999999995</c:v>
                </c:pt>
                <c:pt idx="25">
                  <c:v>7.5149999999999995E-2</c:v>
                </c:pt>
                <c:pt idx="26">
                  <c:v>0.11259999999999998</c:v>
                </c:pt>
                <c:pt idx="27">
                  <c:v>0.19819999999999999</c:v>
                </c:pt>
                <c:pt idx="28">
                  <c:v>0.13934999999999997</c:v>
                </c:pt>
                <c:pt idx="29">
                  <c:v>0.10189999999999999</c:v>
                </c:pt>
                <c:pt idx="30">
                  <c:v>9.6549999999999997E-2</c:v>
                </c:pt>
                <c:pt idx="31">
                  <c:v>0.11259999999999998</c:v>
                </c:pt>
                <c:pt idx="32">
                  <c:v>0.20354999999999998</c:v>
                </c:pt>
                <c:pt idx="33">
                  <c:v>9.1199999999999976E-2</c:v>
                </c:pt>
                <c:pt idx="34">
                  <c:v>0.16609999999999997</c:v>
                </c:pt>
                <c:pt idx="35">
                  <c:v>8.5849999999999982E-2</c:v>
                </c:pt>
                <c:pt idx="36">
                  <c:v>9.1199999999999976E-2</c:v>
                </c:pt>
                <c:pt idx="37">
                  <c:v>0.21425</c:v>
                </c:pt>
                <c:pt idx="38">
                  <c:v>9.1199999999999976E-2</c:v>
                </c:pt>
                <c:pt idx="39">
                  <c:v>9.1199999999999976E-2</c:v>
                </c:pt>
                <c:pt idx="40">
                  <c:v>6.444999999999998E-2</c:v>
                </c:pt>
                <c:pt idx="41">
                  <c:v>6.444999999999998E-2</c:v>
                </c:pt>
                <c:pt idx="42">
                  <c:v>5.9099999999999986E-2</c:v>
                </c:pt>
                <c:pt idx="43">
                  <c:v>4.3049999999999977E-2</c:v>
                </c:pt>
                <c:pt idx="44">
                  <c:v>8.049999999999996E-2</c:v>
                </c:pt>
                <c:pt idx="45">
                  <c:v>7.5149999999999995E-2</c:v>
                </c:pt>
                <c:pt idx="46">
                  <c:v>8.049999999999996E-2</c:v>
                </c:pt>
                <c:pt idx="47">
                  <c:v>5.3749999999999964E-2</c:v>
                </c:pt>
                <c:pt idx="48">
                  <c:v>0.50314999999999999</c:v>
                </c:pt>
                <c:pt idx="49">
                  <c:v>4.8399999999999999E-2</c:v>
                </c:pt>
                <c:pt idx="50">
                  <c:v>5.9099999999999986E-2</c:v>
                </c:pt>
                <c:pt idx="51">
                  <c:v>5.3749999999999964E-2</c:v>
                </c:pt>
                <c:pt idx="52">
                  <c:v>0.10724999999999998</c:v>
                </c:pt>
                <c:pt idx="53">
                  <c:v>9.1199999999999976E-2</c:v>
                </c:pt>
                <c:pt idx="54">
                  <c:v>5.9099999999999986E-2</c:v>
                </c:pt>
                <c:pt idx="55">
                  <c:v>9.1199999999999976E-2</c:v>
                </c:pt>
                <c:pt idx="56">
                  <c:v>0.16609999999999997</c:v>
                </c:pt>
                <c:pt idx="57">
                  <c:v>4.8399999999999999E-2</c:v>
                </c:pt>
                <c:pt idx="58">
                  <c:v>6.444999999999998E-2</c:v>
                </c:pt>
                <c:pt idx="59">
                  <c:v>9.6549999999999997E-2</c:v>
                </c:pt>
                <c:pt idx="60">
                  <c:v>9.1199999999999976E-2</c:v>
                </c:pt>
                <c:pt idx="61">
                  <c:v>5.3749999999999964E-2</c:v>
                </c:pt>
                <c:pt idx="62">
                  <c:v>6.444999999999998E-2</c:v>
                </c:pt>
                <c:pt idx="63">
                  <c:v>4.3049999999999977E-2</c:v>
                </c:pt>
                <c:pt idx="64">
                  <c:v>6.9800000000000001E-2</c:v>
                </c:pt>
                <c:pt idx="65">
                  <c:v>6.9800000000000001E-2</c:v>
                </c:pt>
                <c:pt idx="66">
                  <c:v>4.3049999999999977E-2</c:v>
                </c:pt>
                <c:pt idx="67">
                  <c:v>0.11259999999999998</c:v>
                </c:pt>
                <c:pt idx="68">
                  <c:v>6.9800000000000001E-2</c:v>
                </c:pt>
                <c:pt idx="69">
                  <c:v>0.19819999999999999</c:v>
                </c:pt>
                <c:pt idx="70">
                  <c:v>0.12329999999999999</c:v>
                </c:pt>
                <c:pt idx="71">
                  <c:v>4.3049999999999977E-2</c:v>
                </c:pt>
                <c:pt idx="72">
                  <c:v>6.9800000000000001E-2</c:v>
                </c:pt>
                <c:pt idx="73">
                  <c:v>8.5849999999999982E-2</c:v>
                </c:pt>
                <c:pt idx="74">
                  <c:v>0.10724999999999998</c:v>
                </c:pt>
                <c:pt idx="75">
                  <c:v>9.6549999999999997E-2</c:v>
                </c:pt>
                <c:pt idx="76">
                  <c:v>4.3049999999999977E-2</c:v>
                </c:pt>
                <c:pt idx="77">
                  <c:v>3.234999999999999E-2</c:v>
                </c:pt>
                <c:pt idx="78">
                  <c:v>5.3749999999999964E-2</c:v>
                </c:pt>
                <c:pt idx="79">
                  <c:v>4.8399999999999999E-2</c:v>
                </c:pt>
                <c:pt idx="80">
                  <c:v>3.7699999999999984E-2</c:v>
                </c:pt>
                <c:pt idx="81">
                  <c:v>4.3049999999999977E-2</c:v>
                </c:pt>
                <c:pt idx="82">
                  <c:v>4.8399999999999999E-2</c:v>
                </c:pt>
                <c:pt idx="83">
                  <c:v>3.7699999999999984E-2</c:v>
                </c:pt>
                <c:pt idx="84">
                  <c:v>2.1650000000000003E-2</c:v>
                </c:pt>
                <c:pt idx="85">
                  <c:v>2.1650000000000003E-2</c:v>
                </c:pt>
                <c:pt idx="86">
                  <c:v>4.8399999999999999E-2</c:v>
                </c:pt>
                <c:pt idx="87">
                  <c:v>2.6999999999999968E-2</c:v>
                </c:pt>
                <c:pt idx="88">
                  <c:v>0.22494999999999998</c:v>
                </c:pt>
                <c:pt idx="89">
                  <c:v>3.7699999999999984E-2</c:v>
                </c:pt>
                <c:pt idx="90">
                  <c:v>2.1650000000000003E-2</c:v>
                </c:pt>
                <c:pt idx="91">
                  <c:v>2.6999999999999968E-2</c:v>
                </c:pt>
                <c:pt idx="92">
                  <c:v>2.1650000000000003E-2</c:v>
                </c:pt>
                <c:pt idx="93">
                  <c:v>3.7699999999999984E-2</c:v>
                </c:pt>
                <c:pt idx="94">
                  <c:v>3.234999999999999E-2</c:v>
                </c:pt>
                <c:pt idx="95">
                  <c:v>4.8399999999999999E-2</c:v>
                </c:pt>
                <c:pt idx="96">
                  <c:v>2.6999999999999968E-2</c:v>
                </c:pt>
                <c:pt idx="97">
                  <c:v>7.5149999999999995E-2</c:v>
                </c:pt>
                <c:pt idx="98">
                  <c:v>5.3749999999999964E-2</c:v>
                </c:pt>
                <c:pt idx="99">
                  <c:v>3.7699999999999984E-2</c:v>
                </c:pt>
                <c:pt idx="100">
                  <c:v>2.6999999999999968E-2</c:v>
                </c:pt>
                <c:pt idx="101">
                  <c:v>2.6999999999999968E-2</c:v>
                </c:pt>
                <c:pt idx="102">
                  <c:v>2.6999999999999968E-2</c:v>
                </c:pt>
                <c:pt idx="103">
                  <c:v>4.3049999999999977E-2</c:v>
                </c:pt>
                <c:pt idx="104">
                  <c:v>2.6999999999999968E-2</c:v>
                </c:pt>
                <c:pt idx="105">
                  <c:v>2.6999999999999968E-2</c:v>
                </c:pt>
                <c:pt idx="106">
                  <c:v>6.9800000000000001E-2</c:v>
                </c:pt>
                <c:pt idx="107">
                  <c:v>2.6999999999999968E-2</c:v>
                </c:pt>
                <c:pt idx="108">
                  <c:v>6.444999999999998E-2</c:v>
                </c:pt>
                <c:pt idx="109">
                  <c:v>3.7699999999999984E-2</c:v>
                </c:pt>
                <c:pt idx="110">
                  <c:v>4.3049999999999977E-2</c:v>
                </c:pt>
                <c:pt idx="111">
                  <c:v>3.7699999999999984E-2</c:v>
                </c:pt>
                <c:pt idx="112">
                  <c:v>7.5149999999999995E-2</c:v>
                </c:pt>
                <c:pt idx="113">
                  <c:v>2.6999999999999968E-2</c:v>
                </c:pt>
                <c:pt idx="114">
                  <c:v>2.1650000000000003E-2</c:v>
                </c:pt>
                <c:pt idx="115">
                  <c:v>1.0949999999999988E-2</c:v>
                </c:pt>
                <c:pt idx="116">
                  <c:v>2.1650000000000003E-2</c:v>
                </c:pt>
                <c:pt idx="117">
                  <c:v>2.1650000000000003E-2</c:v>
                </c:pt>
                <c:pt idx="118">
                  <c:v>3.234999999999999E-2</c:v>
                </c:pt>
                <c:pt idx="119">
                  <c:v>2.1650000000000003E-2</c:v>
                </c:pt>
                <c:pt idx="120">
                  <c:v>1.6299999999999953E-2</c:v>
                </c:pt>
                <c:pt idx="121">
                  <c:v>1.0949999999999988E-2</c:v>
                </c:pt>
                <c:pt idx="122">
                  <c:v>1.6299999999999953E-2</c:v>
                </c:pt>
                <c:pt idx="123">
                  <c:v>1.6299999999999953E-2</c:v>
                </c:pt>
                <c:pt idx="124">
                  <c:v>2.6999999999999968E-2</c:v>
                </c:pt>
                <c:pt idx="125">
                  <c:v>1.6299999999999953E-2</c:v>
                </c:pt>
                <c:pt idx="126">
                  <c:v>2.1650000000000003E-2</c:v>
                </c:pt>
                <c:pt idx="127">
                  <c:v>1.0949999999999988E-2</c:v>
                </c:pt>
                <c:pt idx="128">
                  <c:v>2.1650000000000003E-2</c:v>
                </c:pt>
                <c:pt idx="129">
                  <c:v>1.6299999999999953E-2</c:v>
                </c:pt>
                <c:pt idx="130">
                  <c:v>5.5999999999999939E-3</c:v>
                </c:pt>
                <c:pt idx="131">
                  <c:v>2.1650000000000003E-2</c:v>
                </c:pt>
                <c:pt idx="132">
                  <c:v>1.6299999999999953E-2</c:v>
                </c:pt>
                <c:pt idx="133">
                  <c:v>1.0949999999999988E-2</c:v>
                </c:pt>
                <c:pt idx="134">
                  <c:v>2.1650000000000003E-2</c:v>
                </c:pt>
                <c:pt idx="135">
                  <c:v>1.0949999999999988E-2</c:v>
                </c:pt>
                <c:pt idx="136">
                  <c:v>2.1650000000000003E-2</c:v>
                </c:pt>
                <c:pt idx="137">
                  <c:v>1.6299999999999953E-2</c:v>
                </c:pt>
                <c:pt idx="138">
                  <c:v>1.0949999999999988E-2</c:v>
                </c:pt>
                <c:pt idx="139">
                  <c:v>2.1650000000000003E-2</c:v>
                </c:pt>
                <c:pt idx="140">
                  <c:v>1.0949999999999988E-2</c:v>
                </c:pt>
                <c:pt idx="141">
                  <c:v>5.5999999999999939E-3</c:v>
                </c:pt>
                <c:pt idx="142">
                  <c:v>1.6299999999999953E-2</c:v>
                </c:pt>
                <c:pt idx="143">
                  <c:v>5.5999999999999939E-3</c:v>
                </c:pt>
                <c:pt idx="144">
                  <c:v>1.6299999999999953E-2</c:v>
                </c:pt>
                <c:pt idx="145">
                  <c:v>1.0949999999999988E-2</c:v>
                </c:pt>
                <c:pt idx="146">
                  <c:v>1.0949999999999988E-2</c:v>
                </c:pt>
                <c:pt idx="147">
                  <c:v>2.6999999999999968E-2</c:v>
                </c:pt>
                <c:pt idx="148">
                  <c:v>3.7699999999999984E-2</c:v>
                </c:pt>
                <c:pt idx="149">
                  <c:v>2.1650000000000003E-2</c:v>
                </c:pt>
                <c:pt idx="150">
                  <c:v>1.6299999999999953E-2</c:v>
                </c:pt>
                <c:pt idx="151">
                  <c:v>1.0949999999999988E-2</c:v>
                </c:pt>
                <c:pt idx="152">
                  <c:v>1.6299999999999953E-2</c:v>
                </c:pt>
                <c:pt idx="153">
                  <c:v>2.6999999999999968E-2</c:v>
                </c:pt>
                <c:pt idx="154">
                  <c:v>1.6299999999999953E-2</c:v>
                </c:pt>
                <c:pt idx="155">
                  <c:v>2.1650000000000003E-2</c:v>
                </c:pt>
                <c:pt idx="156">
                  <c:v>4.3049999999999977E-2</c:v>
                </c:pt>
                <c:pt idx="157">
                  <c:v>1.6299999999999953E-2</c:v>
                </c:pt>
                <c:pt idx="158">
                  <c:v>1.6299999999999953E-2</c:v>
                </c:pt>
                <c:pt idx="159">
                  <c:v>2.1650000000000003E-2</c:v>
                </c:pt>
                <c:pt idx="160">
                  <c:v>4.3049999999999977E-2</c:v>
                </c:pt>
                <c:pt idx="161">
                  <c:v>2.1650000000000003E-2</c:v>
                </c:pt>
                <c:pt idx="162">
                  <c:v>2.1650000000000003E-2</c:v>
                </c:pt>
                <c:pt idx="163">
                  <c:v>2.6999999999999968E-2</c:v>
                </c:pt>
                <c:pt idx="164">
                  <c:v>1.6299999999999953E-2</c:v>
                </c:pt>
                <c:pt idx="165">
                  <c:v>2.1650000000000003E-2</c:v>
                </c:pt>
                <c:pt idx="166">
                  <c:v>2.6999999999999968E-2</c:v>
                </c:pt>
                <c:pt idx="167">
                  <c:v>2.1650000000000003E-2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20352"/>
        <c:axId val="48422912"/>
      </c:scatterChart>
      <c:valAx>
        <c:axId val="484203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ntu</a:t>
                </a:r>
              </a:p>
            </c:rich>
          </c:tx>
          <c:layout>
            <c:manualLayout>
              <c:xMode val="edge"/>
              <c:yMode val="edge"/>
              <c:x val="0.44366012309307823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48422912"/>
        <c:crosses val="autoZero"/>
        <c:crossBetween val="midCat"/>
      </c:valAx>
      <c:valAx>
        <c:axId val="484229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4203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'Plots_CV62-3'!$D$8:$D$355</c:f>
              <c:numCache>
                <c:formatCode>General</c:formatCode>
                <c:ptCount val="348"/>
                <c:pt idx="1">
                  <c:v>8</c:v>
                </c:pt>
                <c:pt idx="2">
                  <c:v>8.0399999999999991</c:v>
                </c:pt>
                <c:pt idx="3">
                  <c:v>8.07</c:v>
                </c:pt>
                <c:pt idx="4">
                  <c:v>8.09</c:v>
                </c:pt>
                <c:pt idx="5">
                  <c:v>8.14</c:v>
                </c:pt>
                <c:pt idx="6">
                  <c:v>8.18</c:v>
                </c:pt>
                <c:pt idx="7">
                  <c:v>8.2100000000000009</c:v>
                </c:pt>
                <c:pt idx="8">
                  <c:v>8.24</c:v>
                </c:pt>
                <c:pt idx="9">
                  <c:v>8.27</c:v>
                </c:pt>
                <c:pt idx="10">
                  <c:v>8.2899999999999991</c:v>
                </c:pt>
                <c:pt idx="11">
                  <c:v>8.31</c:v>
                </c:pt>
                <c:pt idx="12">
                  <c:v>8.33</c:v>
                </c:pt>
                <c:pt idx="13">
                  <c:v>8.34</c:v>
                </c:pt>
                <c:pt idx="14">
                  <c:v>8.34</c:v>
                </c:pt>
                <c:pt idx="15">
                  <c:v>8.35</c:v>
                </c:pt>
                <c:pt idx="16">
                  <c:v>8.36</c:v>
                </c:pt>
                <c:pt idx="17">
                  <c:v>8.36</c:v>
                </c:pt>
                <c:pt idx="18">
                  <c:v>8.36</c:v>
                </c:pt>
                <c:pt idx="19">
                  <c:v>8.36</c:v>
                </c:pt>
                <c:pt idx="20">
                  <c:v>8.35</c:v>
                </c:pt>
                <c:pt idx="21">
                  <c:v>8.35</c:v>
                </c:pt>
                <c:pt idx="22">
                  <c:v>8.35</c:v>
                </c:pt>
                <c:pt idx="23">
                  <c:v>8.35</c:v>
                </c:pt>
                <c:pt idx="24">
                  <c:v>8.35</c:v>
                </c:pt>
                <c:pt idx="25">
                  <c:v>8.36</c:v>
                </c:pt>
                <c:pt idx="26">
                  <c:v>8.3699999999999992</c:v>
                </c:pt>
                <c:pt idx="27">
                  <c:v>8.3699999999999992</c:v>
                </c:pt>
                <c:pt idx="28">
                  <c:v>8.36</c:v>
                </c:pt>
                <c:pt idx="29">
                  <c:v>8.35</c:v>
                </c:pt>
                <c:pt idx="30">
                  <c:v>8.36</c:v>
                </c:pt>
                <c:pt idx="31">
                  <c:v>8.36</c:v>
                </c:pt>
                <c:pt idx="32">
                  <c:v>8.36</c:v>
                </c:pt>
                <c:pt idx="33">
                  <c:v>8.36</c:v>
                </c:pt>
                <c:pt idx="34">
                  <c:v>8.36</c:v>
                </c:pt>
                <c:pt idx="35">
                  <c:v>8.36</c:v>
                </c:pt>
                <c:pt idx="36">
                  <c:v>8.36</c:v>
                </c:pt>
                <c:pt idx="37">
                  <c:v>8.35</c:v>
                </c:pt>
                <c:pt idx="38">
                  <c:v>8.34</c:v>
                </c:pt>
                <c:pt idx="39">
                  <c:v>8.34</c:v>
                </c:pt>
                <c:pt idx="40">
                  <c:v>8.34</c:v>
                </c:pt>
                <c:pt idx="41">
                  <c:v>8.34</c:v>
                </c:pt>
                <c:pt idx="42">
                  <c:v>8.35</c:v>
                </c:pt>
                <c:pt idx="43">
                  <c:v>8.35</c:v>
                </c:pt>
                <c:pt idx="44">
                  <c:v>8.35</c:v>
                </c:pt>
                <c:pt idx="45">
                  <c:v>8.36</c:v>
                </c:pt>
                <c:pt idx="46">
                  <c:v>8.35</c:v>
                </c:pt>
                <c:pt idx="47">
                  <c:v>8.35</c:v>
                </c:pt>
                <c:pt idx="48">
                  <c:v>8.36</c:v>
                </c:pt>
                <c:pt idx="49">
                  <c:v>8.35</c:v>
                </c:pt>
                <c:pt idx="50">
                  <c:v>8.36</c:v>
                </c:pt>
                <c:pt idx="51">
                  <c:v>8.36</c:v>
                </c:pt>
                <c:pt idx="52">
                  <c:v>8.36</c:v>
                </c:pt>
                <c:pt idx="53">
                  <c:v>8.36</c:v>
                </c:pt>
                <c:pt idx="54">
                  <c:v>8.36</c:v>
                </c:pt>
                <c:pt idx="55">
                  <c:v>8.36</c:v>
                </c:pt>
                <c:pt idx="56">
                  <c:v>8.36</c:v>
                </c:pt>
                <c:pt idx="57">
                  <c:v>8.3699999999999992</c:v>
                </c:pt>
                <c:pt idx="58">
                  <c:v>8.36</c:v>
                </c:pt>
                <c:pt idx="59">
                  <c:v>8.35</c:v>
                </c:pt>
                <c:pt idx="60">
                  <c:v>8.36</c:v>
                </c:pt>
                <c:pt idx="61">
                  <c:v>8.36</c:v>
                </c:pt>
                <c:pt idx="62">
                  <c:v>8.36</c:v>
                </c:pt>
                <c:pt idx="63">
                  <c:v>8.36</c:v>
                </c:pt>
                <c:pt idx="64">
                  <c:v>8.36</c:v>
                </c:pt>
                <c:pt idx="65">
                  <c:v>8.36</c:v>
                </c:pt>
                <c:pt idx="66">
                  <c:v>8.35</c:v>
                </c:pt>
                <c:pt idx="67">
                  <c:v>8.35</c:v>
                </c:pt>
                <c:pt idx="68">
                  <c:v>8.33</c:v>
                </c:pt>
                <c:pt idx="69">
                  <c:v>8.2899999999999991</c:v>
                </c:pt>
                <c:pt idx="70">
                  <c:v>8.27</c:v>
                </c:pt>
                <c:pt idx="71">
                  <c:v>8.26</c:v>
                </c:pt>
                <c:pt idx="72">
                  <c:v>8.27</c:v>
                </c:pt>
                <c:pt idx="73">
                  <c:v>8.27</c:v>
                </c:pt>
                <c:pt idx="74">
                  <c:v>8.26</c:v>
                </c:pt>
                <c:pt idx="75">
                  <c:v>8.27</c:v>
                </c:pt>
                <c:pt idx="76">
                  <c:v>8.2799999999999994</c:v>
                </c:pt>
                <c:pt idx="77">
                  <c:v>8.27</c:v>
                </c:pt>
                <c:pt idx="78">
                  <c:v>8.27</c:v>
                </c:pt>
                <c:pt idx="79">
                  <c:v>8.2799999999999994</c:v>
                </c:pt>
                <c:pt idx="80">
                  <c:v>8.27</c:v>
                </c:pt>
                <c:pt idx="81">
                  <c:v>8.27</c:v>
                </c:pt>
                <c:pt idx="82">
                  <c:v>8.27</c:v>
                </c:pt>
                <c:pt idx="83">
                  <c:v>8.27</c:v>
                </c:pt>
                <c:pt idx="84">
                  <c:v>8.2799999999999994</c:v>
                </c:pt>
                <c:pt idx="85">
                  <c:v>8.2799999999999994</c:v>
                </c:pt>
                <c:pt idx="86">
                  <c:v>8.2799999999999994</c:v>
                </c:pt>
                <c:pt idx="87">
                  <c:v>8.2799999999999994</c:v>
                </c:pt>
                <c:pt idx="88">
                  <c:v>8.2799999999999994</c:v>
                </c:pt>
                <c:pt idx="89">
                  <c:v>8.2799999999999994</c:v>
                </c:pt>
                <c:pt idx="90">
                  <c:v>8.27</c:v>
                </c:pt>
                <c:pt idx="91">
                  <c:v>8.2799999999999994</c:v>
                </c:pt>
                <c:pt idx="92">
                  <c:v>8.2799999999999994</c:v>
                </c:pt>
                <c:pt idx="93">
                  <c:v>8.2799999999999994</c:v>
                </c:pt>
                <c:pt idx="94">
                  <c:v>8.2799999999999994</c:v>
                </c:pt>
                <c:pt idx="95">
                  <c:v>8.2799999999999994</c:v>
                </c:pt>
                <c:pt idx="96">
                  <c:v>8.2799999999999994</c:v>
                </c:pt>
                <c:pt idx="97">
                  <c:v>8.2799999999999994</c:v>
                </c:pt>
                <c:pt idx="98">
                  <c:v>8.2799999999999994</c:v>
                </c:pt>
                <c:pt idx="99">
                  <c:v>8.2799999999999994</c:v>
                </c:pt>
                <c:pt idx="100">
                  <c:v>8.2899999999999991</c:v>
                </c:pt>
                <c:pt idx="101">
                  <c:v>8.2799999999999994</c:v>
                </c:pt>
                <c:pt idx="102">
                  <c:v>8.2799999999999994</c:v>
                </c:pt>
                <c:pt idx="103">
                  <c:v>8.2799999999999994</c:v>
                </c:pt>
                <c:pt idx="104">
                  <c:v>8.2799999999999994</c:v>
                </c:pt>
                <c:pt idx="105">
                  <c:v>8.2799999999999994</c:v>
                </c:pt>
                <c:pt idx="106">
                  <c:v>8.27</c:v>
                </c:pt>
                <c:pt idx="107">
                  <c:v>8.26</c:v>
                </c:pt>
                <c:pt idx="108">
                  <c:v>8.24</c:v>
                </c:pt>
                <c:pt idx="109">
                  <c:v>8.16</c:v>
                </c:pt>
                <c:pt idx="110">
                  <c:v>8.1</c:v>
                </c:pt>
                <c:pt idx="111">
                  <c:v>8.09</c:v>
                </c:pt>
                <c:pt idx="112">
                  <c:v>8.1</c:v>
                </c:pt>
                <c:pt idx="113">
                  <c:v>8.1</c:v>
                </c:pt>
                <c:pt idx="114">
                  <c:v>8.1</c:v>
                </c:pt>
                <c:pt idx="115">
                  <c:v>8.09</c:v>
                </c:pt>
                <c:pt idx="116">
                  <c:v>8.09</c:v>
                </c:pt>
                <c:pt idx="117">
                  <c:v>8.09</c:v>
                </c:pt>
                <c:pt idx="118">
                  <c:v>8.09</c:v>
                </c:pt>
                <c:pt idx="119">
                  <c:v>8.1</c:v>
                </c:pt>
                <c:pt idx="120">
                  <c:v>8.09</c:v>
                </c:pt>
                <c:pt idx="121">
                  <c:v>8.09</c:v>
                </c:pt>
                <c:pt idx="122">
                  <c:v>8.08</c:v>
                </c:pt>
                <c:pt idx="123">
                  <c:v>8.09</c:v>
                </c:pt>
                <c:pt idx="124">
                  <c:v>8.09</c:v>
                </c:pt>
                <c:pt idx="125">
                  <c:v>8.07</c:v>
                </c:pt>
                <c:pt idx="126">
                  <c:v>8.07</c:v>
                </c:pt>
                <c:pt idx="127">
                  <c:v>8.07</c:v>
                </c:pt>
                <c:pt idx="128">
                  <c:v>8.08</c:v>
                </c:pt>
                <c:pt idx="129">
                  <c:v>8.07</c:v>
                </c:pt>
                <c:pt idx="130">
                  <c:v>8.06</c:v>
                </c:pt>
                <c:pt idx="131">
                  <c:v>8.08</c:v>
                </c:pt>
                <c:pt idx="132">
                  <c:v>8.08</c:v>
                </c:pt>
                <c:pt idx="133">
                  <c:v>8.09</c:v>
                </c:pt>
                <c:pt idx="134">
                  <c:v>8.09</c:v>
                </c:pt>
                <c:pt idx="135">
                  <c:v>8.1</c:v>
                </c:pt>
                <c:pt idx="136">
                  <c:v>8.1</c:v>
                </c:pt>
                <c:pt idx="137">
                  <c:v>8.09</c:v>
                </c:pt>
                <c:pt idx="138">
                  <c:v>8.09</c:v>
                </c:pt>
                <c:pt idx="139">
                  <c:v>8.09</c:v>
                </c:pt>
                <c:pt idx="140">
                  <c:v>8.09</c:v>
                </c:pt>
                <c:pt idx="141">
                  <c:v>8.07</c:v>
                </c:pt>
                <c:pt idx="142">
                  <c:v>8.07</c:v>
                </c:pt>
                <c:pt idx="143">
                  <c:v>8.07</c:v>
                </c:pt>
                <c:pt idx="144">
                  <c:v>8.07</c:v>
                </c:pt>
                <c:pt idx="145">
                  <c:v>8.08</c:v>
                </c:pt>
                <c:pt idx="146">
                  <c:v>8.0299999999999994</c:v>
                </c:pt>
                <c:pt idx="147">
                  <c:v>8.09</c:v>
                </c:pt>
                <c:pt idx="148">
                  <c:v>8.08</c:v>
                </c:pt>
                <c:pt idx="149">
                  <c:v>8.07</c:v>
                </c:pt>
                <c:pt idx="150">
                  <c:v>8.06</c:v>
                </c:pt>
                <c:pt idx="151">
                  <c:v>8.0500000000000007</c:v>
                </c:pt>
                <c:pt idx="152">
                  <c:v>8.01</c:v>
                </c:pt>
                <c:pt idx="153">
                  <c:v>7.92</c:v>
                </c:pt>
                <c:pt idx="154">
                  <c:v>7.93</c:v>
                </c:pt>
                <c:pt idx="155">
                  <c:v>7.96</c:v>
                </c:pt>
                <c:pt idx="156">
                  <c:v>8</c:v>
                </c:pt>
                <c:pt idx="157">
                  <c:v>8.06</c:v>
                </c:pt>
                <c:pt idx="158">
                  <c:v>8.06</c:v>
                </c:pt>
                <c:pt idx="159">
                  <c:v>8.07</c:v>
                </c:pt>
                <c:pt idx="160">
                  <c:v>8.07</c:v>
                </c:pt>
                <c:pt idx="161">
                  <c:v>8.07</c:v>
                </c:pt>
                <c:pt idx="162">
                  <c:v>8.07</c:v>
                </c:pt>
                <c:pt idx="163">
                  <c:v>8.07</c:v>
                </c:pt>
                <c:pt idx="164">
                  <c:v>8.06</c:v>
                </c:pt>
                <c:pt idx="165">
                  <c:v>8.06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2880"/>
        <c:axId val="48765184"/>
      </c:scatterChart>
      <c:valAx>
        <c:axId val="487628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765184"/>
        <c:crosses val="autoZero"/>
        <c:crossBetween val="midCat"/>
      </c:valAx>
      <c:valAx>
        <c:axId val="487651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7628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'Plots_CV62-3'!$J$8:$J$355</c:f>
              <c:numCache>
                <c:formatCode>General</c:formatCode>
                <c:ptCount val="348"/>
                <c:pt idx="1">
                  <c:v>10.02</c:v>
                </c:pt>
                <c:pt idx="2">
                  <c:v>10</c:v>
                </c:pt>
                <c:pt idx="3">
                  <c:v>9.99</c:v>
                </c:pt>
                <c:pt idx="4">
                  <c:v>9.98</c:v>
                </c:pt>
                <c:pt idx="5">
                  <c:v>9.93</c:v>
                </c:pt>
                <c:pt idx="6">
                  <c:v>9.81</c:v>
                </c:pt>
                <c:pt idx="7">
                  <c:v>9.74</c:v>
                </c:pt>
                <c:pt idx="8">
                  <c:v>9.7200000000000006</c:v>
                </c:pt>
                <c:pt idx="9">
                  <c:v>9.6999999999999993</c:v>
                </c:pt>
                <c:pt idx="10">
                  <c:v>9.6999999999999993</c:v>
                </c:pt>
                <c:pt idx="11">
                  <c:v>9.7100000000000009</c:v>
                </c:pt>
                <c:pt idx="12">
                  <c:v>9.67</c:v>
                </c:pt>
                <c:pt idx="13">
                  <c:v>9.68</c:v>
                </c:pt>
                <c:pt idx="14">
                  <c:v>9.67</c:v>
                </c:pt>
                <c:pt idx="15">
                  <c:v>9.67</c:v>
                </c:pt>
                <c:pt idx="16">
                  <c:v>9.65</c:v>
                </c:pt>
                <c:pt idx="17">
                  <c:v>9.6300000000000008</c:v>
                </c:pt>
                <c:pt idx="18">
                  <c:v>9.6199999999999992</c:v>
                </c:pt>
                <c:pt idx="19">
                  <c:v>9.6199999999999992</c:v>
                </c:pt>
                <c:pt idx="20">
                  <c:v>9.61</c:v>
                </c:pt>
                <c:pt idx="21">
                  <c:v>9.61</c:v>
                </c:pt>
                <c:pt idx="22">
                  <c:v>9.6300000000000008</c:v>
                </c:pt>
                <c:pt idx="23">
                  <c:v>9.64</c:v>
                </c:pt>
                <c:pt idx="24">
                  <c:v>9.6300000000000008</c:v>
                </c:pt>
                <c:pt idx="25">
                  <c:v>9.65</c:v>
                </c:pt>
                <c:pt idx="26">
                  <c:v>9.6199999999999992</c:v>
                </c:pt>
                <c:pt idx="27">
                  <c:v>9.6</c:v>
                </c:pt>
                <c:pt idx="28">
                  <c:v>9.59</c:v>
                </c:pt>
                <c:pt idx="29">
                  <c:v>9.61</c:v>
                </c:pt>
                <c:pt idx="30">
                  <c:v>9.6</c:v>
                </c:pt>
                <c:pt idx="31">
                  <c:v>9.6</c:v>
                </c:pt>
                <c:pt idx="32">
                  <c:v>9.61</c:v>
                </c:pt>
                <c:pt idx="33">
                  <c:v>9.59</c:v>
                </c:pt>
                <c:pt idx="34">
                  <c:v>9.61</c:v>
                </c:pt>
                <c:pt idx="35">
                  <c:v>9.6</c:v>
                </c:pt>
                <c:pt idx="36">
                  <c:v>9.6</c:v>
                </c:pt>
                <c:pt idx="37">
                  <c:v>9.61</c:v>
                </c:pt>
                <c:pt idx="38">
                  <c:v>9.6199999999999992</c:v>
                </c:pt>
                <c:pt idx="39">
                  <c:v>9.6300000000000008</c:v>
                </c:pt>
                <c:pt idx="40">
                  <c:v>9.64</c:v>
                </c:pt>
                <c:pt idx="41">
                  <c:v>9.64</c:v>
                </c:pt>
                <c:pt idx="42">
                  <c:v>9.64</c:v>
                </c:pt>
                <c:pt idx="43">
                  <c:v>9.66</c:v>
                </c:pt>
                <c:pt idx="44">
                  <c:v>9.65</c:v>
                </c:pt>
                <c:pt idx="45">
                  <c:v>9.6199999999999992</c:v>
                </c:pt>
                <c:pt idx="46">
                  <c:v>9.64</c:v>
                </c:pt>
                <c:pt idx="47">
                  <c:v>9.61</c:v>
                </c:pt>
                <c:pt idx="48">
                  <c:v>9.6199999999999992</c:v>
                </c:pt>
                <c:pt idx="49">
                  <c:v>9.6199999999999992</c:v>
                </c:pt>
                <c:pt idx="50">
                  <c:v>9.6199999999999992</c:v>
                </c:pt>
                <c:pt idx="51">
                  <c:v>9.59</c:v>
                </c:pt>
                <c:pt idx="52">
                  <c:v>9.57</c:v>
                </c:pt>
                <c:pt idx="53">
                  <c:v>9.58</c:v>
                </c:pt>
                <c:pt idx="54">
                  <c:v>9.58</c:v>
                </c:pt>
                <c:pt idx="55">
                  <c:v>9.6</c:v>
                </c:pt>
                <c:pt idx="56">
                  <c:v>9.59</c:v>
                </c:pt>
                <c:pt idx="57">
                  <c:v>9.58</c:v>
                </c:pt>
                <c:pt idx="58">
                  <c:v>9.57</c:v>
                </c:pt>
                <c:pt idx="59">
                  <c:v>9.57</c:v>
                </c:pt>
                <c:pt idx="60">
                  <c:v>9.59</c:v>
                </c:pt>
                <c:pt idx="61">
                  <c:v>9.59</c:v>
                </c:pt>
                <c:pt idx="62">
                  <c:v>9.59</c:v>
                </c:pt>
                <c:pt idx="63">
                  <c:v>9.58</c:v>
                </c:pt>
                <c:pt idx="64">
                  <c:v>9.58</c:v>
                </c:pt>
                <c:pt idx="65">
                  <c:v>9.57</c:v>
                </c:pt>
                <c:pt idx="66">
                  <c:v>9.57</c:v>
                </c:pt>
                <c:pt idx="67">
                  <c:v>9.57</c:v>
                </c:pt>
                <c:pt idx="68">
                  <c:v>9.65</c:v>
                </c:pt>
                <c:pt idx="69">
                  <c:v>9.69</c:v>
                </c:pt>
                <c:pt idx="70">
                  <c:v>9.6999999999999993</c:v>
                </c:pt>
                <c:pt idx="71">
                  <c:v>9.68</c:v>
                </c:pt>
                <c:pt idx="72">
                  <c:v>9.68</c:v>
                </c:pt>
                <c:pt idx="73">
                  <c:v>9.67</c:v>
                </c:pt>
                <c:pt idx="74">
                  <c:v>9.67</c:v>
                </c:pt>
                <c:pt idx="75">
                  <c:v>9.67</c:v>
                </c:pt>
                <c:pt idx="76">
                  <c:v>9.68</c:v>
                </c:pt>
                <c:pt idx="77">
                  <c:v>9.69</c:v>
                </c:pt>
                <c:pt idx="78">
                  <c:v>9.69</c:v>
                </c:pt>
                <c:pt idx="79">
                  <c:v>9.6999999999999993</c:v>
                </c:pt>
                <c:pt idx="80">
                  <c:v>9.69</c:v>
                </c:pt>
                <c:pt idx="81">
                  <c:v>9.69</c:v>
                </c:pt>
                <c:pt idx="82">
                  <c:v>9.6999999999999993</c:v>
                </c:pt>
                <c:pt idx="83">
                  <c:v>9.68</c:v>
                </c:pt>
                <c:pt idx="84">
                  <c:v>9.6999999999999993</c:v>
                </c:pt>
                <c:pt idx="85">
                  <c:v>9.69</c:v>
                </c:pt>
                <c:pt idx="86">
                  <c:v>9.6999999999999993</c:v>
                </c:pt>
                <c:pt idx="87">
                  <c:v>9.69</c:v>
                </c:pt>
                <c:pt idx="88">
                  <c:v>9.69</c:v>
                </c:pt>
                <c:pt idx="89">
                  <c:v>9.69</c:v>
                </c:pt>
                <c:pt idx="90">
                  <c:v>9.7100000000000009</c:v>
                </c:pt>
                <c:pt idx="91">
                  <c:v>9.7100000000000009</c:v>
                </c:pt>
                <c:pt idx="92">
                  <c:v>9.69</c:v>
                </c:pt>
                <c:pt idx="93">
                  <c:v>9.6999999999999993</c:v>
                </c:pt>
                <c:pt idx="94">
                  <c:v>9.6999999999999993</c:v>
                </c:pt>
                <c:pt idx="95">
                  <c:v>9.6999999999999993</c:v>
                </c:pt>
                <c:pt idx="96">
                  <c:v>9.6999999999999993</c:v>
                </c:pt>
                <c:pt idx="97">
                  <c:v>9.69</c:v>
                </c:pt>
                <c:pt idx="98">
                  <c:v>9.69</c:v>
                </c:pt>
                <c:pt idx="99">
                  <c:v>9.6999999999999993</c:v>
                </c:pt>
                <c:pt idx="100">
                  <c:v>9.6999999999999993</c:v>
                </c:pt>
                <c:pt idx="101">
                  <c:v>9.6999999999999993</c:v>
                </c:pt>
                <c:pt idx="102">
                  <c:v>9.69</c:v>
                </c:pt>
                <c:pt idx="103">
                  <c:v>9.73</c:v>
                </c:pt>
                <c:pt idx="104">
                  <c:v>9.69</c:v>
                </c:pt>
                <c:pt idx="105">
                  <c:v>9.6999999999999993</c:v>
                </c:pt>
                <c:pt idx="106">
                  <c:v>9.69</c:v>
                </c:pt>
                <c:pt idx="107">
                  <c:v>9.6999999999999993</c:v>
                </c:pt>
                <c:pt idx="108">
                  <c:v>9.69</c:v>
                </c:pt>
                <c:pt idx="109">
                  <c:v>9.7100000000000009</c:v>
                </c:pt>
                <c:pt idx="110">
                  <c:v>9.82</c:v>
                </c:pt>
                <c:pt idx="111">
                  <c:v>9.89</c:v>
                </c:pt>
                <c:pt idx="112">
                  <c:v>9.93</c:v>
                </c:pt>
                <c:pt idx="113">
                  <c:v>9.9600000000000009</c:v>
                </c:pt>
                <c:pt idx="114">
                  <c:v>9.9600000000000009</c:v>
                </c:pt>
                <c:pt idx="115">
                  <c:v>9.94</c:v>
                </c:pt>
                <c:pt idx="116">
                  <c:v>9.9600000000000009</c:v>
                </c:pt>
                <c:pt idx="117">
                  <c:v>9.9600000000000009</c:v>
                </c:pt>
                <c:pt idx="118">
                  <c:v>9.9700000000000006</c:v>
                </c:pt>
                <c:pt idx="119">
                  <c:v>9.9700000000000006</c:v>
                </c:pt>
                <c:pt idx="120">
                  <c:v>9.9700000000000006</c:v>
                </c:pt>
                <c:pt idx="121">
                  <c:v>9.98</c:v>
                </c:pt>
                <c:pt idx="122">
                  <c:v>9.9600000000000009</c:v>
                </c:pt>
                <c:pt idx="123">
                  <c:v>9.9499999999999993</c:v>
                </c:pt>
                <c:pt idx="124">
                  <c:v>9.9499999999999993</c:v>
                </c:pt>
                <c:pt idx="125">
                  <c:v>9.9499999999999993</c:v>
                </c:pt>
                <c:pt idx="126">
                  <c:v>9.9600000000000009</c:v>
                </c:pt>
                <c:pt idx="127">
                  <c:v>9.9499999999999993</c:v>
                </c:pt>
                <c:pt idx="128">
                  <c:v>9.9499999999999993</c:v>
                </c:pt>
                <c:pt idx="129">
                  <c:v>9.9499999999999993</c:v>
                </c:pt>
                <c:pt idx="130">
                  <c:v>9.9600000000000009</c:v>
                </c:pt>
                <c:pt idx="131">
                  <c:v>9.9600000000000009</c:v>
                </c:pt>
                <c:pt idx="132">
                  <c:v>9.9700000000000006</c:v>
                </c:pt>
                <c:pt idx="133">
                  <c:v>9.9499999999999993</c:v>
                </c:pt>
                <c:pt idx="134">
                  <c:v>9.9600000000000009</c:v>
                </c:pt>
                <c:pt idx="135">
                  <c:v>9.9600000000000009</c:v>
                </c:pt>
                <c:pt idx="136">
                  <c:v>9.9600000000000009</c:v>
                </c:pt>
                <c:pt idx="137">
                  <c:v>9.9600000000000009</c:v>
                </c:pt>
                <c:pt idx="138">
                  <c:v>9.9600000000000009</c:v>
                </c:pt>
                <c:pt idx="139">
                  <c:v>9.9499999999999993</c:v>
                </c:pt>
                <c:pt idx="140">
                  <c:v>9.9700000000000006</c:v>
                </c:pt>
                <c:pt idx="141">
                  <c:v>9.93</c:v>
                </c:pt>
                <c:pt idx="142">
                  <c:v>9.9499999999999993</c:v>
                </c:pt>
                <c:pt idx="143">
                  <c:v>9.9700000000000006</c:v>
                </c:pt>
                <c:pt idx="144">
                  <c:v>9.94</c:v>
                </c:pt>
                <c:pt idx="145">
                  <c:v>9.98</c:v>
                </c:pt>
                <c:pt idx="146">
                  <c:v>9.9700000000000006</c:v>
                </c:pt>
                <c:pt idx="147">
                  <c:v>9.99</c:v>
                </c:pt>
                <c:pt idx="148">
                  <c:v>9.98</c:v>
                </c:pt>
                <c:pt idx="149">
                  <c:v>9.99</c:v>
                </c:pt>
                <c:pt idx="150">
                  <c:v>10.01</c:v>
                </c:pt>
                <c:pt idx="151">
                  <c:v>10.029999999999999</c:v>
                </c:pt>
                <c:pt idx="152">
                  <c:v>10.039999999999999</c:v>
                </c:pt>
                <c:pt idx="153">
                  <c:v>10.050000000000001</c:v>
                </c:pt>
                <c:pt idx="154">
                  <c:v>10.08</c:v>
                </c:pt>
                <c:pt idx="155">
                  <c:v>10.07</c:v>
                </c:pt>
                <c:pt idx="156">
                  <c:v>10.07</c:v>
                </c:pt>
                <c:pt idx="157">
                  <c:v>10.07</c:v>
                </c:pt>
                <c:pt idx="158">
                  <c:v>10.07</c:v>
                </c:pt>
                <c:pt idx="159">
                  <c:v>10.07</c:v>
                </c:pt>
                <c:pt idx="160">
                  <c:v>10.08</c:v>
                </c:pt>
                <c:pt idx="161">
                  <c:v>10.08</c:v>
                </c:pt>
                <c:pt idx="162">
                  <c:v>10.08</c:v>
                </c:pt>
                <c:pt idx="163">
                  <c:v>10.09</c:v>
                </c:pt>
                <c:pt idx="164">
                  <c:v>10.09</c:v>
                </c:pt>
                <c:pt idx="165">
                  <c:v>10.09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9376"/>
        <c:axId val="48816512"/>
      </c:scatterChart>
      <c:valAx>
        <c:axId val="487893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816512"/>
        <c:crosses val="autoZero"/>
        <c:crossBetween val="midCat"/>
      </c:valAx>
      <c:valAx>
        <c:axId val="488165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7893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'Plots_CV62-3'!$L$8:$L$355</c:f>
              <c:numCache>
                <c:formatCode>General</c:formatCode>
                <c:ptCount val="348"/>
                <c:pt idx="1">
                  <c:v>29.95</c:v>
                </c:pt>
                <c:pt idx="2">
                  <c:v>29.94</c:v>
                </c:pt>
                <c:pt idx="3">
                  <c:v>29.98</c:v>
                </c:pt>
                <c:pt idx="4">
                  <c:v>30.01</c:v>
                </c:pt>
                <c:pt idx="5">
                  <c:v>30.05</c:v>
                </c:pt>
                <c:pt idx="6">
                  <c:v>30.09</c:v>
                </c:pt>
                <c:pt idx="7">
                  <c:v>30.09</c:v>
                </c:pt>
                <c:pt idx="8">
                  <c:v>30.11</c:v>
                </c:pt>
                <c:pt idx="9">
                  <c:v>30.12</c:v>
                </c:pt>
                <c:pt idx="10">
                  <c:v>30.13</c:v>
                </c:pt>
                <c:pt idx="11">
                  <c:v>30.17</c:v>
                </c:pt>
                <c:pt idx="12">
                  <c:v>30.18</c:v>
                </c:pt>
                <c:pt idx="13">
                  <c:v>30.17</c:v>
                </c:pt>
                <c:pt idx="14">
                  <c:v>30.16</c:v>
                </c:pt>
                <c:pt idx="15">
                  <c:v>30.16</c:v>
                </c:pt>
                <c:pt idx="16">
                  <c:v>30.17</c:v>
                </c:pt>
                <c:pt idx="17">
                  <c:v>30.17</c:v>
                </c:pt>
                <c:pt idx="18">
                  <c:v>30.17</c:v>
                </c:pt>
                <c:pt idx="19">
                  <c:v>30.16</c:v>
                </c:pt>
                <c:pt idx="20">
                  <c:v>30.16</c:v>
                </c:pt>
                <c:pt idx="21">
                  <c:v>30.16</c:v>
                </c:pt>
                <c:pt idx="22">
                  <c:v>30.16</c:v>
                </c:pt>
                <c:pt idx="23">
                  <c:v>30.15</c:v>
                </c:pt>
                <c:pt idx="24">
                  <c:v>30.14</c:v>
                </c:pt>
                <c:pt idx="25">
                  <c:v>30.14</c:v>
                </c:pt>
                <c:pt idx="26">
                  <c:v>30.14</c:v>
                </c:pt>
                <c:pt idx="27">
                  <c:v>30.14</c:v>
                </c:pt>
                <c:pt idx="28">
                  <c:v>30.14</c:v>
                </c:pt>
                <c:pt idx="29">
                  <c:v>30.15</c:v>
                </c:pt>
                <c:pt idx="30">
                  <c:v>30.14</c:v>
                </c:pt>
                <c:pt idx="31">
                  <c:v>30.13</c:v>
                </c:pt>
                <c:pt idx="32">
                  <c:v>30.13</c:v>
                </c:pt>
                <c:pt idx="33">
                  <c:v>30.13</c:v>
                </c:pt>
                <c:pt idx="34">
                  <c:v>30.13</c:v>
                </c:pt>
                <c:pt idx="35">
                  <c:v>30.13</c:v>
                </c:pt>
                <c:pt idx="36">
                  <c:v>30.12</c:v>
                </c:pt>
                <c:pt idx="37">
                  <c:v>30.13</c:v>
                </c:pt>
                <c:pt idx="38">
                  <c:v>30.12</c:v>
                </c:pt>
                <c:pt idx="39">
                  <c:v>30.12</c:v>
                </c:pt>
                <c:pt idx="40">
                  <c:v>30.12</c:v>
                </c:pt>
                <c:pt idx="41">
                  <c:v>30.11</c:v>
                </c:pt>
                <c:pt idx="42">
                  <c:v>30.1</c:v>
                </c:pt>
                <c:pt idx="43">
                  <c:v>30.11</c:v>
                </c:pt>
                <c:pt idx="44">
                  <c:v>30.1</c:v>
                </c:pt>
                <c:pt idx="45">
                  <c:v>30.1</c:v>
                </c:pt>
                <c:pt idx="46">
                  <c:v>30.09</c:v>
                </c:pt>
                <c:pt idx="47">
                  <c:v>30.09</c:v>
                </c:pt>
                <c:pt idx="48">
                  <c:v>30.09</c:v>
                </c:pt>
                <c:pt idx="49">
                  <c:v>30.1</c:v>
                </c:pt>
                <c:pt idx="50">
                  <c:v>30.1</c:v>
                </c:pt>
                <c:pt idx="51">
                  <c:v>30.1</c:v>
                </c:pt>
                <c:pt idx="52">
                  <c:v>30.09</c:v>
                </c:pt>
                <c:pt idx="53">
                  <c:v>30.09</c:v>
                </c:pt>
                <c:pt idx="54">
                  <c:v>30.09</c:v>
                </c:pt>
                <c:pt idx="55">
                  <c:v>30.08</c:v>
                </c:pt>
                <c:pt idx="56">
                  <c:v>30.09</c:v>
                </c:pt>
                <c:pt idx="57">
                  <c:v>30.08</c:v>
                </c:pt>
                <c:pt idx="58">
                  <c:v>30.07</c:v>
                </c:pt>
                <c:pt idx="59">
                  <c:v>30.08</c:v>
                </c:pt>
                <c:pt idx="60">
                  <c:v>30.07</c:v>
                </c:pt>
                <c:pt idx="61">
                  <c:v>30.08</c:v>
                </c:pt>
                <c:pt idx="62">
                  <c:v>30.07</c:v>
                </c:pt>
                <c:pt idx="63">
                  <c:v>30.07</c:v>
                </c:pt>
                <c:pt idx="64">
                  <c:v>30.07</c:v>
                </c:pt>
                <c:pt idx="65">
                  <c:v>30.07</c:v>
                </c:pt>
                <c:pt idx="66">
                  <c:v>30.08</c:v>
                </c:pt>
                <c:pt idx="67">
                  <c:v>30.06</c:v>
                </c:pt>
                <c:pt idx="68">
                  <c:v>30.03</c:v>
                </c:pt>
                <c:pt idx="69">
                  <c:v>30.01</c:v>
                </c:pt>
                <c:pt idx="70">
                  <c:v>30.01</c:v>
                </c:pt>
                <c:pt idx="71">
                  <c:v>30.02</c:v>
                </c:pt>
                <c:pt idx="72">
                  <c:v>30.01</c:v>
                </c:pt>
                <c:pt idx="73">
                  <c:v>30.01</c:v>
                </c:pt>
                <c:pt idx="74">
                  <c:v>30.03</c:v>
                </c:pt>
                <c:pt idx="75">
                  <c:v>30.01</c:v>
                </c:pt>
                <c:pt idx="76">
                  <c:v>30.01</c:v>
                </c:pt>
                <c:pt idx="77">
                  <c:v>30.01</c:v>
                </c:pt>
                <c:pt idx="78">
                  <c:v>30.02</c:v>
                </c:pt>
                <c:pt idx="79">
                  <c:v>30.02</c:v>
                </c:pt>
                <c:pt idx="80">
                  <c:v>30.02</c:v>
                </c:pt>
                <c:pt idx="81">
                  <c:v>30.03</c:v>
                </c:pt>
                <c:pt idx="82">
                  <c:v>30.02</c:v>
                </c:pt>
                <c:pt idx="83">
                  <c:v>30.02</c:v>
                </c:pt>
                <c:pt idx="84">
                  <c:v>30.02</c:v>
                </c:pt>
                <c:pt idx="85">
                  <c:v>30.02</c:v>
                </c:pt>
                <c:pt idx="86">
                  <c:v>30.02</c:v>
                </c:pt>
                <c:pt idx="87">
                  <c:v>30.02</c:v>
                </c:pt>
                <c:pt idx="88">
                  <c:v>30.02</c:v>
                </c:pt>
                <c:pt idx="89">
                  <c:v>30.02</c:v>
                </c:pt>
                <c:pt idx="90">
                  <c:v>30.03</c:v>
                </c:pt>
                <c:pt idx="91">
                  <c:v>30.02</c:v>
                </c:pt>
                <c:pt idx="92">
                  <c:v>30.02</c:v>
                </c:pt>
                <c:pt idx="93">
                  <c:v>30.02</c:v>
                </c:pt>
                <c:pt idx="94">
                  <c:v>30.02</c:v>
                </c:pt>
                <c:pt idx="95">
                  <c:v>30.02</c:v>
                </c:pt>
                <c:pt idx="96">
                  <c:v>30.02</c:v>
                </c:pt>
                <c:pt idx="97">
                  <c:v>30.02</c:v>
                </c:pt>
                <c:pt idx="98">
                  <c:v>30.03</c:v>
                </c:pt>
                <c:pt idx="99">
                  <c:v>30.02</c:v>
                </c:pt>
                <c:pt idx="100">
                  <c:v>30.02</c:v>
                </c:pt>
                <c:pt idx="101">
                  <c:v>30.02</c:v>
                </c:pt>
                <c:pt idx="102">
                  <c:v>30.03</c:v>
                </c:pt>
                <c:pt idx="103">
                  <c:v>30.03</c:v>
                </c:pt>
                <c:pt idx="104">
                  <c:v>30.02</c:v>
                </c:pt>
                <c:pt idx="105">
                  <c:v>30.02</c:v>
                </c:pt>
                <c:pt idx="106">
                  <c:v>30.03</c:v>
                </c:pt>
                <c:pt idx="107">
                  <c:v>30.02</c:v>
                </c:pt>
                <c:pt idx="108">
                  <c:v>29.95</c:v>
                </c:pt>
                <c:pt idx="109">
                  <c:v>29.83</c:v>
                </c:pt>
                <c:pt idx="110">
                  <c:v>29.84</c:v>
                </c:pt>
                <c:pt idx="111">
                  <c:v>29.86</c:v>
                </c:pt>
                <c:pt idx="112">
                  <c:v>29.87</c:v>
                </c:pt>
                <c:pt idx="113">
                  <c:v>29.87</c:v>
                </c:pt>
                <c:pt idx="114">
                  <c:v>29.86</c:v>
                </c:pt>
                <c:pt idx="115">
                  <c:v>29.87</c:v>
                </c:pt>
                <c:pt idx="116">
                  <c:v>29.88</c:v>
                </c:pt>
                <c:pt idx="117">
                  <c:v>29.87</c:v>
                </c:pt>
                <c:pt idx="118">
                  <c:v>29.87</c:v>
                </c:pt>
                <c:pt idx="119">
                  <c:v>29.87</c:v>
                </c:pt>
                <c:pt idx="120">
                  <c:v>29.87</c:v>
                </c:pt>
                <c:pt idx="121">
                  <c:v>29.86</c:v>
                </c:pt>
                <c:pt idx="122">
                  <c:v>29.86</c:v>
                </c:pt>
                <c:pt idx="123">
                  <c:v>29.85</c:v>
                </c:pt>
                <c:pt idx="124">
                  <c:v>29.85</c:v>
                </c:pt>
                <c:pt idx="125">
                  <c:v>29.85</c:v>
                </c:pt>
                <c:pt idx="126">
                  <c:v>29.84</c:v>
                </c:pt>
                <c:pt idx="127">
                  <c:v>29.83</c:v>
                </c:pt>
                <c:pt idx="128">
                  <c:v>29.84</c:v>
                </c:pt>
                <c:pt idx="129">
                  <c:v>29.84</c:v>
                </c:pt>
                <c:pt idx="130">
                  <c:v>29.85</c:v>
                </c:pt>
                <c:pt idx="131">
                  <c:v>29.84</c:v>
                </c:pt>
                <c:pt idx="132">
                  <c:v>29.86</c:v>
                </c:pt>
                <c:pt idx="133">
                  <c:v>29.84</c:v>
                </c:pt>
                <c:pt idx="134">
                  <c:v>29.84</c:v>
                </c:pt>
                <c:pt idx="135">
                  <c:v>29.87</c:v>
                </c:pt>
                <c:pt idx="136">
                  <c:v>29.87</c:v>
                </c:pt>
                <c:pt idx="137">
                  <c:v>29.88</c:v>
                </c:pt>
                <c:pt idx="138">
                  <c:v>29.85</c:v>
                </c:pt>
                <c:pt idx="139">
                  <c:v>29.88</c:v>
                </c:pt>
                <c:pt idx="140">
                  <c:v>29.88</c:v>
                </c:pt>
                <c:pt idx="141">
                  <c:v>29.87</c:v>
                </c:pt>
                <c:pt idx="142">
                  <c:v>29.84</c:v>
                </c:pt>
                <c:pt idx="143">
                  <c:v>29.87</c:v>
                </c:pt>
                <c:pt idx="144">
                  <c:v>29.87</c:v>
                </c:pt>
                <c:pt idx="145">
                  <c:v>29.82</c:v>
                </c:pt>
                <c:pt idx="146">
                  <c:v>29.85</c:v>
                </c:pt>
                <c:pt idx="147">
                  <c:v>29.94</c:v>
                </c:pt>
                <c:pt idx="148">
                  <c:v>29.85</c:v>
                </c:pt>
                <c:pt idx="149">
                  <c:v>29.82</c:v>
                </c:pt>
                <c:pt idx="150">
                  <c:v>29.76</c:v>
                </c:pt>
                <c:pt idx="151">
                  <c:v>29.65</c:v>
                </c:pt>
                <c:pt idx="152">
                  <c:v>29.59</c:v>
                </c:pt>
                <c:pt idx="153">
                  <c:v>29.52</c:v>
                </c:pt>
                <c:pt idx="154">
                  <c:v>29.65</c:v>
                </c:pt>
                <c:pt idx="155">
                  <c:v>29.72</c:v>
                </c:pt>
                <c:pt idx="156">
                  <c:v>29.75</c:v>
                </c:pt>
                <c:pt idx="157">
                  <c:v>29.78</c:v>
                </c:pt>
                <c:pt idx="158">
                  <c:v>29.83</c:v>
                </c:pt>
                <c:pt idx="159">
                  <c:v>29.85</c:v>
                </c:pt>
                <c:pt idx="160">
                  <c:v>29.83</c:v>
                </c:pt>
                <c:pt idx="161">
                  <c:v>29.83</c:v>
                </c:pt>
                <c:pt idx="162">
                  <c:v>29.81</c:v>
                </c:pt>
                <c:pt idx="163">
                  <c:v>29.82</c:v>
                </c:pt>
                <c:pt idx="164">
                  <c:v>29.79</c:v>
                </c:pt>
                <c:pt idx="165">
                  <c:v>29.78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16960"/>
        <c:axId val="50219264"/>
      </c:scatterChart>
      <c:valAx>
        <c:axId val="502169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219264"/>
        <c:crosses val="autoZero"/>
        <c:crossBetween val="midCat"/>
      </c:valAx>
      <c:valAx>
        <c:axId val="502192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2169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'Plots_CV62-3'!$I$8:$I$355</c:f>
              <c:numCache>
                <c:formatCode>General</c:formatCode>
                <c:ptCount val="348"/>
                <c:pt idx="1">
                  <c:v>7.91</c:v>
                </c:pt>
                <c:pt idx="2">
                  <c:v>7.91</c:v>
                </c:pt>
                <c:pt idx="3">
                  <c:v>7.92</c:v>
                </c:pt>
                <c:pt idx="4">
                  <c:v>7.92</c:v>
                </c:pt>
                <c:pt idx="5">
                  <c:v>7.91</c:v>
                </c:pt>
                <c:pt idx="6">
                  <c:v>7.91</c:v>
                </c:pt>
                <c:pt idx="7">
                  <c:v>7.91</c:v>
                </c:pt>
                <c:pt idx="8">
                  <c:v>7.91</c:v>
                </c:pt>
                <c:pt idx="9">
                  <c:v>7.91</c:v>
                </c:pt>
                <c:pt idx="10">
                  <c:v>7.92</c:v>
                </c:pt>
                <c:pt idx="11">
                  <c:v>7.92</c:v>
                </c:pt>
                <c:pt idx="12">
                  <c:v>7.91</c:v>
                </c:pt>
                <c:pt idx="13">
                  <c:v>7.91</c:v>
                </c:pt>
                <c:pt idx="14">
                  <c:v>7.91</c:v>
                </c:pt>
                <c:pt idx="15">
                  <c:v>7.91</c:v>
                </c:pt>
                <c:pt idx="16">
                  <c:v>7.9</c:v>
                </c:pt>
                <c:pt idx="17">
                  <c:v>7.9</c:v>
                </c:pt>
                <c:pt idx="18">
                  <c:v>7.9</c:v>
                </c:pt>
                <c:pt idx="19">
                  <c:v>7.9</c:v>
                </c:pt>
                <c:pt idx="20">
                  <c:v>7.9</c:v>
                </c:pt>
                <c:pt idx="21">
                  <c:v>7.9</c:v>
                </c:pt>
                <c:pt idx="22">
                  <c:v>7.9</c:v>
                </c:pt>
                <c:pt idx="23">
                  <c:v>7.9</c:v>
                </c:pt>
                <c:pt idx="24">
                  <c:v>7.9</c:v>
                </c:pt>
                <c:pt idx="25">
                  <c:v>7.9</c:v>
                </c:pt>
                <c:pt idx="26">
                  <c:v>7.9</c:v>
                </c:pt>
                <c:pt idx="27">
                  <c:v>7.9</c:v>
                </c:pt>
                <c:pt idx="28">
                  <c:v>7.9</c:v>
                </c:pt>
                <c:pt idx="29">
                  <c:v>7.9</c:v>
                </c:pt>
                <c:pt idx="30">
                  <c:v>7.9</c:v>
                </c:pt>
                <c:pt idx="31">
                  <c:v>7.9</c:v>
                </c:pt>
                <c:pt idx="32">
                  <c:v>7.9</c:v>
                </c:pt>
                <c:pt idx="33">
                  <c:v>7.9</c:v>
                </c:pt>
                <c:pt idx="34">
                  <c:v>7.9</c:v>
                </c:pt>
                <c:pt idx="35">
                  <c:v>7.9</c:v>
                </c:pt>
                <c:pt idx="36">
                  <c:v>7.9</c:v>
                </c:pt>
                <c:pt idx="37">
                  <c:v>7.9</c:v>
                </c:pt>
                <c:pt idx="38">
                  <c:v>7.9</c:v>
                </c:pt>
                <c:pt idx="39">
                  <c:v>7.9</c:v>
                </c:pt>
                <c:pt idx="40">
                  <c:v>7.9</c:v>
                </c:pt>
                <c:pt idx="41">
                  <c:v>7.9</c:v>
                </c:pt>
                <c:pt idx="42">
                  <c:v>7.9</c:v>
                </c:pt>
                <c:pt idx="43">
                  <c:v>7.9</c:v>
                </c:pt>
                <c:pt idx="44">
                  <c:v>7.9</c:v>
                </c:pt>
                <c:pt idx="45">
                  <c:v>7.9</c:v>
                </c:pt>
                <c:pt idx="46">
                  <c:v>7.9</c:v>
                </c:pt>
                <c:pt idx="47">
                  <c:v>7.9</c:v>
                </c:pt>
                <c:pt idx="48">
                  <c:v>7.9</c:v>
                </c:pt>
                <c:pt idx="49">
                  <c:v>7.9</c:v>
                </c:pt>
                <c:pt idx="50">
                  <c:v>7.9</c:v>
                </c:pt>
                <c:pt idx="51">
                  <c:v>7.9</c:v>
                </c:pt>
                <c:pt idx="52">
                  <c:v>7.9</c:v>
                </c:pt>
                <c:pt idx="53">
                  <c:v>7.9</c:v>
                </c:pt>
                <c:pt idx="54">
                  <c:v>7.9</c:v>
                </c:pt>
                <c:pt idx="55">
                  <c:v>7.9</c:v>
                </c:pt>
                <c:pt idx="56">
                  <c:v>7.9</c:v>
                </c:pt>
                <c:pt idx="57">
                  <c:v>7.9</c:v>
                </c:pt>
                <c:pt idx="58">
                  <c:v>7.9</c:v>
                </c:pt>
                <c:pt idx="59">
                  <c:v>7.9</c:v>
                </c:pt>
                <c:pt idx="60">
                  <c:v>7.9</c:v>
                </c:pt>
                <c:pt idx="61">
                  <c:v>7.9</c:v>
                </c:pt>
                <c:pt idx="62">
                  <c:v>7.9</c:v>
                </c:pt>
                <c:pt idx="63">
                  <c:v>7.9</c:v>
                </c:pt>
                <c:pt idx="64">
                  <c:v>7.9</c:v>
                </c:pt>
                <c:pt idx="65">
                  <c:v>7.9</c:v>
                </c:pt>
                <c:pt idx="66">
                  <c:v>7.9</c:v>
                </c:pt>
                <c:pt idx="67">
                  <c:v>7.9</c:v>
                </c:pt>
                <c:pt idx="68">
                  <c:v>7.9</c:v>
                </c:pt>
                <c:pt idx="69">
                  <c:v>7.89</c:v>
                </c:pt>
                <c:pt idx="70">
                  <c:v>7.88</c:v>
                </c:pt>
                <c:pt idx="71">
                  <c:v>7.88</c:v>
                </c:pt>
                <c:pt idx="72">
                  <c:v>7.89</c:v>
                </c:pt>
                <c:pt idx="73">
                  <c:v>7.89</c:v>
                </c:pt>
                <c:pt idx="74">
                  <c:v>7.89</c:v>
                </c:pt>
                <c:pt idx="75">
                  <c:v>7.89</c:v>
                </c:pt>
                <c:pt idx="76">
                  <c:v>7.9</c:v>
                </c:pt>
                <c:pt idx="77">
                  <c:v>7.9</c:v>
                </c:pt>
                <c:pt idx="78">
                  <c:v>7.9</c:v>
                </c:pt>
                <c:pt idx="79">
                  <c:v>7.91</c:v>
                </c:pt>
                <c:pt idx="80">
                  <c:v>7.91</c:v>
                </c:pt>
                <c:pt idx="81">
                  <c:v>7.91</c:v>
                </c:pt>
                <c:pt idx="82">
                  <c:v>7.91</c:v>
                </c:pt>
                <c:pt idx="83">
                  <c:v>7.91</c:v>
                </c:pt>
                <c:pt idx="84">
                  <c:v>7.92</c:v>
                </c:pt>
                <c:pt idx="85">
                  <c:v>7.92</c:v>
                </c:pt>
                <c:pt idx="86">
                  <c:v>7.92</c:v>
                </c:pt>
                <c:pt idx="87">
                  <c:v>7.92</c:v>
                </c:pt>
                <c:pt idx="88">
                  <c:v>7.92</c:v>
                </c:pt>
                <c:pt idx="89">
                  <c:v>7.92</c:v>
                </c:pt>
                <c:pt idx="90">
                  <c:v>7.92</c:v>
                </c:pt>
                <c:pt idx="91">
                  <c:v>7.92</c:v>
                </c:pt>
                <c:pt idx="92">
                  <c:v>7.92</c:v>
                </c:pt>
                <c:pt idx="93">
                  <c:v>7.92</c:v>
                </c:pt>
                <c:pt idx="94">
                  <c:v>7.92</c:v>
                </c:pt>
                <c:pt idx="95">
                  <c:v>7.92</c:v>
                </c:pt>
                <c:pt idx="96">
                  <c:v>7.92</c:v>
                </c:pt>
                <c:pt idx="97">
                  <c:v>7.92</c:v>
                </c:pt>
                <c:pt idx="98">
                  <c:v>7.93</c:v>
                </c:pt>
                <c:pt idx="99">
                  <c:v>7.93</c:v>
                </c:pt>
                <c:pt idx="100">
                  <c:v>7.93</c:v>
                </c:pt>
                <c:pt idx="101">
                  <c:v>7.93</c:v>
                </c:pt>
                <c:pt idx="102">
                  <c:v>7.93</c:v>
                </c:pt>
                <c:pt idx="103">
                  <c:v>7.93</c:v>
                </c:pt>
                <c:pt idx="104">
                  <c:v>7.93</c:v>
                </c:pt>
                <c:pt idx="105">
                  <c:v>7.93</c:v>
                </c:pt>
                <c:pt idx="106">
                  <c:v>7.93</c:v>
                </c:pt>
                <c:pt idx="107">
                  <c:v>7.93</c:v>
                </c:pt>
                <c:pt idx="108">
                  <c:v>7.93</c:v>
                </c:pt>
                <c:pt idx="109">
                  <c:v>7.94</c:v>
                </c:pt>
                <c:pt idx="110">
                  <c:v>7.94</c:v>
                </c:pt>
                <c:pt idx="111">
                  <c:v>7.94</c:v>
                </c:pt>
                <c:pt idx="112">
                  <c:v>7.94</c:v>
                </c:pt>
                <c:pt idx="113">
                  <c:v>7.94</c:v>
                </c:pt>
                <c:pt idx="114">
                  <c:v>7.94</c:v>
                </c:pt>
                <c:pt idx="115">
                  <c:v>7.94</c:v>
                </c:pt>
                <c:pt idx="116">
                  <c:v>7.94</c:v>
                </c:pt>
                <c:pt idx="117">
                  <c:v>7.94</c:v>
                </c:pt>
                <c:pt idx="118">
                  <c:v>7.94</c:v>
                </c:pt>
                <c:pt idx="119">
                  <c:v>7.94</c:v>
                </c:pt>
                <c:pt idx="120">
                  <c:v>7.94</c:v>
                </c:pt>
                <c:pt idx="121">
                  <c:v>7.94</c:v>
                </c:pt>
                <c:pt idx="122">
                  <c:v>7.94</c:v>
                </c:pt>
                <c:pt idx="123">
                  <c:v>7.94</c:v>
                </c:pt>
                <c:pt idx="124">
                  <c:v>7.93</c:v>
                </c:pt>
                <c:pt idx="125">
                  <c:v>7.93</c:v>
                </c:pt>
                <c:pt idx="126">
                  <c:v>7.93</c:v>
                </c:pt>
                <c:pt idx="127">
                  <c:v>7.93</c:v>
                </c:pt>
                <c:pt idx="128">
                  <c:v>7.93</c:v>
                </c:pt>
                <c:pt idx="129">
                  <c:v>7.93</c:v>
                </c:pt>
                <c:pt idx="130">
                  <c:v>7.93</c:v>
                </c:pt>
                <c:pt idx="131">
                  <c:v>7.93</c:v>
                </c:pt>
                <c:pt idx="132">
                  <c:v>7.94</c:v>
                </c:pt>
                <c:pt idx="133">
                  <c:v>7.94</c:v>
                </c:pt>
                <c:pt idx="134">
                  <c:v>7.94</c:v>
                </c:pt>
                <c:pt idx="135">
                  <c:v>7.94</c:v>
                </c:pt>
                <c:pt idx="136">
                  <c:v>7.94</c:v>
                </c:pt>
                <c:pt idx="137">
                  <c:v>7.94</c:v>
                </c:pt>
                <c:pt idx="138">
                  <c:v>7.93</c:v>
                </c:pt>
                <c:pt idx="139">
                  <c:v>7.93</c:v>
                </c:pt>
                <c:pt idx="140">
                  <c:v>7.93</c:v>
                </c:pt>
                <c:pt idx="141">
                  <c:v>7.93</c:v>
                </c:pt>
                <c:pt idx="142">
                  <c:v>7.93</c:v>
                </c:pt>
                <c:pt idx="143">
                  <c:v>7.93</c:v>
                </c:pt>
                <c:pt idx="144">
                  <c:v>7.94</c:v>
                </c:pt>
                <c:pt idx="145">
                  <c:v>7.94</c:v>
                </c:pt>
                <c:pt idx="146">
                  <c:v>7.93</c:v>
                </c:pt>
                <c:pt idx="147">
                  <c:v>7.94</c:v>
                </c:pt>
                <c:pt idx="148">
                  <c:v>7.94</c:v>
                </c:pt>
                <c:pt idx="149">
                  <c:v>7.94</c:v>
                </c:pt>
                <c:pt idx="150">
                  <c:v>7.94</c:v>
                </c:pt>
                <c:pt idx="151">
                  <c:v>7.94</c:v>
                </c:pt>
                <c:pt idx="152">
                  <c:v>7.94</c:v>
                </c:pt>
                <c:pt idx="153">
                  <c:v>7.94</c:v>
                </c:pt>
                <c:pt idx="154">
                  <c:v>7.94</c:v>
                </c:pt>
                <c:pt idx="155">
                  <c:v>7.94</c:v>
                </c:pt>
                <c:pt idx="156">
                  <c:v>7.94</c:v>
                </c:pt>
                <c:pt idx="157">
                  <c:v>7.94</c:v>
                </c:pt>
                <c:pt idx="158">
                  <c:v>7.94</c:v>
                </c:pt>
                <c:pt idx="159">
                  <c:v>7.94</c:v>
                </c:pt>
                <c:pt idx="160">
                  <c:v>7.94</c:v>
                </c:pt>
                <c:pt idx="161">
                  <c:v>7.94</c:v>
                </c:pt>
                <c:pt idx="162">
                  <c:v>7.94</c:v>
                </c:pt>
                <c:pt idx="163">
                  <c:v>7.94</c:v>
                </c:pt>
                <c:pt idx="164">
                  <c:v>7.94</c:v>
                </c:pt>
                <c:pt idx="165">
                  <c:v>7.95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47552"/>
        <c:axId val="48894336"/>
      </c:scatterChart>
      <c:valAx>
        <c:axId val="502475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8894336"/>
        <c:crosses val="autoZero"/>
        <c:crossBetween val="midCat"/>
      </c:valAx>
      <c:valAx>
        <c:axId val="488943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247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'Plots_CV62-3'!$K$8:$K$355</c:f>
              <c:numCache>
                <c:formatCode>General</c:formatCode>
                <c:ptCount val="348"/>
                <c:pt idx="1">
                  <c:v>102.852</c:v>
                </c:pt>
                <c:pt idx="2">
                  <c:v>102.7863</c:v>
                </c:pt>
                <c:pt idx="3">
                  <c:v>102.6832</c:v>
                </c:pt>
                <c:pt idx="4">
                  <c:v>102.64619999999999</c:v>
                </c:pt>
                <c:pt idx="5">
                  <c:v>102.2757</c:v>
                </c:pt>
                <c:pt idx="6">
                  <c:v>101.1814</c:v>
                </c:pt>
                <c:pt idx="7">
                  <c:v>100.55419999999999</c:v>
                </c:pt>
                <c:pt idx="8">
                  <c:v>100.47799999999999</c:v>
                </c:pt>
                <c:pt idx="9">
                  <c:v>100.35209999999999</c:v>
                </c:pt>
                <c:pt idx="10">
                  <c:v>100.3449</c:v>
                </c:pt>
                <c:pt idx="11">
                  <c:v>100.50749999999999</c:v>
                </c:pt>
                <c:pt idx="12">
                  <c:v>100.1906</c:v>
                </c:pt>
                <c:pt idx="13">
                  <c:v>100.2508</c:v>
                </c:pt>
                <c:pt idx="14">
                  <c:v>100.2114</c:v>
                </c:pt>
                <c:pt idx="15">
                  <c:v>100.1965</c:v>
                </c:pt>
                <c:pt idx="16">
                  <c:v>100.002</c:v>
                </c:pt>
                <c:pt idx="17">
                  <c:v>99.793800000000005</c:v>
                </c:pt>
                <c:pt idx="18">
                  <c:v>99.681200000000004</c:v>
                </c:pt>
                <c:pt idx="19">
                  <c:v>99.721400000000003</c:v>
                </c:pt>
                <c:pt idx="20">
                  <c:v>99.615899999999996</c:v>
                </c:pt>
                <c:pt idx="21">
                  <c:v>99.579400000000007</c:v>
                </c:pt>
                <c:pt idx="22">
                  <c:v>99.759900000000002</c:v>
                </c:pt>
                <c:pt idx="23">
                  <c:v>99.8994</c:v>
                </c:pt>
                <c:pt idx="24">
                  <c:v>99.801699999999997</c:v>
                </c:pt>
                <c:pt idx="25">
                  <c:v>100.0016</c:v>
                </c:pt>
                <c:pt idx="26">
                  <c:v>99.693799999999996</c:v>
                </c:pt>
                <c:pt idx="27">
                  <c:v>99.509</c:v>
                </c:pt>
                <c:pt idx="28">
                  <c:v>99.413300000000007</c:v>
                </c:pt>
                <c:pt idx="29">
                  <c:v>99.529300000000006</c:v>
                </c:pt>
                <c:pt idx="30">
                  <c:v>99.493899999999996</c:v>
                </c:pt>
                <c:pt idx="31">
                  <c:v>99.454400000000007</c:v>
                </c:pt>
                <c:pt idx="32">
                  <c:v>99.588200000000001</c:v>
                </c:pt>
                <c:pt idx="33">
                  <c:v>99.416700000000006</c:v>
                </c:pt>
                <c:pt idx="34">
                  <c:v>99.565399999999997</c:v>
                </c:pt>
                <c:pt idx="35">
                  <c:v>99.418899999999994</c:v>
                </c:pt>
                <c:pt idx="36">
                  <c:v>99.471199999999996</c:v>
                </c:pt>
                <c:pt idx="37">
                  <c:v>99.563999999999993</c:v>
                </c:pt>
                <c:pt idx="38">
                  <c:v>99.632000000000005</c:v>
                </c:pt>
                <c:pt idx="39">
                  <c:v>99.755799999999994</c:v>
                </c:pt>
                <c:pt idx="40">
                  <c:v>99.807100000000005</c:v>
                </c:pt>
                <c:pt idx="41">
                  <c:v>99.843100000000007</c:v>
                </c:pt>
                <c:pt idx="42">
                  <c:v>99.891300000000001</c:v>
                </c:pt>
                <c:pt idx="43">
                  <c:v>100.0305</c:v>
                </c:pt>
                <c:pt idx="44">
                  <c:v>99.922899999999998</c:v>
                </c:pt>
                <c:pt idx="45">
                  <c:v>99.644499999999994</c:v>
                </c:pt>
                <c:pt idx="46">
                  <c:v>99.798299999999998</c:v>
                </c:pt>
                <c:pt idx="47">
                  <c:v>99.577200000000005</c:v>
                </c:pt>
                <c:pt idx="48">
                  <c:v>99.694100000000006</c:v>
                </c:pt>
                <c:pt idx="49">
                  <c:v>99.588399999999993</c:v>
                </c:pt>
                <c:pt idx="50">
                  <c:v>99.656899999999993</c:v>
                </c:pt>
                <c:pt idx="51">
                  <c:v>99.386700000000005</c:v>
                </c:pt>
                <c:pt idx="52">
                  <c:v>99.137699999999995</c:v>
                </c:pt>
                <c:pt idx="53">
                  <c:v>99.274000000000001</c:v>
                </c:pt>
                <c:pt idx="54">
                  <c:v>99.2654</c:v>
                </c:pt>
                <c:pt idx="55">
                  <c:v>99.481300000000005</c:v>
                </c:pt>
                <c:pt idx="56">
                  <c:v>99.300799999999995</c:v>
                </c:pt>
                <c:pt idx="57">
                  <c:v>99.307000000000002</c:v>
                </c:pt>
                <c:pt idx="58">
                  <c:v>99.107799999999997</c:v>
                </c:pt>
                <c:pt idx="59">
                  <c:v>99.101900000000001</c:v>
                </c:pt>
                <c:pt idx="60">
                  <c:v>99.297499999999999</c:v>
                </c:pt>
                <c:pt idx="61">
                  <c:v>99.342100000000002</c:v>
                </c:pt>
                <c:pt idx="62">
                  <c:v>99.347300000000004</c:v>
                </c:pt>
                <c:pt idx="63">
                  <c:v>99.264300000000006</c:v>
                </c:pt>
                <c:pt idx="64">
                  <c:v>99.267499999999998</c:v>
                </c:pt>
                <c:pt idx="65">
                  <c:v>99.106800000000007</c:v>
                </c:pt>
                <c:pt idx="66">
                  <c:v>99.143900000000002</c:v>
                </c:pt>
                <c:pt idx="67">
                  <c:v>99.1203</c:v>
                </c:pt>
                <c:pt idx="68">
                  <c:v>99.817499999999995</c:v>
                </c:pt>
                <c:pt idx="69">
                  <c:v>100.20010000000001</c:v>
                </c:pt>
                <c:pt idx="70">
                  <c:v>100.1887</c:v>
                </c:pt>
                <c:pt idx="71">
                  <c:v>100.05719999999999</c:v>
                </c:pt>
                <c:pt idx="72">
                  <c:v>99.978099999999998</c:v>
                </c:pt>
                <c:pt idx="73">
                  <c:v>99.900499999999994</c:v>
                </c:pt>
                <c:pt idx="74">
                  <c:v>99.928600000000003</c:v>
                </c:pt>
                <c:pt idx="75">
                  <c:v>99.911799999999999</c:v>
                </c:pt>
                <c:pt idx="76">
                  <c:v>100.00069999999999</c:v>
                </c:pt>
                <c:pt idx="77">
                  <c:v>100.0844</c:v>
                </c:pt>
                <c:pt idx="78">
                  <c:v>100.14919999999999</c:v>
                </c:pt>
                <c:pt idx="79">
                  <c:v>100.26609999999999</c:v>
                </c:pt>
                <c:pt idx="80">
                  <c:v>100.1649</c:v>
                </c:pt>
                <c:pt idx="81">
                  <c:v>100.1125</c:v>
                </c:pt>
                <c:pt idx="82">
                  <c:v>100.2122</c:v>
                </c:pt>
                <c:pt idx="83">
                  <c:v>100.04170000000001</c:v>
                </c:pt>
                <c:pt idx="84">
                  <c:v>100.22580000000001</c:v>
                </c:pt>
                <c:pt idx="85">
                  <c:v>100.19410000000001</c:v>
                </c:pt>
                <c:pt idx="86">
                  <c:v>100.2238</c:v>
                </c:pt>
                <c:pt idx="87">
                  <c:v>100.1161</c:v>
                </c:pt>
                <c:pt idx="88">
                  <c:v>100.1771</c:v>
                </c:pt>
                <c:pt idx="89">
                  <c:v>100.1738</c:v>
                </c:pt>
                <c:pt idx="90">
                  <c:v>100.31659999999999</c:v>
                </c:pt>
                <c:pt idx="91">
                  <c:v>100.31959999999999</c:v>
                </c:pt>
                <c:pt idx="92">
                  <c:v>100.1375</c:v>
                </c:pt>
                <c:pt idx="93">
                  <c:v>100.21639999999999</c:v>
                </c:pt>
                <c:pt idx="94">
                  <c:v>100.2428</c:v>
                </c:pt>
                <c:pt idx="95">
                  <c:v>100.2178</c:v>
                </c:pt>
                <c:pt idx="96">
                  <c:v>100.2307</c:v>
                </c:pt>
                <c:pt idx="97">
                  <c:v>100.1151</c:v>
                </c:pt>
                <c:pt idx="98">
                  <c:v>100.15130000000001</c:v>
                </c:pt>
                <c:pt idx="99">
                  <c:v>100.2692</c:v>
                </c:pt>
                <c:pt idx="100">
                  <c:v>100.2586</c:v>
                </c:pt>
                <c:pt idx="101">
                  <c:v>100.2497</c:v>
                </c:pt>
                <c:pt idx="102">
                  <c:v>100.1943</c:v>
                </c:pt>
                <c:pt idx="103">
                  <c:v>100.52809999999999</c:v>
                </c:pt>
                <c:pt idx="104">
                  <c:v>100.1961</c:v>
                </c:pt>
                <c:pt idx="105">
                  <c:v>100.25830000000001</c:v>
                </c:pt>
                <c:pt idx="106">
                  <c:v>100.1275</c:v>
                </c:pt>
                <c:pt idx="107">
                  <c:v>100.255</c:v>
                </c:pt>
                <c:pt idx="108">
                  <c:v>100.0553</c:v>
                </c:pt>
                <c:pt idx="109">
                  <c:v>99.933400000000006</c:v>
                </c:pt>
                <c:pt idx="110">
                  <c:v>100.9829</c:v>
                </c:pt>
                <c:pt idx="111">
                  <c:v>101.72839999999999</c:v>
                </c:pt>
                <c:pt idx="112">
                  <c:v>102.0638</c:v>
                </c:pt>
                <c:pt idx="113">
                  <c:v>102.3772</c:v>
                </c:pt>
                <c:pt idx="114">
                  <c:v>102.45310000000001</c:v>
                </c:pt>
                <c:pt idx="115">
                  <c:v>102.2433</c:v>
                </c:pt>
                <c:pt idx="116">
                  <c:v>102.3986</c:v>
                </c:pt>
                <c:pt idx="117">
                  <c:v>102.39409999999999</c:v>
                </c:pt>
                <c:pt idx="118">
                  <c:v>102.4879</c:v>
                </c:pt>
                <c:pt idx="119">
                  <c:v>102.57250000000001</c:v>
                </c:pt>
                <c:pt idx="120">
                  <c:v>102.5145</c:v>
                </c:pt>
                <c:pt idx="121">
                  <c:v>102.6347</c:v>
                </c:pt>
                <c:pt idx="122">
                  <c:v>102.4098</c:v>
                </c:pt>
                <c:pt idx="123">
                  <c:v>102.2594</c:v>
                </c:pt>
                <c:pt idx="124">
                  <c:v>102.31399999999999</c:v>
                </c:pt>
                <c:pt idx="125">
                  <c:v>102.255</c:v>
                </c:pt>
                <c:pt idx="126">
                  <c:v>102.2924</c:v>
                </c:pt>
                <c:pt idx="127">
                  <c:v>102.2628</c:v>
                </c:pt>
                <c:pt idx="128">
                  <c:v>102.2548</c:v>
                </c:pt>
                <c:pt idx="129">
                  <c:v>102.2812</c:v>
                </c:pt>
                <c:pt idx="130">
                  <c:v>102.35380000000001</c:v>
                </c:pt>
                <c:pt idx="131">
                  <c:v>102.3342</c:v>
                </c:pt>
                <c:pt idx="132">
                  <c:v>102.4494</c:v>
                </c:pt>
                <c:pt idx="133">
                  <c:v>102.3086</c:v>
                </c:pt>
                <c:pt idx="134">
                  <c:v>102.32429999999999</c:v>
                </c:pt>
                <c:pt idx="135">
                  <c:v>102.38979999999999</c:v>
                </c:pt>
                <c:pt idx="136">
                  <c:v>102.4508</c:v>
                </c:pt>
                <c:pt idx="137">
                  <c:v>102.4177</c:v>
                </c:pt>
                <c:pt idx="138">
                  <c:v>102.42189999999999</c:v>
                </c:pt>
                <c:pt idx="139">
                  <c:v>102.3558</c:v>
                </c:pt>
                <c:pt idx="140">
                  <c:v>102.47150000000001</c:v>
                </c:pt>
                <c:pt idx="141">
                  <c:v>102.0917</c:v>
                </c:pt>
                <c:pt idx="142">
                  <c:v>102.23099999999999</c:v>
                </c:pt>
                <c:pt idx="143">
                  <c:v>102.42659999999999</c:v>
                </c:pt>
                <c:pt idx="144">
                  <c:v>102.1438</c:v>
                </c:pt>
                <c:pt idx="145">
                  <c:v>102.5716</c:v>
                </c:pt>
                <c:pt idx="146">
                  <c:v>102.3639</c:v>
                </c:pt>
                <c:pt idx="147">
                  <c:v>102.7038</c:v>
                </c:pt>
                <c:pt idx="148">
                  <c:v>102.5528</c:v>
                </c:pt>
                <c:pt idx="149">
                  <c:v>102.6675</c:v>
                </c:pt>
                <c:pt idx="150">
                  <c:v>102.77670000000001</c:v>
                </c:pt>
                <c:pt idx="151">
                  <c:v>102.8683</c:v>
                </c:pt>
                <c:pt idx="152">
                  <c:v>102.8086</c:v>
                </c:pt>
                <c:pt idx="153">
                  <c:v>102.6778</c:v>
                </c:pt>
                <c:pt idx="154">
                  <c:v>103.0812</c:v>
                </c:pt>
                <c:pt idx="155">
                  <c:v>103.08580000000001</c:v>
                </c:pt>
                <c:pt idx="156">
                  <c:v>103.24039999999999</c:v>
                </c:pt>
                <c:pt idx="157">
                  <c:v>103.39319999999999</c:v>
                </c:pt>
                <c:pt idx="158">
                  <c:v>103.4644</c:v>
                </c:pt>
                <c:pt idx="159">
                  <c:v>103.49630000000001</c:v>
                </c:pt>
                <c:pt idx="160">
                  <c:v>103.6096</c:v>
                </c:pt>
                <c:pt idx="161">
                  <c:v>103.58620000000001</c:v>
                </c:pt>
                <c:pt idx="162">
                  <c:v>103.5792</c:v>
                </c:pt>
                <c:pt idx="163">
                  <c:v>103.6345</c:v>
                </c:pt>
                <c:pt idx="164">
                  <c:v>103.6084</c:v>
                </c:pt>
                <c:pt idx="165">
                  <c:v>103.6251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3792"/>
        <c:axId val="48036096"/>
      </c:scatterChart>
      <c:valAx>
        <c:axId val="48033792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036096"/>
        <c:crosses val="autoZero"/>
        <c:crossBetween val="midCat"/>
      </c:valAx>
      <c:valAx>
        <c:axId val="480360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0337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'Plots_CV62-1'!$J$8:$J$355</c:f>
              <c:numCache>
                <c:formatCode>General</c:formatCode>
                <c:ptCount val="348"/>
                <c:pt idx="0">
                  <c:v>9.7100000000000009</c:v>
                </c:pt>
                <c:pt idx="1">
                  <c:v>9.7100000000000009</c:v>
                </c:pt>
                <c:pt idx="2">
                  <c:v>9.7200000000000006</c:v>
                </c:pt>
                <c:pt idx="3">
                  <c:v>9.6999999999999993</c:v>
                </c:pt>
                <c:pt idx="4">
                  <c:v>9.7100000000000009</c:v>
                </c:pt>
                <c:pt idx="5">
                  <c:v>9.69</c:v>
                </c:pt>
                <c:pt idx="6">
                  <c:v>9.6300000000000008</c:v>
                </c:pt>
                <c:pt idx="7">
                  <c:v>9.58</c:v>
                </c:pt>
                <c:pt idx="8">
                  <c:v>9.5299999999999994</c:v>
                </c:pt>
                <c:pt idx="9">
                  <c:v>9.51</c:v>
                </c:pt>
                <c:pt idx="10">
                  <c:v>9.5</c:v>
                </c:pt>
                <c:pt idx="11">
                  <c:v>9.5</c:v>
                </c:pt>
                <c:pt idx="12">
                  <c:v>9.49</c:v>
                </c:pt>
                <c:pt idx="13">
                  <c:v>9.49</c:v>
                </c:pt>
                <c:pt idx="14">
                  <c:v>9.48</c:v>
                </c:pt>
                <c:pt idx="15">
                  <c:v>9.5</c:v>
                </c:pt>
                <c:pt idx="16">
                  <c:v>9.48</c:v>
                </c:pt>
                <c:pt idx="17">
                  <c:v>9.4600000000000009</c:v>
                </c:pt>
                <c:pt idx="18">
                  <c:v>9.4600000000000009</c:v>
                </c:pt>
                <c:pt idx="19">
                  <c:v>9.44</c:v>
                </c:pt>
                <c:pt idx="20">
                  <c:v>9.44</c:v>
                </c:pt>
                <c:pt idx="21">
                  <c:v>9.43</c:v>
                </c:pt>
                <c:pt idx="22">
                  <c:v>9.41</c:v>
                </c:pt>
                <c:pt idx="23">
                  <c:v>9.41</c:v>
                </c:pt>
                <c:pt idx="24">
                  <c:v>9.41</c:v>
                </c:pt>
                <c:pt idx="25">
                  <c:v>9.42</c:v>
                </c:pt>
                <c:pt idx="26">
                  <c:v>9.41</c:v>
                </c:pt>
                <c:pt idx="27">
                  <c:v>9.41</c:v>
                </c:pt>
                <c:pt idx="28">
                  <c:v>9.41</c:v>
                </c:pt>
                <c:pt idx="29">
                  <c:v>9.43</c:v>
                </c:pt>
                <c:pt idx="30">
                  <c:v>9.44</c:v>
                </c:pt>
                <c:pt idx="31">
                  <c:v>9.4499999999999993</c:v>
                </c:pt>
                <c:pt idx="32">
                  <c:v>9.4700000000000006</c:v>
                </c:pt>
                <c:pt idx="33">
                  <c:v>9.4499999999999993</c:v>
                </c:pt>
                <c:pt idx="34">
                  <c:v>9.4499999999999993</c:v>
                </c:pt>
                <c:pt idx="35">
                  <c:v>9.4600000000000009</c:v>
                </c:pt>
                <c:pt idx="36">
                  <c:v>9.4700000000000006</c:v>
                </c:pt>
                <c:pt idx="37">
                  <c:v>9.4700000000000006</c:v>
                </c:pt>
                <c:pt idx="38">
                  <c:v>9.4600000000000009</c:v>
                </c:pt>
                <c:pt idx="39">
                  <c:v>9.4700000000000006</c:v>
                </c:pt>
                <c:pt idx="40">
                  <c:v>9.4700000000000006</c:v>
                </c:pt>
                <c:pt idx="41">
                  <c:v>9.4700000000000006</c:v>
                </c:pt>
                <c:pt idx="42">
                  <c:v>9.4499999999999993</c:v>
                </c:pt>
                <c:pt idx="43">
                  <c:v>9.4600000000000009</c:v>
                </c:pt>
                <c:pt idx="44">
                  <c:v>9.4600000000000009</c:v>
                </c:pt>
                <c:pt idx="45">
                  <c:v>9.4499999999999993</c:v>
                </c:pt>
                <c:pt idx="46">
                  <c:v>9.4499999999999993</c:v>
                </c:pt>
                <c:pt idx="47">
                  <c:v>9.4499999999999993</c:v>
                </c:pt>
                <c:pt idx="48">
                  <c:v>9.44</c:v>
                </c:pt>
                <c:pt idx="49">
                  <c:v>9.44</c:v>
                </c:pt>
                <c:pt idx="50">
                  <c:v>9.44</c:v>
                </c:pt>
                <c:pt idx="51">
                  <c:v>9.44</c:v>
                </c:pt>
                <c:pt idx="52">
                  <c:v>9.4499999999999993</c:v>
                </c:pt>
                <c:pt idx="53">
                  <c:v>9.44</c:v>
                </c:pt>
                <c:pt idx="54">
                  <c:v>9.44</c:v>
                </c:pt>
                <c:pt idx="55">
                  <c:v>9.4499999999999993</c:v>
                </c:pt>
                <c:pt idx="56">
                  <c:v>9.4600000000000009</c:v>
                </c:pt>
                <c:pt idx="57">
                  <c:v>9.4499999999999993</c:v>
                </c:pt>
                <c:pt idx="58">
                  <c:v>9.4499999999999993</c:v>
                </c:pt>
                <c:pt idx="59">
                  <c:v>9.48</c:v>
                </c:pt>
                <c:pt idx="60">
                  <c:v>9.4600000000000009</c:v>
                </c:pt>
                <c:pt idx="61">
                  <c:v>9.4600000000000009</c:v>
                </c:pt>
                <c:pt idx="62">
                  <c:v>9.4499999999999993</c:v>
                </c:pt>
                <c:pt idx="63">
                  <c:v>9.4499999999999993</c:v>
                </c:pt>
                <c:pt idx="64">
                  <c:v>9.4600000000000009</c:v>
                </c:pt>
                <c:pt idx="65">
                  <c:v>9.4499999999999993</c:v>
                </c:pt>
                <c:pt idx="66">
                  <c:v>9.4499999999999993</c:v>
                </c:pt>
                <c:pt idx="67">
                  <c:v>9.4499999999999993</c:v>
                </c:pt>
                <c:pt idx="68">
                  <c:v>9.44</c:v>
                </c:pt>
                <c:pt idx="69">
                  <c:v>9.44</c:v>
                </c:pt>
                <c:pt idx="70">
                  <c:v>9.4600000000000009</c:v>
                </c:pt>
                <c:pt idx="71">
                  <c:v>9.4700000000000006</c:v>
                </c:pt>
                <c:pt idx="72">
                  <c:v>9.5399999999999991</c:v>
                </c:pt>
                <c:pt idx="73">
                  <c:v>9.6</c:v>
                </c:pt>
                <c:pt idx="74">
                  <c:v>9.6199999999999992</c:v>
                </c:pt>
                <c:pt idx="75">
                  <c:v>9.6300000000000008</c:v>
                </c:pt>
                <c:pt idx="76">
                  <c:v>9.64</c:v>
                </c:pt>
                <c:pt idx="77">
                  <c:v>9.65</c:v>
                </c:pt>
                <c:pt idx="78">
                  <c:v>9.65</c:v>
                </c:pt>
                <c:pt idx="79">
                  <c:v>9.65</c:v>
                </c:pt>
                <c:pt idx="80">
                  <c:v>9.64</c:v>
                </c:pt>
                <c:pt idx="81">
                  <c:v>9.66</c:v>
                </c:pt>
                <c:pt idx="82">
                  <c:v>9.65</c:v>
                </c:pt>
                <c:pt idx="83">
                  <c:v>9.66</c:v>
                </c:pt>
                <c:pt idx="84">
                  <c:v>9.67</c:v>
                </c:pt>
                <c:pt idx="85">
                  <c:v>9.65</c:v>
                </c:pt>
                <c:pt idx="86">
                  <c:v>9.69</c:v>
                </c:pt>
                <c:pt idx="87">
                  <c:v>9.66</c:v>
                </c:pt>
                <c:pt idx="88">
                  <c:v>9.65</c:v>
                </c:pt>
                <c:pt idx="89">
                  <c:v>9.66</c:v>
                </c:pt>
                <c:pt idx="90">
                  <c:v>9.64</c:v>
                </c:pt>
                <c:pt idx="91">
                  <c:v>9.6199999999999992</c:v>
                </c:pt>
                <c:pt idx="92">
                  <c:v>9.6199999999999992</c:v>
                </c:pt>
                <c:pt idx="93">
                  <c:v>9.61</c:v>
                </c:pt>
                <c:pt idx="94">
                  <c:v>9.59</c:v>
                </c:pt>
                <c:pt idx="95">
                  <c:v>9.6</c:v>
                </c:pt>
                <c:pt idx="96">
                  <c:v>9.58</c:v>
                </c:pt>
                <c:pt idx="97">
                  <c:v>9.6</c:v>
                </c:pt>
                <c:pt idx="98">
                  <c:v>9.6199999999999992</c:v>
                </c:pt>
                <c:pt idx="99">
                  <c:v>9.6300000000000008</c:v>
                </c:pt>
                <c:pt idx="100">
                  <c:v>9.64</c:v>
                </c:pt>
                <c:pt idx="101">
                  <c:v>9.66</c:v>
                </c:pt>
                <c:pt idx="102">
                  <c:v>9.64</c:v>
                </c:pt>
                <c:pt idx="103">
                  <c:v>9.65</c:v>
                </c:pt>
                <c:pt idx="104">
                  <c:v>9.66</c:v>
                </c:pt>
                <c:pt idx="105">
                  <c:v>9.6999999999999993</c:v>
                </c:pt>
                <c:pt idx="106">
                  <c:v>9.7100000000000009</c:v>
                </c:pt>
                <c:pt idx="107">
                  <c:v>9.7100000000000009</c:v>
                </c:pt>
                <c:pt idx="108">
                  <c:v>9.7200000000000006</c:v>
                </c:pt>
                <c:pt idx="109">
                  <c:v>9.7200000000000006</c:v>
                </c:pt>
                <c:pt idx="110">
                  <c:v>9.7100000000000009</c:v>
                </c:pt>
                <c:pt idx="111">
                  <c:v>9.7200000000000006</c:v>
                </c:pt>
                <c:pt idx="112">
                  <c:v>9.69</c:v>
                </c:pt>
                <c:pt idx="113">
                  <c:v>9.73</c:v>
                </c:pt>
                <c:pt idx="114">
                  <c:v>9.7200000000000006</c:v>
                </c:pt>
                <c:pt idx="115">
                  <c:v>9.74</c:v>
                </c:pt>
                <c:pt idx="116">
                  <c:v>9.74</c:v>
                </c:pt>
                <c:pt idx="117">
                  <c:v>9.76</c:v>
                </c:pt>
                <c:pt idx="118">
                  <c:v>9.76</c:v>
                </c:pt>
                <c:pt idx="119">
                  <c:v>9.77</c:v>
                </c:pt>
                <c:pt idx="120">
                  <c:v>9.75</c:v>
                </c:pt>
                <c:pt idx="121">
                  <c:v>9.7799999999999994</c:v>
                </c:pt>
                <c:pt idx="122">
                  <c:v>9.7799999999999994</c:v>
                </c:pt>
                <c:pt idx="123">
                  <c:v>9.77</c:v>
                </c:pt>
                <c:pt idx="124">
                  <c:v>9.74</c:v>
                </c:pt>
                <c:pt idx="125">
                  <c:v>9.73</c:v>
                </c:pt>
                <c:pt idx="126">
                  <c:v>9.7200000000000006</c:v>
                </c:pt>
                <c:pt idx="127">
                  <c:v>9.7200000000000006</c:v>
                </c:pt>
                <c:pt idx="128">
                  <c:v>9.7200000000000006</c:v>
                </c:pt>
                <c:pt idx="129">
                  <c:v>9.7100000000000009</c:v>
                </c:pt>
                <c:pt idx="130">
                  <c:v>9.7100000000000009</c:v>
                </c:pt>
                <c:pt idx="131">
                  <c:v>9.7200000000000006</c:v>
                </c:pt>
                <c:pt idx="132">
                  <c:v>9.7200000000000006</c:v>
                </c:pt>
                <c:pt idx="133">
                  <c:v>9.7200000000000006</c:v>
                </c:pt>
                <c:pt idx="134">
                  <c:v>9.7200000000000006</c:v>
                </c:pt>
                <c:pt idx="135">
                  <c:v>9.7200000000000006</c:v>
                </c:pt>
                <c:pt idx="136">
                  <c:v>9.7100000000000009</c:v>
                </c:pt>
                <c:pt idx="137">
                  <c:v>9.7200000000000006</c:v>
                </c:pt>
                <c:pt idx="138">
                  <c:v>9.7200000000000006</c:v>
                </c:pt>
                <c:pt idx="139">
                  <c:v>9.7200000000000006</c:v>
                </c:pt>
                <c:pt idx="140">
                  <c:v>9.7200000000000006</c:v>
                </c:pt>
                <c:pt idx="141">
                  <c:v>9.7200000000000006</c:v>
                </c:pt>
                <c:pt idx="142">
                  <c:v>9.7200000000000006</c:v>
                </c:pt>
                <c:pt idx="143">
                  <c:v>9.6999999999999993</c:v>
                </c:pt>
                <c:pt idx="144">
                  <c:v>9.7100000000000009</c:v>
                </c:pt>
                <c:pt idx="145">
                  <c:v>9.7100000000000009</c:v>
                </c:pt>
                <c:pt idx="146">
                  <c:v>9.74</c:v>
                </c:pt>
                <c:pt idx="147">
                  <c:v>9.76</c:v>
                </c:pt>
                <c:pt idx="148">
                  <c:v>9.74</c:v>
                </c:pt>
                <c:pt idx="149">
                  <c:v>9.75</c:v>
                </c:pt>
                <c:pt idx="150">
                  <c:v>9.75</c:v>
                </c:pt>
                <c:pt idx="151">
                  <c:v>9.74</c:v>
                </c:pt>
                <c:pt idx="152">
                  <c:v>9.74</c:v>
                </c:pt>
                <c:pt idx="153">
                  <c:v>9.7799999999999994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8448"/>
        <c:axId val="47930752"/>
      </c:scatterChart>
      <c:valAx>
        <c:axId val="479284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930752"/>
        <c:crosses val="autoZero"/>
        <c:crossBetween val="midCat"/>
      </c:valAx>
      <c:valAx>
        <c:axId val="479307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79284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'Plots_CV62-3'!$G$8:$G$355</c:f>
              <c:numCache>
                <c:formatCode>General</c:formatCode>
                <c:ptCount val="348"/>
                <c:pt idx="1">
                  <c:v>-4.0999999999999996</c:v>
                </c:pt>
                <c:pt idx="2">
                  <c:v>-4</c:v>
                </c:pt>
                <c:pt idx="3">
                  <c:v>-3.5</c:v>
                </c:pt>
                <c:pt idx="4">
                  <c:v>-3.8</c:v>
                </c:pt>
                <c:pt idx="5">
                  <c:v>-3.8</c:v>
                </c:pt>
                <c:pt idx="6">
                  <c:v>-3.7</c:v>
                </c:pt>
                <c:pt idx="7">
                  <c:v>-3.1</c:v>
                </c:pt>
                <c:pt idx="8">
                  <c:v>-2.1</c:v>
                </c:pt>
                <c:pt idx="9">
                  <c:v>-3.7</c:v>
                </c:pt>
                <c:pt idx="10">
                  <c:v>-2.2000000000000002</c:v>
                </c:pt>
                <c:pt idx="11">
                  <c:v>-3.4</c:v>
                </c:pt>
                <c:pt idx="12">
                  <c:v>-3.8</c:v>
                </c:pt>
                <c:pt idx="13">
                  <c:v>-2.6</c:v>
                </c:pt>
                <c:pt idx="14">
                  <c:v>-3.5</c:v>
                </c:pt>
                <c:pt idx="15">
                  <c:v>-3.5</c:v>
                </c:pt>
                <c:pt idx="16">
                  <c:v>-2.7</c:v>
                </c:pt>
                <c:pt idx="17">
                  <c:v>-2.8</c:v>
                </c:pt>
                <c:pt idx="18">
                  <c:v>-1.7</c:v>
                </c:pt>
                <c:pt idx="19">
                  <c:v>-3.2</c:v>
                </c:pt>
                <c:pt idx="20">
                  <c:v>-1.9</c:v>
                </c:pt>
                <c:pt idx="21">
                  <c:v>-0.5</c:v>
                </c:pt>
                <c:pt idx="22">
                  <c:v>-3.5</c:v>
                </c:pt>
                <c:pt idx="23">
                  <c:v>-3.7</c:v>
                </c:pt>
                <c:pt idx="24">
                  <c:v>-3.2</c:v>
                </c:pt>
                <c:pt idx="25">
                  <c:v>-3.7</c:v>
                </c:pt>
                <c:pt idx="26">
                  <c:v>-2</c:v>
                </c:pt>
                <c:pt idx="27">
                  <c:v>-3</c:v>
                </c:pt>
                <c:pt idx="28">
                  <c:v>-3.5</c:v>
                </c:pt>
                <c:pt idx="29">
                  <c:v>-0.1</c:v>
                </c:pt>
                <c:pt idx="30">
                  <c:v>-3.1</c:v>
                </c:pt>
                <c:pt idx="31">
                  <c:v>-3.9</c:v>
                </c:pt>
                <c:pt idx="32">
                  <c:v>-3.3</c:v>
                </c:pt>
                <c:pt idx="33">
                  <c:v>-3.9</c:v>
                </c:pt>
                <c:pt idx="34">
                  <c:v>-3.8</c:v>
                </c:pt>
                <c:pt idx="35">
                  <c:v>-3.2</c:v>
                </c:pt>
                <c:pt idx="36">
                  <c:v>-3.3</c:v>
                </c:pt>
                <c:pt idx="37">
                  <c:v>-3.7</c:v>
                </c:pt>
                <c:pt idx="38">
                  <c:v>-2.5</c:v>
                </c:pt>
                <c:pt idx="39">
                  <c:v>5.2</c:v>
                </c:pt>
                <c:pt idx="40">
                  <c:v>-3.3</c:v>
                </c:pt>
                <c:pt idx="41">
                  <c:v>-1.4</c:v>
                </c:pt>
                <c:pt idx="42">
                  <c:v>-3.6</c:v>
                </c:pt>
                <c:pt idx="43">
                  <c:v>-3.3</c:v>
                </c:pt>
                <c:pt idx="44">
                  <c:v>-3.4</c:v>
                </c:pt>
                <c:pt idx="45">
                  <c:v>-3.1</c:v>
                </c:pt>
                <c:pt idx="46">
                  <c:v>-3.5</c:v>
                </c:pt>
                <c:pt idx="47">
                  <c:v>-0.5</c:v>
                </c:pt>
                <c:pt idx="48">
                  <c:v>-3.7</c:v>
                </c:pt>
                <c:pt idx="49">
                  <c:v>-3.5</c:v>
                </c:pt>
                <c:pt idx="50">
                  <c:v>-3.2</c:v>
                </c:pt>
                <c:pt idx="51">
                  <c:v>-2.7</c:v>
                </c:pt>
                <c:pt idx="52">
                  <c:v>-3.1</c:v>
                </c:pt>
                <c:pt idx="53">
                  <c:v>-3</c:v>
                </c:pt>
                <c:pt idx="54">
                  <c:v>-3.2</c:v>
                </c:pt>
                <c:pt idx="55">
                  <c:v>-3.6</c:v>
                </c:pt>
                <c:pt idx="56">
                  <c:v>-3.4</c:v>
                </c:pt>
                <c:pt idx="57">
                  <c:v>-3</c:v>
                </c:pt>
                <c:pt idx="58">
                  <c:v>-1.4</c:v>
                </c:pt>
                <c:pt idx="59">
                  <c:v>-2</c:v>
                </c:pt>
                <c:pt idx="60">
                  <c:v>-2.7</c:v>
                </c:pt>
                <c:pt idx="61">
                  <c:v>-3.4</c:v>
                </c:pt>
                <c:pt idx="62">
                  <c:v>-3.7</c:v>
                </c:pt>
                <c:pt idx="63">
                  <c:v>-3.6</c:v>
                </c:pt>
                <c:pt idx="64">
                  <c:v>-3.9</c:v>
                </c:pt>
                <c:pt idx="65">
                  <c:v>-1.9</c:v>
                </c:pt>
                <c:pt idx="66">
                  <c:v>-2.4</c:v>
                </c:pt>
                <c:pt idx="67">
                  <c:v>-2.5</c:v>
                </c:pt>
                <c:pt idx="68">
                  <c:v>-2.9</c:v>
                </c:pt>
                <c:pt idx="69">
                  <c:v>-3.5</c:v>
                </c:pt>
                <c:pt idx="70">
                  <c:v>-1</c:v>
                </c:pt>
                <c:pt idx="71">
                  <c:v>-2.6</c:v>
                </c:pt>
                <c:pt idx="72">
                  <c:v>-3.2</c:v>
                </c:pt>
                <c:pt idx="73">
                  <c:v>-3.3</c:v>
                </c:pt>
                <c:pt idx="74">
                  <c:v>-3.4</c:v>
                </c:pt>
                <c:pt idx="75">
                  <c:v>-2.6</c:v>
                </c:pt>
                <c:pt idx="76">
                  <c:v>-3.3</c:v>
                </c:pt>
                <c:pt idx="77">
                  <c:v>-3.7</c:v>
                </c:pt>
                <c:pt idx="78">
                  <c:v>-3.4</c:v>
                </c:pt>
                <c:pt idx="79">
                  <c:v>-3.9</c:v>
                </c:pt>
                <c:pt idx="80">
                  <c:v>-2.4</c:v>
                </c:pt>
                <c:pt idx="81">
                  <c:v>-2.7</c:v>
                </c:pt>
                <c:pt idx="82">
                  <c:v>-3.3</c:v>
                </c:pt>
                <c:pt idx="83">
                  <c:v>-3.4</c:v>
                </c:pt>
                <c:pt idx="84">
                  <c:v>-2.2999999999999998</c:v>
                </c:pt>
                <c:pt idx="85">
                  <c:v>-2.8</c:v>
                </c:pt>
                <c:pt idx="86">
                  <c:v>-3.3</c:v>
                </c:pt>
                <c:pt idx="87">
                  <c:v>-2.6</c:v>
                </c:pt>
                <c:pt idx="88">
                  <c:v>-3.5</c:v>
                </c:pt>
                <c:pt idx="89">
                  <c:v>-3.5</c:v>
                </c:pt>
                <c:pt idx="90">
                  <c:v>-3.3</c:v>
                </c:pt>
                <c:pt idx="91">
                  <c:v>-3.1</c:v>
                </c:pt>
                <c:pt idx="92">
                  <c:v>-3.2</c:v>
                </c:pt>
                <c:pt idx="93">
                  <c:v>-2.9</c:v>
                </c:pt>
                <c:pt idx="94">
                  <c:v>-3.8</c:v>
                </c:pt>
                <c:pt idx="95">
                  <c:v>-3</c:v>
                </c:pt>
                <c:pt idx="96">
                  <c:v>-3.4</c:v>
                </c:pt>
                <c:pt idx="97">
                  <c:v>-3.4</c:v>
                </c:pt>
                <c:pt idx="98">
                  <c:v>-3.7</c:v>
                </c:pt>
                <c:pt idx="99">
                  <c:v>-3.7</c:v>
                </c:pt>
                <c:pt idx="100">
                  <c:v>-2.6</c:v>
                </c:pt>
                <c:pt idx="101">
                  <c:v>-3</c:v>
                </c:pt>
                <c:pt idx="102">
                  <c:v>-2.8</c:v>
                </c:pt>
                <c:pt idx="103">
                  <c:v>-3</c:v>
                </c:pt>
                <c:pt idx="104">
                  <c:v>-3.2</c:v>
                </c:pt>
                <c:pt idx="105">
                  <c:v>-3</c:v>
                </c:pt>
                <c:pt idx="106">
                  <c:v>-3.2</c:v>
                </c:pt>
                <c:pt idx="107">
                  <c:v>-3.1</c:v>
                </c:pt>
                <c:pt idx="108">
                  <c:v>-3.5</c:v>
                </c:pt>
                <c:pt idx="109">
                  <c:v>-3.6</c:v>
                </c:pt>
                <c:pt idx="110">
                  <c:v>-4.0999999999999996</c:v>
                </c:pt>
                <c:pt idx="111">
                  <c:v>-4</c:v>
                </c:pt>
                <c:pt idx="112">
                  <c:v>-3.9</c:v>
                </c:pt>
                <c:pt idx="113">
                  <c:v>-3.9</c:v>
                </c:pt>
                <c:pt idx="114">
                  <c:v>-3.8</c:v>
                </c:pt>
                <c:pt idx="115">
                  <c:v>-4.2</c:v>
                </c:pt>
                <c:pt idx="116">
                  <c:v>-2.7</c:v>
                </c:pt>
                <c:pt idx="117">
                  <c:v>-4</c:v>
                </c:pt>
                <c:pt idx="118">
                  <c:v>-2.5</c:v>
                </c:pt>
                <c:pt idx="119">
                  <c:v>-3.6</c:v>
                </c:pt>
                <c:pt idx="120">
                  <c:v>-3.8</c:v>
                </c:pt>
                <c:pt idx="121">
                  <c:v>-4</c:v>
                </c:pt>
                <c:pt idx="122">
                  <c:v>-4</c:v>
                </c:pt>
                <c:pt idx="123">
                  <c:v>-4.0999999999999996</c:v>
                </c:pt>
                <c:pt idx="124">
                  <c:v>-4.0999999999999996</c:v>
                </c:pt>
                <c:pt idx="125">
                  <c:v>-4.0999999999999996</c:v>
                </c:pt>
                <c:pt idx="126">
                  <c:v>-4.0999999999999996</c:v>
                </c:pt>
                <c:pt idx="127">
                  <c:v>-4</c:v>
                </c:pt>
                <c:pt idx="128">
                  <c:v>-4</c:v>
                </c:pt>
                <c:pt idx="129">
                  <c:v>-4</c:v>
                </c:pt>
                <c:pt idx="130">
                  <c:v>-3.4</c:v>
                </c:pt>
                <c:pt idx="131">
                  <c:v>-4.0999999999999996</c:v>
                </c:pt>
                <c:pt idx="132">
                  <c:v>-3.9</c:v>
                </c:pt>
                <c:pt idx="133">
                  <c:v>-4</c:v>
                </c:pt>
                <c:pt idx="134">
                  <c:v>-3.9</c:v>
                </c:pt>
                <c:pt idx="135">
                  <c:v>-3.6</c:v>
                </c:pt>
                <c:pt idx="136">
                  <c:v>7.1</c:v>
                </c:pt>
                <c:pt idx="137">
                  <c:v>-4</c:v>
                </c:pt>
                <c:pt idx="138">
                  <c:v>-3.8</c:v>
                </c:pt>
                <c:pt idx="139">
                  <c:v>-4.0999999999999996</c:v>
                </c:pt>
                <c:pt idx="140">
                  <c:v>-4</c:v>
                </c:pt>
                <c:pt idx="141">
                  <c:v>-4</c:v>
                </c:pt>
                <c:pt idx="142">
                  <c:v>-4</c:v>
                </c:pt>
                <c:pt idx="143">
                  <c:v>-3.9</c:v>
                </c:pt>
                <c:pt idx="144">
                  <c:v>-4.0999999999999996</c:v>
                </c:pt>
                <c:pt idx="145">
                  <c:v>-4</c:v>
                </c:pt>
                <c:pt idx="146">
                  <c:v>-4</c:v>
                </c:pt>
                <c:pt idx="147">
                  <c:v>-3.9</c:v>
                </c:pt>
                <c:pt idx="148">
                  <c:v>-3.8</c:v>
                </c:pt>
                <c:pt idx="149">
                  <c:v>-4</c:v>
                </c:pt>
                <c:pt idx="150">
                  <c:v>-4</c:v>
                </c:pt>
                <c:pt idx="151">
                  <c:v>3</c:v>
                </c:pt>
                <c:pt idx="152">
                  <c:v>-4.3</c:v>
                </c:pt>
                <c:pt idx="153">
                  <c:v>-4.3</c:v>
                </c:pt>
                <c:pt idx="154">
                  <c:v>-4.3</c:v>
                </c:pt>
                <c:pt idx="155">
                  <c:v>-4.2</c:v>
                </c:pt>
                <c:pt idx="156">
                  <c:v>-4.3</c:v>
                </c:pt>
                <c:pt idx="157">
                  <c:v>-4.0999999999999996</c:v>
                </c:pt>
                <c:pt idx="158">
                  <c:v>-3.9</c:v>
                </c:pt>
                <c:pt idx="159">
                  <c:v>-3.9</c:v>
                </c:pt>
                <c:pt idx="160">
                  <c:v>-3.9</c:v>
                </c:pt>
                <c:pt idx="161">
                  <c:v>-3.9</c:v>
                </c:pt>
                <c:pt idx="162">
                  <c:v>-4</c:v>
                </c:pt>
                <c:pt idx="163">
                  <c:v>-4.2</c:v>
                </c:pt>
                <c:pt idx="164">
                  <c:v>-4.0999999999999996</c:v>
                </c:pt>
                <c:pt idx="165">
                  <c:v>-4.2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12960"/>
        <c:axId val="50205056"/>
      </c:scatterChart>
      <c:valAx>
        <c:axId val="491129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205056"/>
        <c:crosses val="autoZero"/>
        <c:crossBetween val="midCat"/>
      </c:valAx>
      <c:valAx>
        <c:axId val="502050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91129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122686630132033"/>
          <c:y val="0.13495455934880193"/>
          <c:w val="0.76534433103305766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'Plots_CV62-3'!$O$8:$O$355</c:f>
              <c:numCache>
                <c:formatCode>0.0000</c:formatCode>
                <c:ptCount val="348"/>
                <c:pt idx="1">
                  <c:v>3.234999999999999E-2</c:v>
                </c:pt>
                <c:pt idx="2">
                  <c:v>3.7699999999999984E-2</c:v>
                </c:pt>
                <c:pt idx="3">
                  <c:v>6.444999999999998E-2</c:v>
                </c:pt>
                <c:pt idx="4">
                  <c:v>4.8399999999999999E-2</c:v>
                </c:pt>
                <c:pt idx="5">
                  <c:v>4.8399999999999999E-2</c:v>
                </c:pt>
                <c:pt idx="6">
                  <c:v>5.3749999999999964E-2</c:v>
                </c:pt>
                <c:pt idx="7">
                  <c:v>8.5849999999999982E-2</c:v>
                </c:pt>
                <c:pt idx="8">
                  <c:v>0.13934999999999997</c:v>
                </c:pt>
                <c:pt idx="9">
                  <c:v>5.3749999999999964E-2</c:v>
                </c:pt>
                <c:pt idx="10">
                  <c:v>0.13399999999999995</c:v>
                </c:pt>
                <c:pt idx="11">
                  <c:v>6.9800000000000001E-2</c:v>
                </c:pt>
                <c:pt idx="12">
                  <c:v>4.8399999999999999E-2</c:v>
                </c:pt>
                <c:pt idx="13">
                  <c:v>0.11259999999999998</c:v>
                </c:pt>
                <c:pt idx="14">
                  <c:v>6.444999999999998E-2</c:v>
                </c:pt>
                <c:pt idx="15">
                  <c:v>6.444999999999998E-2</c:v>
                </c:pt>
                <c:pt idx="16">
                  <c:v>0.10724999999999998</c:v>
                </c:pt>
                <c:pt idx="17">
                  <c:v>0.10189999999999999</c:v>
                </c:pt>
                <c:pt idx="18">
                  <c:v>0.16075</c:v>
                </c:pt>
                <c:pt idx="19">
                  <c:v>8.049999999999996E-2</c:v>
                </c:pt>
                <c:pt idx="20">
                  <c:v>0.15004999999999999</c:v>
                </c:pt>
                <c:pt idx="21">
                  <c:v>0.22494999999999998</c:v>
                </c:pt>
                <c:pt idx="22">
                  <c:v>6.444999999999998E-2</c:v>
                </c:pt>
                <c:pt idx="23">
                  <c:v>5.3749999999999964E-2</c:v>
                </c:pt>
                <c:pt idx="24">
                  <c:v>8.049999999999996E-2</c:v>
                </c:pt>
                <c:pt idx="25">
                  <c:v>5.3749999999999964E-2</c:v>
                </c:pt>
                <c:pt idx="26">
                  <c:v>0.1447</c:v>
                </c:pt>
                <c:pt idx="27">
                  <c:v>9.1199999999999976E-2</c:v>
                </c:pt>
                <c:pt idx="28">
                  <c:v>6.444999999999998E-2</c:v>
                </c:pt>
                <c:pt idx="29">
                  <c:v>0.24634999999999999</c:v>
                </c:pt>
                <c:pt idx="30">
                  <c:v>8.5849999999999982E-2</c:v>
                </c:pt>
                <c:pt idx="31">
                  <c:v>4.3049999999999977E-2</c:v>
                </c:pt>
                <c:pt idx="32">
                  <c:v>7.5149999999999995E-2</c:v>
                </c:pt>
                <c:pt idx="33">
                  <c:v>4.3049999999999977E-2</c:v>
                </c:pt>
                <c:pt idx="34">
                  <c:v>4.8399999999999999E-2</c:v>
                </c:pt>
                <c:pt idx="35">
                  <c:v>8.049999999999996E-2</c:v>
                </c:pt>
                <c:pt idx="36">
                  <c:v>7.5149999999999995E-2</c:v>
                </c:pt>
                <c:pt idx="37">
                  <c:v>5.3749999999999964E-2</c:v>
                </c:pt>
                <c:pt idx="38">
                  <c:v>0.11794999999999997</c:v>
                </c:pt>
                <c:pt idx="39">
                  <c:v>0.52990000000000004</c:v>
                </c:pt>
                <c:pt idx="40">
                  <c:v>7.5149999999999995E-2</c:v>
                </c:pt>
                <c:pt idx="41">
                  <c:v>0.17679999999999998</c:v>
                </c:pt>
                <c:pt idx="42">
                  <c:v>5.9099999999999986E-2</c:v>
                </c:pt>
                <c:pt idx="43">
                  <c:v>7.5149999999999995E-2</c:v>
                </c:pt>
                <c:pt idx="44">
                  <c:v>6.9800000000000001E-2</c:v>
                </c:pt>
                <c:pt idx="45">
                  <c:v>8.5849999999999982E-2</c:v>
                </c:pt>
                <c:pt idx="46">
                  <c:v>6.444999999999998E-2</c:v>
                </c:pt>
                <c:pt idx="47">
                  <c:v>0.22494999999999998</c:v>
                </c:pt>
                <c:pt idx="48">
                  <c:v>5.3749999999999964E-2</c:v>
                </c:pt>
                <c:pt idx="49">
                  <c:v>6.444999999999998E-2</c:v>
                </c:pt>
                <c:pt idx="50">
                  <c:v>8.049999999999996E-2</c:v>
                </c:pt>
                <c:pt idx="51">
                  <c:v>0.10724999999999998</c:v>
                </c:pt>
                <c:pt idx="52">
                  <c:v>8.5849999999999982E-2</c:v>
                </c:pt>
                <c:pt idx="53">
                  <c:v>9.1199999999999976E-2</c:v>
                </c:pt>
                <c:pt idx="54">
                  <c:v>8.049999999999996E-2</c:v>
                </c:pt>
                <c:pt idx="55">
                  <c:v>5.9099999999999986E-2</c:v>
                </c:pt>
                <c:pt idx="56">
                  <c:v>6.9800000000000001E-2</c:v>
                </c:pt>
                <c:pt idx="57">
                  <c:v>9.1199999999999976E-2</c:v>
                </c:pt>
                <c:pt idx="58">
                  <c:v>0.17679999999999998</c:v>
                </c:pt>
                <c:pt idx="59">
                  <c:v>0.1447</c:v>
                </c:pt>
                <c:pt idx="60">
                  <c:v>0.10724999999999998</c:v>
                </c:pt>
                <c:pt idx="61">
                  <c:v>6.9800000000000001E-2</c:v>
                </c:pt>
                <c:pt idx="62">
                  <c:v>5.3749999999999964E-2</c:v>
                </c:pt>
                <c:pt idx="63">
                  <c:v>5.9099999999999986E-2</c:v>
                </c:pt>
                <c:pt idx="64">
                  <c:v>4.3049999999999977E-2</c:v>
                </c:pt>
                <c:pt idx="65">
                  <c:v>0.15004999999999999</c:v>
                </c:pt>
                <c:pt idx="66">
                  <c:v>0.12329999999999999</c:v>
                </c:pt>
                <c:pt idx="67">
                  <c:v>0.11794999999999997</c:v>
                </c:pt>
                <c:pt idx="68">
                  <c:v>9.6549999999999997E-2</c:v>
                </c:pt>
                <c:pt idx="69">
                  <c:v>6.444999999999998E-2</c:v>
                </c:pt>
                <c:pt idx="70">
                  <c:v>0.19819999999999999</c:v>
                </c:pt>
                <c:pt idx="71">
                  <c:v>0.11259999999999998</c:v>
                </c:pt>
                <c:pt idx="72">
                  <c:v>8.049999999999996E-2</c:v>
                </c:pt>
                <c:pt idx="73">
                  <c:v>7.5149999999999995E-2</c:v>
                </c:pt>
                <c:pt idx="74">
                  <c:v>6.9800000000000001E-2</c:v>
                </c:pt>
                <c:pt idx="75">
                  <c:v>0.11259999999999998</c:v>
                </c:pt>
                <c:pt idx="76">
                  <c:v>7.5149999999999995E-2</c:v>
                </c:pt>
                <c:pt idx="77">
                  <c:v>5.3749999999999964E-2</c:v>
                </c:pt>
                <c:pt idx="78">
                  <c:v>6.9800000000000001E-2</c:v>
                </c:pt>
                <c:pt idx="79">
                  <c:v>4.3049999999999977E-2</c:v>
                </c:pt>
                <c:pt idx="80">
                  <c:v>0.12329999999999999</c:v>
                </c:pt>
                <c:pt idx="81">
                  <c:v>0.10724999999999998</c:v>
                </c:pt>
                <c:pt idx="82">
                  <c:v>7.5149999999999995E-2</c:v>
                </c:pt>
                <c:pt idx="83">
                  <c:v>6.9800000000000001E-2</c:v>
                </c:pt>
                <c:pt idx="84">
                  <c:v>0.12864999999999999</c:v>
                </c:pt>
                <c:pt idx="85">
                  <c:v>0.10189999999999999</c:v>
                </c:pt>
                <c:pt idx="86">
                  <c:v>7.5149999999999995E-2</c:v>
                </c:pt>
                <c:pt idx="87">
                  <c:v>0.11259999999999998</c:v>
                </c:pt>
                <c:pt idx="88">
                  <c:v>6.444999999999998E-2</c:v>
                </c:pt>
                <c:pt idx="89">
                  <c:v>6.444999999999998E-2</c:v>
                </c:pt>
                <c:pt idx="90">
                  <c:v>7.5149999999999995E-2</c:v>
                </c:pt>
                <c:pt idx="91">
                  <c:v>8.5849999999999982E-2</c:v>
                </c:pt>
                <c:pt idx="92">
                  <c:v>8.049999999999996E-2</c:v>
                </c:pt>
                <c:pt idx="93">
                  <c:v>9.6549999999999997E-2</c:v>
                </c:pt>
                <c:pt idx="94">
                  <c:v>4.8399999999999999E-2</c:v>
                </c:pt>
                <c:pt idx="95">
                  <c:v>9.1199999999999976E-2</c:v>
                </c:pt>
                <c:pt idx="96">
                  <c:v>6.9800000000000001E-2</c:v>
                </c:pt>
                <c:pt idx="97">
                  <c:v>6.9800000000000001E-2</c:v>
                </c:pt>
                <c:pt idx="98">
                  <c:v>5.3749999999999964E-2</c:v>
                </c:pt>
                <c:pt idx="99">
                  <c:v>5.3749999999999964E-2</c:v>
                </c:pt>
                <c:pt idx="100">
                  <c:v>0.11259999999999998</c:v>
                </c:pt>
                <c:pt idx="101">
                  <c:v>9.1199999999999976E-2</c:v>
                </c:pt>
                <c:pt idx="102">
                  <c:v>0.10189999999999999</c:v>
                </c:pt>
                <c:pt idx="103">
                  <c:v>9.1199999999999976E-2</c:v>
                </c:pt>
                <c:pt idx="104">
                  <c:v>8.049999999999996E-2</c:v>
                </c:pt>
                <c:pt idx="105">
                  <c:v>9.1199999999999976E-2</c:v>
                </c:pt>
                <c:pt idx="106">
                  <c:v>8.049999999999996E-2</c:v>
                </c:pt>
                <c:pt idx="107">
                  <c:v>8.5849999999999982E-2</c:v>
                </c:pt>
                <c:pt idx="108">
                  <c:v>6.444999999999998E-2</c:v>
                </c:pt>
                <c:pt idx="109">
                  <c:v>5.9099999999999986E-2</c:v>
                </c:pt>
                <c:pt idx="110">
                  <c:v>3.234999999999999E-2</c:v>
                </c:pt>
                <c:pt idx="111">
                  <c:v>3.7699999999999984E-2</c:v>
                </c:pt>
                <c:pt idx="112">
                  <c:v>4.3049999999999977E-2</c:v>
                </c:pt>
                <c:pt idx="113">
                  <c:v>4.3049999999999977E-2</c:v>
                </c:pt>
                <c:pt idx="114">
                  <c:v>4.8399999999999999E-2</c:v>
                </c:pt>
                <c:pt idx="115">
                  <c:v>2.6999999999999968E-2</c:v>
                </c:pt>
                <c:pt idx="116">
                  <c:v>0.10724999999999998</c:v>
                </c:pt>
                <c:pt idx="117">
                  <c:v>3.7699999999999984E-2</c:v>
                </c:pt>
                <c:pt idx="118">
                  <c:v>0.11794999999999997</c:v>
                </c:pt>
                <c:pt idx="119">
                  <c:v>5.9099999999999986E-2</c:v>
                </c:pt>
                <c:pt idx="120">
                  <c:v>4.8399999999999999E-2</c:v>
                </c:pt>
                <c:pt idx="121">
                  <c:v>3.7699999999999984E-2</c:v>
                </c:pt>
                <c:pt idx="122">
                  <c:v>3.7699999999999984E-2</c:v>
                </c:pt>
                <c:pt idx="123">
                  <c:v>3.234999999999999E-2</c:v>
                </c:pt>
                <c:pt idx="124">
                  <c:v>3.234999999999999E-2</c:v>
                </c:pt>
                <c:pt idx="125">
                  <c:v>3.234999999999999E-2</c:v>
                </c:pt>
                <c:pt idx="126">
                  <c:v>3.234999999999999E-2</c:v>
                </c:pt>
                <c:pt idx="127">
                  <c:v>3.7699999999999984E-2</c:v>
                </c:pt>
                <c:pt idx="128">
                  <c:v>3.7699999999999984E-2</c:v>
                </c:pt>
                <c:pt idx="129">
                  <c:v>3.7699999999999984E-2</c:v>
                </c:pt>
                <c:pt idx="130">
                  <c:v>6.9800000000000001E-2</c:v>
                </c:pt>
                <c:pt idx="131">
                  <c:v>3.234999999999999E-2</c:v>
                </c:pt>
                <c:pt idx="132">
                  <c:v>4.3049999999999977E-2</c:v>
                </c:pt>
                <c:pt idx="133">
                  <c:v>3.7699999999999984E-2</c:v>
                </c:pt>
                <c:pt idx="134">
                  <c:v>4.3049999999999977E-2</c:v>
                </c:pt>
                <c:pt idx="135">
                  <c:v>5.9099999999999986E-2</c:v>
                </c:pt>
                <c:pt idx="136">
                  <c:v>0.63154999999999994</c:v>
                </c:pt>
                <c:pt idx="137">
                  <c:v>3.7699999999999984E-2</c:v>
                </c:pt>
                <c:pt idx="138">
                  <c:v>4.8399999999999999E-2</c:v>
                </c:pt>
                <c:pt idx="139">
                  <c:v>3.234999999999999E-2</c:v>
                </c:pt>
                <c:pt idx="140">
                  <c:v>3.7699999999999984E-2</c:v>
                </c:pt>
                <c:pt idx="141">
                  <c:v>3.7699999999999984E-2</c:v>
                </c:pt>
                <c:pt idx="142">
                  <c:v>3.7699999999999984E-2</c:v>
                </c:pt>
                <c:pt idx="143">
                  <c:v>4.3049999999999977E-2</c:v>
                </c:pt>
                <c:pt idx="144">
                  <c:v>3.234999999999999E-2</c:v>
                </c:pt>
                <c:pt idx="145">
                  <c:v>3.7699999999999984E-2</c:v>
                </c:pt>
                <c:pt idx="146">
                  <c:v>3.7699999999999984E-2</c:v>
                </c:pt>
                <c:pt idx="147">
                  <c:v>4.3049999999999977E-2</c:v>
                </c:pt>
                <c:pt idx="148">
                  <c:v>4.8399999999999999E-2</c:v>
                </c:pt>
                <c:pt idx="149">
                  <c:v>3.7699999999999984E-2</c:v>
                </c:pt>
                <c:pt idx="150">
                  <c:v>3.7699999999999984E-2</c:v>
                </c:pt>
                <c:pt idx="151">
                  <c:v>0.41220000000000001</c:v>
                </c:pt>
                <c:pt idx="152">
                  <c:v>2.1650000000000003E-2</c:v>
                </c:pt>
                <c:pt idx="153">
                  <c:v>2.1650000000000003E-2</c:v>
                </c:pt>
                <c:pt idx="154">
                  <c:v>2.1650000000000003E-2</c:v>
                </c:pt>
                <c:pt idx="155">
                  <c:v>2.6999999999999968E-2</c:v>
                </c:pt>
                <c:pt idx="156">
                  <c:v>2.1650000000000003E-2</c:v>
                </c:pt>
                <c:pt idx="157">
                  <c:v>3.234999999999999E-2</c:v>
                </c:pt>
                <c:pt idx="158">
                  <c:v>4.3049999999999977E-2</c:v>
                </c:pt>
                <c:pt idx="159">
                  <c:v>4.3049999999999977E-2</c:v>
                </c:pt>
                <c:pt idx="160">
                  <c:v>4.3049999999999977E-2</c:v>
                </c:pt>
                <c:pt idx="161">
                  <c:v>4.3049999999999977E-2</c:v>
                </c:pt>
                <c:pt idx="162">
                  <c:v>3.7699999999999984E-2</c:v>
                </c:pt>
                <c:pt idx="163">
                  <c:v>2.6999999999999968E-2</c:v>
                </c:pt>
                <c:pt idx="164">
                  <c:v>3.234999999999999E-2</c:v>
                </c:pt>
                <c:pt idx="165">
                  <c:v>2.6999999999999968E-2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0</c:v>
                </c:pt>
                <c:pt idx="1">
                  <c:v>2.6150000000000002</c:v>
                </c:pt>
                <c:pt idx="2">
                  <c:v>4.4470000000000001</c:v>
                </c:pt>
                <c:pt idx="3">
                  <c:v>7.9480000000000004</c:v>
                </c:pt>
                <c:pt idx="4">
                  <c:v>11.749000000000001</c:v>
                </c:pt>
                <c:pt idx="5">
                  <c:v>16.707000000000001</c:v>
                </c:pt>
                <c:pt idx="6">
                  <c:v>21.693000000000001</c:v>
                </c:pt>
                <c:pt idx="7">
                  <c:v>25.948</c:v>
                </c:pt>
                <c:pt idx="8">
                  <c:v>30.52</c:v>
                </c:pt>
                <c:pt idx="9">
                  <c:v>35.631999999999998</c:v>
                </c:pt>
                <c:pt idx="10">
                  <c:v>40.658000000000001</c:v>
                </c:pt>
                <c:pt idx="11">
                  <c:v>47.731000000000002</c:v>
                </c:pt>
                <c:pt idx="12">
                  <c:v>52.052999999999997</c:v>
                </c:pt>
                <c:pt idx="13">
                  <c:v>51.451999999999998</c:v>
                </c:pt>
                <c:pt idx="14">
                  <c:v>51.265999999999998</c:v>
                </c:pt>
                <c:pt idx="15">
                  <c:v>51.308999999999997</c:v>
                </c:pt>
                <c:pt idx="16">
                  <c:v>50.576999999999998</c:v>
                </c:pt>
                <c:pt idx="17">
                  <c:v>50.936999999999998</c:v>
                </c:pt>
                <c:pt idx="18">
                  <c:v>50.686</c:v>
                </c:pt>
                <c:pt idx="19">
                  <c:v>50.564999999999998</c:v>
                </c:pt>
                <c:pt idx="20">
                  <c:v>50.515999999999998</c:v>
                </c:pt>
                <c:pt idx="21">
                  <c:v>50.433999999999997</c:v>
                </c:pt>
                <c:pt idx="22">
                  <c:v>50.460999999999999</c:v>
                </c:pt>
                <c:pt idx="23">
                  <c:v>50.445</c:v>
                </c:pt>
                <c:pt idx="24">
                  <c:v>50.51</c:v>
                </c:pt>
                <c:pt idx="25">
                  <c:v>50.521000000000001</c:v>
                </c:pt>
                <c:pt idx="26">
                  <c:v>50.531999999999996</c:v>
                </c:pt>
                <c:pt idx="27">
                  <c:v>50.531999999999996</c:v>
                </c:pt>
                <c:pt idx="28">
                  <c:v>50.51</c:v>
                </c:pt>
                <c:pt idx="29">
                  <c:v>50.472000000000001</c:v>
                </c:pt>
                <c:pt idx="30">
                  <c:v>50.542999999999999</c:v>
                </c:pt>
                <c:pt idx="31">
                  <c:v>50.530999999999999</c:v>
                </c:pt>
                <c:pt idx="32">
                  <c:v>50.530999999999999</c:v>
                </c:pt>
                <c:pt idx="33">
                  <c:v>50.552999999999997</c:v>
                </c:pt>
                <c:pt idx="34">
                  <c:v>50.542000000000002</c:v>
                </c:pt>
                <c:pt idx="35">
                  <c:v>50.787999999999997</c:v>
                </c:pt>
                <c:pt idx="36">
                  <c:v>50.591000000000001</c:v>
                </c:pt>
                <c:pt idx="37">
                  <c:v>50.591000000000001</c:v>
                </c:pt>
                <c:pt idx="38">
                  <c:v>50.591000000000001</c:v>
                </c:pt>
                <c:pt idx="39">
                  <c:v>50.569000000000003</c:v>
                </c:pt>
                <c:pt idx="40">
                  <c:v>50.548000000000002</c:v>
                </c:pt>
                <c:pt idx="41">
                  <c:v>50.52</c:v>
                </c:pt>
                <c:pt idx="42">
                  <c:v>50.75</c:v>
                </c:pt>
                <c:pt idx="43">
                  <c:v>50.530999999999999</c:v>
                </c:pt>
                <c:pt idx="44">
                  <c:v>50.81</c:v>
                </c:pt>
                <c:pt idx="45">
                  <c:v>50.613</c:v>
                </c:pt>
                <c:pt idx="46">
                  <c:v>50.673000000000002</c:v>
                </c:pt>
                <c:pt idx="47">
                  <c:v>50.93</c:v>
                </c:pt>
                <c:pt idx="48">
                  <c:v>50.945999999999998</c:v>
                </c:pt>
                <c:pt idx="49">
                  <c:v>50.826000000000001</c:v>
                </c:pt>
                <c:pt idx="50">
                  <c:v>50.968000000000004</c:v>
                </c:pt>
                <c:pt idx="51">
                  <c:v>51.027999999999999</c:v>
                </c:pt>
                <c:pt idx="52">
                  <c:v>51.027999999999999</c:v>
                </c:pt>
                <c:pt idx="53">
                  <c:v>51.000999999999998</c:v>
                </c:pt>
                <c:pt idx="54">
                  <c:v>50.968000000000004</c:v>
                </c:pt>
                <c:pt idx="55">
                  <c:v>50.16</c:v>
                </c:pt>
                <c:pt idx="56">
                  <c:v>50.951999999999998</c:v>
                </c:pt>
                <c:pt idx="57">
                  <c:v>49.865000000000002</c:v>
                </c:pt>
                <c:pt idx="58">
                  <c:v>50.787999999999997</c:v>
                </c:pt>
                <c:pt idx="59">
                  <c:v>51.154000000000003</c:v>
                </c:pt>
                <c:pt idx="60">
                  <c:v>50.69</c:v>
                </c:pt>
                <c:pt idx="61">
                  <c:v>50.941000000000003</c:v>
                </c:pt>
                <c:pt idx="62">
                  <c:v>51.012</c:v>
                </c:pt>
                <c:pt idx="63">
                  <c:v>51.033000000000001</c:v>
                </c:pt>
                <c:pt idx="64">
                  <c:v>50.892000000000003</c:v>
                </c:pt>
                <c:pt idx="65">
                  <c:v>50.93</c:v>
                </c:pt>
                <c:pt idx="66">
                  <c:v>51.103999999999999</c:v>
                </c:pt>
                <c:pt idx="67">
                  <c:v>43.55</c:v>
                </c:pt>
                <c:pt idx="68">
                  <c:v>31.167999999999999</c:v>
                </c:pt>
                <c:pt idx="69">
                  <c:v>24.341999999999999</c:v>
                </c:pt>
                <c:pt idx="70">
                  <c:v>24.599</c:v>
                </c:pt>
                <c:pt idx="71">
                  <c:v>24.736000000000001</c:v>
                </c:pt>
                <c:pt idx="72">
                  <c:v>24.484999999999999</c:v>
                </c:pt>
                <c:pt idx="73">
                  <c:v>24.577999999999999</c:v>
                </c:pt>
                <c:pt idx="74">
                  <c:v>24.594999999999999</c:v>
                </c:pt>
                <c:pt idx="75">
                  <c:v>24.54</c:v>
                </c:pt>
                <c:pt idx="76">
                  <c:v>24.556999999999999</c:v>
                </c:pt>
                <c:pt idx="77">
                  <c:v>24.622</c:v>
                </c:pt>
                <c:pt idx="78">
                  <c:v>24.54</c:v>
                </c:pt>
                <c:pt idx="79">
                  <c:v>24.568000000000001</c:v>
                </c:pt>
                <c:pt idx="80">
                  <c:v>24.594999999999999</c:v>
                </c:pt>
                <c:pt idx="81">
                  <c:v>24.600999999999999</c:v>
                </c:pt>
                <c:pt idx="82">
                  <c:v>24.573</c:v>
                </c:pt>
                <c:pt idx="83">
                  <c:v>24.594999999999999</c:v>
                </c:pt>
                <c:pt idx="84">
                  <c:v>24.491</c:v>
                </c:pt>
                <c:pt idx="85">
                  <c:v>24.568000000000001</c:v>
                </c:pt>
                <c:pt idx="86">
                  <c:v>24.556999999999999</c:v>
                </c:pt>
                <c:pt idx="87">
                  <c:v>24.632999999999999</c:v>
                </c:pt>
                <c:pt idx="88">
                  <c:v>24.507999999999999</c:v>
                </c:pt>
                <c:pt idx="89">
                  <c:v>24.535</c:v>
                </c:pt>
                <c:pt idx="90">
                  <c:v>24.780999999999999</c:v>
                </c:pt>
                <c:pt idx="91">
                  <c:v>24.431000000000001</c:v>
                </c:pt>
                <c:pt idx="92">
                  <c:v>24.535</c:v>
                </c:pt>
                <c:pt idx="93">
                  <c:v>24.545999999999999</c:v>
                </c:pt>
                <c:pt idx="94">
                  <c:v>24.594999999999999</c:v>
                </c:pt>
                <c:pt idx="95">
                  <c:v>24.594999999999999</c:v>
                </c:pt>
                <c:pt idx="96">
                  <c:v>24.562000000000001</c:v>
                </c:pt>
                <c:pt idx="97">
                  <c:v>24.584</c:v>
                </c:pt>
                <c:pt idx="98">
                  <c:v>24.53</c:v>
                </c:pt>
                <c:pt idx="99">
                  <c:v>24.89</c:v>
                </c:pt>
                <c:pt idx="100">
                  <c:v>24.867999999999999</c:v>
                </c:pt>
                <c:pt idx="101">
                  <c:v>24.89</c:v>
                </c:pt>
                <c:pt idx="102">
                  <c:v>24.933</c:v>
                </c:pt>
                <c:pt idx="103">
                  <c:v>24.895</c:v>
                </c:pt>
                <c:pt idx="104">
                  <c:v>24.83</c:v>
                </c:pt>
                <c:pt idx="105">
                  <c:v>24.895</c:v>
                </c:pt>
                <c:pt idx="106">
                  <c:v>24.966000000000001</c:v>
                </c:pt>
                <c:pt idx="107">
                  <c:v>18.719000000000001</c:v>
                </c:pt>
                <c:pt idx="108">
                  <c:v>8.9719999999999995</c:v>
                </c:pt>
                <c:pt idx="109">
                  <c:v>2.9780000000000002</c:v>
                </c:pt>
                <c:pt idx="110">
                  <c:v>2.3570000000000002</c:v>
                </c:pt>
                <c:pt idx="111">
                  <c:v>2.6190000000000002</c:v>
                </c:pt>
                <c:pt idx="112">
                  <c:v>2.69</c:v>
                </c:pt>
                <c:pt idx="113">
                  <c:v>2.8159999999999998</c:v>
                </c:pt>
                <c:pt idx="114">
                  <c:v>2.702</c:v>
                </c:pt>
                <c:pt idx="115">
                  <c:v>2.7240000000000002</c:v>
                </c:pt>
                <c:pt idx="116">
                  <c:v>2.7029999999999998</c:v>
                </c:pt>
                <c:pt idx="117">
                  <c:v>2.3319999999999999</c:v>
                </c:pt>
                <c:pt idx="118">
                  <c:v>2.3319999999999999</c:v>
                </c:pt>
                <c:pt idx="119">
                  <c:v>2.3380000000000001</c:v>
                </c:pt>
                <c:pt idx="120">
                  <c:v>2.3380000000000001</c:v>
                </c:pt>
                <c:pt idx="121">
                  <c:v>2.3490000000000002</c:v>
                </c:pt>
                <c:pt idx="122">
                  <c:v>2.327</c:v>
                </c:pt>
                <c:pt idx="123">
                  <c:v>2.294</c:v>
                </c:pt>
                <c:pt idx="124">
                  <c:v>2.2730000000000001</c:v>
                </c:pt>
                <c:pt idx="125">
                  <c:v>2.2349999999999999</c:v>
                </c:pt>
                <c:pt idx="126">
                  <c:v>2.3380000000000001</c:v>
                </c:pt>
                <c:pt idx="127">
                  <c:v>2.4470000000000001</c:v>
                </c:pt>
                <c:pt idx="128">
                  <c:v>2.4750000000000001</c:v>
                </c:pt>
                <c:pt idx="129">
                  <c:v>2.3660000000000001</c:v>
                </c:pt>
                <c:pt idx="130">
                  <c:v>2.4420000000000002</c:v>
                </c:pt>
                <c:pt idx="131">
                  <c:v>2.36</c:v>
                </c:pt>
                <c:pt idx="132">
                  <c:v>2.3279999999999998</c:v>
                </c:pt>
                <c:pt idx="133">
                  <c:v>2.6659999999999999</c:v>
                </c:pt>
                <c:pt idx="134">
                  <c:v>2.6219999999999999</c:v>
                </c:pt>
                <c:pt idx="135">
                  <c:v>2.6659999999999999</c:v>
                </c:pt>
                <c:pt idx="136">
                  <c:v>2.758</c:v>
                </c:pt>
                <c:pt idx="137">
                  <c:v>2.5840000000000001</c:v>
                </c:pt>
                <c:pt idx="138">
                  <c:v>2.6760000000000002</c:v>
                </c:pt>
                <c:pt idx="139">
                  <c:v>2.5950000000000002</c:v>
                </c:pt>
                <c:pt idx="140">
                  <c:v>2.6440000000000001</c:v>
                </c:pt>
                <c:pt idx="141">
                  <c:v>2.7090000000000001</c:v>
                </c:pt>
                <c:pt idx="142">
                  <c:v>2.6</c:v>
                </c:pt>
                <c:pt idx="143">
                  <c:v>2.633</c:v>
                </c:pt>
                <c:pt idx="144">
                  <c:v>2.649</c:v>
                </c:pt>
                <c:pt idx="145">
                  <c:v>2.5950000000000002</c:v>
                </c:pt>
                <c:pt idx="146">
                  <c:v>2.6110000000000002</c:v>
                </c:pt>
                <c:pt idx="147">
                  <c:v>2.3769999999999998</c:v>
                </c:pt>
                <c:pt idx="148">
                  <c:v>2.306</c:v>
                </c:pt>
                <c:pt idx="149">
                  <c:v>2.0059999999999998</c:v>
                </c:pt>
                <c:pt idx="150">
                  <c:v>0.95299999999999996</c:v>
                </c:pt>
                <c:pt idx="151">
                  <c:v>0.39700000000000002</c:v>
                </c:pt>
                <c:pt idx="152">
                  <c:v>0.32600000000000001</c:v>
                </c:pt>
                <c:pt idx="153">
                  <c:v>0.30499999999999999</c:v>
                </c:pt>
                <c:pt idx="154">
                  <c:v>0.33800000000000002</c:v>
                </c:pt>
                <c:pt idx="155">
                  <c:v>0.34899999999999998</c:v>
                </c:pt>
                <c:pt idx="156">
                  <c:v>0.46400000000000002</c:v>
                </c:pt>
                <c:pt idx="157">
                  <c:v>0.49099999999999999</c:v>
                </c:pt>
                <c:pt idx="158">
                  <c:v>1.1399999999999999</c:v>
                </c:pt>
                <c:pt idx="159">
                  <c:v>1.5760000000000001</c:v>
                </c:pt>
                <c:pt idx="160">
                  <c:v>1.1559999999999999</c:v>
                </c:pt>
                <c:pt idx="161">
                  <c:v>0.91</c:v>
                </c:pt>
                <c:pt idx="162">
                  <c:v>0.76900000000000002</c:v>
                </c:pt>
                <c:pt idx="163">
                  <c:v>1.3680000000000001</c:v>
                </c:pt>
                <c:pt idx="164">
                  <c:v>0.97599999999999998</c:v>
                </c:pt>
                <c:pt idx="165">
                  <c:v>0.55000000000000004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65120"/>
        <c:axId val="50567424"/>
      </c:scatterChart>
      <c:valAx>
        <c:axId val="505651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567424"/>
        <c:crosses val="autoZero"/>
        <c:crossBetween val="midCat"/>
      </c:valAx>
      <c:valAx>
        <c:axId val="505674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5651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'Plots_CV62-4'!$D$8:$D$355</c:f>
              <c:numCache>
                <c:formatCode>General</c:formatCode>
                <c:ptCount val="348"/>
                <c:pt idx="0">
                  <c:v>7.99</c:v>
                </c:pt>
                <c:pt idx="1">
                  <c:v>8.0299999999999994</c:v>
                </c:pt>
                <c:pt idx="2">
                  <c:v>8.0299999999999994</c:v>
                </c:pt>
                <c:pt idx="3">
                  <c:v>8.0500000000000007</c:v>
                </c:pt>
                <c:pt idx="4">
                  <c:v>8.07</c:v>
                </c:pt>
                <c:pt idx="5">
                  <c:v>8.11</c:v>
                </c:pt>
                <c:pt idx="6">
                  <c:v>8.19</c:v>
                </c:pt>
                <c:pt idx="7">
                  <c:v>8.2100000000000009</c:v>
                </c:pt>
                <c:pt idx="8">
                  <c:v>8.2200000000000006</c:v>
                </c:pt>
                <c:pt idx="9">
                  <c:v>8.23</c:v>
                </c:pt>
                <c:pt idx="10">
                  <c:v>8.26</c:v>
                </c:pt>
                <c:pt idx="11">
                  <c:v>8.31</c:v>
                </c:pt>
                <c:pt idx="12">
                  <c:v>8.35</c:v>
                </c:pt>
                <c:pt idx="13">
                  <c:v>8.35</c:v>
                </c:pt>
                <c:pt idx="14">
                  <c:v>8.36</c:v>
                </c:pt>
                <c:pt idx="15">
                  <c:v>8.35</c:v>
                </c:pt>
                <c:pt idx="16">
                  <c:v>8.35</c:v>
                </c:pt>
                <c:pt idx="17">
                  <c:v>8.35</c:v>
                </c:pt>
                <c:pt idx="18">
                  <c:v>8.35</c:v>
                </c:pt>
                <c:pt idx="19">
                  <c:v>8.35</c:v>
                </c:pt>
                <c:pt idx="20">
                  <c:v>8.34</c:v>
                </c:pt>
                <c:pt idx="21">
                  <c:v>8.32</c:v>
                </c:pt>
                <c:pt idx="22">
                  <c:v>8.31</c:v>
                </c:pt>
                <c:pt idx="23">
                  <c:v>8.33</c:v>
                </c:pt>
                <c:pt idx="24">
                  <c:v>8.35</c:v>
                </c:pt>
                <c:pt idx="25">
                  <c:v>8.34</c:v>
                </c:pt>
                <c:pt idx="26">
                  <c:v>8.34</c:v>
                </c:pt>
                <c:pt idx="27">
                  <c:v>8.35</c:v>
                </c:pt>
                <c:pt idx="28">
                  <c:v>8.34</c:v>
                </c:pt>
                <c:pt idx="29">
                  <c:v>8.34</c:v>
                </c:pt>
                <c:pt idx="30">
                  <c:v>8.35</c:v>
                </c:pt>
                <c:pt idx="31">
                  <c:v>8.36</c:v>
                </c:pt>
                <c:pt idx="32">
                  <c:v>8.35</c:v>
                </c:pt>
                <c:pt idx="33">
                  <c:v>8.34</c:v>
                </c:pt>
                <c:pt idx="34">
                  <c:v>8.34</c:v>
                </c:pt>
                <c:pt idx="35">
                  <c:v>8.34</c:v>
                </c:pt>
                <c:pt idx="36">
                  <c:v>8.33</c:v>
                </c:pt>
                <c:pt idx="37">
                  <c:v>8.33</c:v>
                </c:pt>
                <c:pt idx="38">
                  <c:v>8.33</c:v>
                </c:pt>
                <c:pt idx="39">
                  <c:v>8.34</c:v>
                </c:pt>
                <c:pt idx="40">
                  <c:v>8.34</c:v>
                </c:pt>
                <c:pt idx="41">
                  <c:v>8.34</c:v>
                </c:pt>
                <c:pt idx="42">
                  <c:v>8.34</c:v>
                </c:pt>
                <c:pt idx="43">
                  <c:v>8.35</c:v>
                </c:pt>
                <c:pt idx="44">
                  <c:v>8.34</c:v>
                </c:pt>
                <c:pt idx="45">
                  <c:v>8.34</c:v>
                </c:pt>
                <c:pt idx="46">
                  <c:v>8.35</c:v>
                </c:pt>
                <c:pt idx="47">
                  <c:v>8.35</c:v>
                </c:pt>
                <c:pt idx="48">
                  <c:v>8.34</c:v>
                </c:pt>
                <c:pt idx="49">
                  <c:v>8.34</c:v>
                </c:pt>
                <c:pt idx="50">
                  <c:v>8.34</c:v>
                </c:pt>
                <c:pt idx="51">
                  <c:v>8.34</c:v>
                </c:pt>
                <c:pt idx="52">
                  <c:v>8.34</c:v>
                </c:pt>
                <c:pt idx="53">
                  <c:v>8.35</c:v>
                </c:pt>
                <c:pt idx="54">
                  <c:v>8.35</c:v>
                </c:pt>
                <c:pt idx="55">
                  <c:v>8.35</c:v>
                </c:pt>
                <c:pt idx="56">
                  <c:v>8.35</c:v>
                </c:pt>
                <c:pt idx="57">
                  <c:v>8.34</c:v>
                </c:pt>
                <c:pt idx="58">
                  <c:v>8.34</c:v>
                </c:pt>
                <c:pt idx="59">
                  <c:v>8.33</c:v>
                </c:pt>
                <c:pt idx="60">
                  <c:v>8.33</c:v>
                </c:pt>
                <c:pt idx="61">
                  <c:v>8.33</c:v>
                </c:pt>
                <c:pt idx="62">
                  <c:v>8.34</c:v>
                </c:pt>
                <c:pt idx="63">
                  <c:v>8.34</c:v>
                </c:pt>
                <c:pt idx="64">
                  <c:v>8.34</c:v>
                </c:pt>
                <c:pt idx="65">
                  <c:v>8.34</c:v>
                </c:pt>
                <c:pt idx="66">
                  <c:v>8.34</c:v>
                </c:pt>
                <c:pt idx="67">
                  <c:v>8.34</c:v>
                </c:pt>
                <c:pt idx="68">
                  <c:v>8.33</c:v>
                </c:pt>
                <c:pt idx="69">
                  <c:v>8.27</c:v>
                </c:pt>
                <c:pt idx="70">
                  <c:v>8.23</c:v>
                </c:pt>
                <c:pt idx="71">
                  <c:v>8.2200000000000006</c:v>
                </c:pt>
                <c:pt idx="72">
                  <c:v>8.2100000000000009</c:v>
                </c:pt>
                <c:pt idx="73">
                  <c:v>8.2100000000000009</c:v>
                </c:pt>
                <c:pt idx="74">
                  <c:v>8.2200000000000006</c:v>
                </c:pt>
                <c:pt idx="75">
                  <c:v>8.2200000000000006</c:v>
                </c:pt>
                <c:pt idx="76">
                  <c:v>8.2200000000000006</c:v>
                </c:pt>
                <c:pt idx="77">
                  <c:v>8.2200000000000006</c:v>
                </c:pt>
                <c:pt idx="78">
                  <c:v>8.2200000000000006</c:v>
                </c:pt>
                <c:pt idx="79">
                  <c:v>8.2200000000000006</c:v>
                </c:pt>
                <c:pt idx="80">
                  <c:v>8.2200000000000006</c:v>
                </c:pt>
                <c:pt idx="81">
                  <c:v>8.2100000000000009</c:v>
                </c:pt>
                <c:pt idx="82">
                  <c:v>8.2100000000000009</c:v>
                </c:pt>
                <c:pt idx="83">
                  <c:v>8.2200000000000006</c:v>
                </c:pt>
                <c:pt idx="84">
                  <c:v>8.2100000000000009</c:v>
                </c:pt>
                <c:pt idx="85">
                  <c:v>8.2200000000000006</c:v>
                </c:pt>
                <c:pt idx="86">
                  <c:v>8.2100000000000009</c:v>
                </c:pt>
                <c:pt idx="87">
                  <c:v>8.2200000000000006</c:v>
                </c:pt>
                <c:pt idx="88">
                  <c:v>8.2200000000000006</c:v>
                </c:pt>
                <c:pt idx="89">
                  <c:v>8.2200000000000006</c:v>
                </c:pt>
                <c:pt idx="90">
                  <c:v>8.2200000000000006</c:v>
                </c:pt>
                <c:pt idx="91">
                  <c:v>8.2200000000000006</c:v>
                </c:pt>
                <c:pt idx="92">
                  <c:v>8.23</c:v>
                </c:pt>
                <c:pt idx="93">
                  <c:v>8.2200000000000006</c:v>
                </c:pt>
                <c:pt idx="94">
                  <c:v>8.23</c:v>
                </c:pt>
                <c:pt idx="95">
                  <c:v>8.23</c:v>
                </c:pt>
                <c:pt idx="96">
                  <c:v>8.23</c:v>
                </c:pt>
                <c:pt idx="97">
                  <c:v>8.23</c:v>
                </c:pt>
                <c:pt idx="98">
                  <c:v>8.23</c:v>
                </c:pt>
                <c:pt idx="99">
                  <c:v>8.23</c:v>
                </c:pt>
                <c:pt idx="100">
                  <c:v>8.23</c:v>
                </c:pt>
                <c:pt idx="101">
                  <c:v>8.23</c:v>
                </c:pt>
                <c:pt idx="102">
                  <c:v>8.23</c:v>
                </c:pt>
                <c:pt idx="103">
                  <c:v>8.23</c:v>
                </c:pt>
                <c:pt idx="104">
                  <c:v>8.23</c:v>
                </c:pt>
                <c:pt idx="105">
                  <c:v>8.23</c:v>
                </c:pt>
                <c:pt idx="106">
                  <c:v>8.16</c:v>
                </c:pt>
                <c:pt idx="107">
                  <c:v>8.0399999999999991</c:v>
                </c:pt>
                <c:pt idx="108">
                  <c:v>7.99</c:v>
                </c:pt>
                <c:pt idx="109">
                  <c:v>7.98</c:v>
                </c:pt>
                <c:pt idx="110">
                  <c:v>8</c:v>
                </c:pt>
                <c:pt idx="111">
                  <c:v>7.98</c:v>
                </c:pt>
                <c:pt idx="112">
                  <c:v>8</c:v>
                </c:pt>
                <c:pt idx="113">
                  <c:v>8.01</c:v>
                </c:pt>
                <c:pt idx="114">
                  <c:v>8.02</c:v>
                </c:pt>
                <c:pt idx="115">
                  <c:v>8.01</c:v>
                </c:pt>
                <c:pt idx="116">
                  <c:v>8.01</c:v>
                </c:pt>
                <c:pt idx="117">
                  <c:v>8.02</c:v>
                </c:pt>
                <c:pt idx="118">
                  <c:v>8.02</c:v>
                </c:pt>
                <c:pt idx="119">
                  <c:v>8.0399999999999991</c:v>
                </c:pt>
                <c:pt idx="120">
                  <c:v>8.0500000000000007</c:v>
                </c:pt>
                <c:pt idx="121">
                  <c:v>8.0500000000000007</c:v>
                </c:pt>
                <c:pt idx="122">
                  <c:v>8.0500000000000007</c:v>
                </c:pt>
                <c:pt idx="123">
                  <c:v>8.0500000000000007</c:v>
                </c:pt>
                <c:pt idx="124">
                  <c:v>8.0399999999999991</c:v>
                </c:pt>
                <c:pt idx="125">
                  <c:v>8.02</c:v>
                </c:pt>
                <c:pt idx="126">
                  <c:v>8.0299999999999994</c:v>
                </c:pt>
                <c:pt idx="127">
                  <c:v>8.0500000000000007</c:v>
                </c:pt>
                <c:pt idx="128">
                  <c:v>8.06</c:v>
                </c:pt>
                <c:pt idx="129">
                  <c:v>8.0399999999999991</c:v>
                </c:pt>
                <c:pt idx="130">
                  <c:v>8</c:v>
                </c:pt>
                <c:pt idx="131">
                  <c:v>8</c:v>
                </c:pt>
                <c:pt idx="132">
                  <c:v>8.0299999999999994</c:v>
                </c:pt>
                <c:pt idx="133">
                  <c:v>8.0299999999999994</c:v>
                </c:pt>
                <c:pt idx="134">
                  <c:v>8</c:v>
                </c:pt>
                <c:pt idx="135">
                  <c:v>8.01</c:v>
                </c:pt>
                <c:pt idx="136">
                  <c:v>8.02</c:v>
                </c:pt>
                <c:pt idx="137">
                  <c:v>8.02</c:v>
                </c:pt>
                <c:pt idx="138">
                  <c:v>8.02</c:v>
                </c:pt>
                <c:pt idx="139">
                  <c:v>8.0299999999999994</c:v>
                </c:pt>
                <c:pt idx="140">
                  <c:v>8.0399999999999991</c:v>
                </c:pt>
                <c:pt idx="141">
                  <c:v>8.0299999999999994</c:v>
                </c:pt>
                <c:pt idx="142">
                  <c:v>8.01</c:v>
                </c:pt>
                <c:pt idx="143">
                  <c:v>8</c:v>
                </c:pt>
                <c:pt idx="144">
                  <c:v>8.01</c:v>
                </c:pt>
                <c:pt idx="145">
                  <c:v>8.02</c:v>
                </c:pt>
                <c:pt idx="146">
                  <c:v>8.01</c:v>
                </c:pt>
                <c:pt idx="147">
                  <c:v>8.02</c:v>
                </c:pt>
                <c:pt idx="148">
                  <c:v>8.0299999999999994</c:v>
                </c:pt>
                <c:pt idx="149">
                  <c:v>8.0399999999999991</c:v>
                </c:pt>
                <c:pt idx="150">
                  <c:v>8.0399999999999991</c:v>
                </c:pt>
                <c:pt idx="151">
                  <c:v>8.0399999999999991</c:v>
                </c:pt>
                <c:pt idx="152">
                  <c:v>8.0399999999999991</c:v>
                </c:pt>
                <c:pt idx="153">
                  <c:v>8.0500000000000007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65728"/>
        <c:axId val="50668288"/>
      </c:scatterChart>
      <c:valAx>
        <c:axId val="506657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668288"/>
        <c:crosses val="autoZero"/>
        <c:crossBetween val="midCat"/>
      </c:valAx>
      <c:valAx>
        <c:axId val="506682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6657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'Plots_CV62-4'!$J$8:$J$355</c:f>
              <c:numCache>
                <c:formatCode>General</c:formatCode>
                <c:ptCount val="348"/>
                <c:pt idx="0">
                  <c:v>10.48</c:v>
                </c:pt>
                <c:pt idx="1">
                  <c:v>10.36</c:v>
                </c:pt>
                <c:pt idx="2">
                  <c:v>10.32</c:v>
                </c:pt>
                <c:pt idx="3">
                  <c:v>10.31</c:v>
                </c:pt>
                <c:pt idx="4">
                  <c:v>10.29</c:v>
                </c:pt>
                <c:pt idx="5">
                  <c:v>10.28</c:v>
                </c:pt>
                <c:pt idx="6">
                  <c:v>10.18</c:v>
                </c:pt>
                <c:pt idx="7">
                  <c:v>10.11</c:v>
                </c:pt>
                <c:pt idx="8">
                  <c:v>10.07</c:v>
                </c:pt>
                <c:pt idx="9">
                  <c:v>10.039999999999999</c:v>
                </c:pt>
                <c:pt idx="10">
                  <c:v>9.98</c:v>
                </c:pt>
                <c:pt idx="11">
                  <c:v>9.89</c:v>
                </c:pt>
                <c:pt idx="12">
                  <c:v>9.7899999999999991</c:v>
                </c:pt>
                <c:pt idx="13">
                  <c:v>9.7100000000000009</c:v>
                </c:pt>
                <c:pt idx="14">
                  <c:v>9.67</c:v>
                </c:pt>
                <c:pt idx="15">
                  <c:v>9.65</c:v>
                </c:pt>
                <c:pt idx="16">
                  <c:v>9.6300000000000008</c:v>
                </c:pt>
                <c:pt idx="17">
                  <c:v>9.6300000000000008</c:v>
                </c:pt>
                <c:pt idx="18">
                  <c:v>9.6199999999999992</c:v>
                </c:pt>
                <c:pt idx="19">
                  <c:v>9.6199999999999992</c:v>
                </c:pt>
                <c:pt idx="20">
                  <c:v>9.61</c:v>
                </c:pt>
                <c:pt idx="21">
                  <c:v>9.64</c:v>
                </c:pt>
                <c:pt idx="22">
                  <c:v>9.68</c:v>
                </c:pt>
                <c:pt idx="23">
                  <c:v>9.69</c:v>
                </c:pt>
                <c:pt idx="24">
                  <c:v>9.67</c:v>
                </c:pt>
                <c:pt idx="25">
                  <c:v>9.65</c:v>
                </c:pt>
                <c:pt idx="26">
                  <c:v>9.65</c:v>
                </c:pt>
                <c:pt idx="27">
                  <c:v>9.65</c:v>
                </c:pt>
                <c:pt idx="28">
                  <c:v>9.65</c:v>
                </c:pt>
                <c:pt idx="29">
                  <c:v>9.66</c:v>
                </c:pt>
                <c:pt idx="30">
                  <c:v>9.66</c:v>
                </c:pt>
                <c:pt idx="31">
                  <c:v>9.64</c:v>
                </c:pt>
                <c:pt idx="32">
                  <c:v>9.6199999999999992</c:v>
                </c:pt>
                <c:pt idx="33">
                  <c:v>9.6199999999999992</c:v>
                </c:pt>
                <c:pt idx="34">
                  <c:v>9.6199999999999992</c:v>
                </c:pt>
                <c:pt idx="35">
                  <c:v>9.6199999999999992</c:v>
                </c:pt>
                <c:pt idx="36">
                  <c:v>9.6300000000000008</c:v>
                </c:pt>
                <c:pt idx="37">
                  <c:v>9.64</c:v>
                </c:pt>
                <c:pt idx="38">
                  <c:v>9.65</c:v>
                </c:pt>
                <c:pt idx="39">
                  <c:v>9.65</c:v>
                </c:pt>
                <c:pt idx="40">
                  <c:v>9.65</c:v>
                </c:pt>
                <c:pt idx="41">
                  <c:v>9.64</c:v>
                </c:pt>
                <c:pt idx="42">
                  <c:v>9.6199999999999992</c:v>
                </c:pt>
                <c:pt idx="43">
                  <c:v>9.6199999999999992</c:v>
                </c:pt>
                <c:pt idx="44">
                  <c:v>9.6199999999999992</c:v>
                </c:pt>
                <c:pt idx="45">
                  <c:v>9.61</c:v>
                </c:pt>
                <c:pt idx="46">
                  <c:v>9.61</c:v>
                </c:pt>
                <c:pt idx="47">
                  <c:v>9.59</c:v>
                </c:pt>
                <c:pt idx="48">
                  <c:v>9.61</c:v>
                </c:pt>
                <c:pt idx="49">
                  <c:v>9.61</c:v>
                </c:pt>
                <c:pt idx="50">
                  <c:v>9.6300000000000008</c:v>
                </c:pt>
                <c:pt idx="51">
                  <c:v>9.6300000000000008</c:v>
                </c:pt>
                <c:pt idx="52">
                  <c:v>9.6300000000000008</c:v>
                </c:pt>
                <c:pt idx="53">
                  <c:v>9.6199999999999992</c:v>
                </c:pt>
                <c:pt idx="54">
                  <c:v>9.6199999999999992</c:v>
                </c:pt>
                <c:pt idx="55">
                  <c:v>9.61</c:v>
                </c:pt>
                <c:pt idx="56">
                  <c:v>9.6</c:v>
                </c:pt>
                <c:pt idx="57">
                  <c:v>9.61</c:v>
                </c:pt>
                <c:pt idx="58">
                  <c:v>9.6300000000000008</c:v>
                </c:pt>
                <c:pt idx="59">
                  <c:v>9.6300000000000008</c:v>
                </c:pt>
                <c:pt idx="60">
                  <c:v>9.64</c:v>
                </c:pt>
                <c:pt idx="61">
                  <c:v>9.65</c:v>
                </c:pt>
                <c:pt idx="62">
                  <c:v>9.64</c:v>
                </c:pt>
                <c:pt idx="63">
                  <c:v>9.64</c:v>
                </c:pt>
                <c:pt idx="64">
                  <c:v>9.64</c:v>
                </c:pt>
                <c:pt idx="65">
                  <c:v>9.6199999999999992</c:v>
                </c:pt>
                <c:pt idx="66">
                  <c:v>9.6300000000000008</c:v>
                </c:pt>
                <c:pt idx="67">
                  <c:v>9.6199999999999992</c:v>
                </c:pt>
                <c:pt idx="68">
                  <c:v>9.6300000000000008</c:v>
                </c:pt>
                <c:pt idx="69">
                  <c:v>9.7200000000000006</c:v>
                </c:pt>
                <c:pt idx="70">
                  <c:v>9.8000000000000007</c:v>
                </c:pt>
                <c:pt idx="71">
                  <c:v>9.84</c:v>
                </c:pt>
                <c:pt idx="72">
                  <c:v>9.85</c:v>
                </c:pt>
                <c:pt idx="73">
                  <c:v>9.86</c:v>
                </c:pt>
                <c:pt idx="74">
                  <c:v>9.8699999999999992</c:v>
                </c:pt>
                <c:pt idx="75">
                  <c:v>9.8699999999999992</c:v>
                </c:pt>
                <c:pt idx="76">
                  <c:v>9.8699999999999992</c:v>
                </c:pt>
                <c:pt idx="77">
                  <c:v>9.8699999999999992</c:v>
                </c:pt>
                <c:pt idx="78">
                  <c:v>9.8699999999999992</c:v>
                </c:pt>
                <c:pt idx="79">
                  <c:v>9.8699999999999992</c:v>
                </c:pt>
                <c:pt idx="80">
                  <c:v>9.86</c:v>
                </c:pt>
                <c:pt idx="81">
                  <c:v>9.8800000000000008</c:v>
                </c:pt>
                <c:pt idx="82">
                  <c:v>9.8699999999999992</c:v>
                </c:pt>
                <c:pt idx="83">
                  <c:v>9.8699999999999992</c:v>
                </c:pt>
                <c:pt idx="84">
                  <c:v>9.8699999999999992</c:v>
                </c:pt>
                <c:pt idx="85">
                  <c:v>9.8699999999999992</c:v>
                </c:pt>
                <c:pt idx="86">
                  <c:v>9.8800000000000008</c:v>
                </c:pt>
                <c:pt idx="87">
                  <c:v>9.86</c:v>
                </c:pt>
                <c:pt idx="88">
                  <c:v>9.8800000000000008</c:v>
                </c:pt>
                <c:pt idx="89">
                  <c:v>9.8699999999999992</c:v>
                </c:pt>
                <c:pt idx="90">
                  <c:v>9.85</c:v>
                </c:pt>
                <c:pt idx="91">
                  <c:v>9.8699999999999992</c:v>
                </c:pt>
                <c:pt idx="92">
                  <c:v>9.86</c:v>
                </c:pt>
                <c:pt idx="93">
                  <c:v>9.85</c:v>
                </c:pt>
                <c:pt idx="94">
                  <c:v>9.8800000000000008</c:v>
                </c:pt>
                <c:pt idx="95">
                  <c:v>9.8699999999999992</c:v>
                </c:pt>
                <c:pt idx="96">
                  <c:v>9.86</c:v>
                </c:pt>
                <c:pt idx="97">
                  <c:v>9.86</c:v>
                </c:pt>
                <c:pt idx="98">
                  <c:v>9.86</c:v>
                </c:pt>
                <c:pt idx="99">
                  <c:v>9.8699999999999992</c:v>
                </c:pt>
                <c:pt idx="100">
                  <c:v>9.8699999999999992</c:v>
                </c:pt>
                <c:pt idx="101">
                  <c:v>9.86</c:v>
                </c:pt>
                <c:pt idx="102">
                  <c:v>9.8699999999999992</c:v>
                </c:pt>
                <c:pt idx="103">
                  <c:v>9.86</c:v>
                </c:pt>
                <c:pt idx="104">
                  <c:v>9.86</c:v>
                </c:pt>
                <c:pt idx="105">
                  <c:v>9.8699999999999992</c:v>
                </c:pt>
                <c:pt idx="106">
                  <c:v>9.8800000000000008</c:v>
                </c:pt>
                <c:pt idx="107">
                  <c:v>9.9499999999999993</c:v>
                </c:pt>
                <c:pt idx="108">
                  <c:v>10</c:v>
                </c:pt>
                <c:pt idx="109">
                  <c:v>10.01</c:v>
                </c:pt>
                <c:pt idx="110">
                  <c:v>10.02</c:v>
                </c:pt>
                <c:pt idx="111">
                  <c:v>10.02</c:v>
                </c:pt>
                <c:pt idx="112">
                  <c:v>10.029999999999999</c:v>
                </c:pt>
                <c:pt idx="113">
                  <c:v>10.029999999999999</c:v>
                </c:pt>
                <c:pt idx="114">
                  <c:v>10.039999999999999</c:v>
                </c:pt>
                <c:pt idx="115">
                  <c:v>10.029999999999999</c:v>
                </c:pt>
                <c:pt idx="116">
                  <c:v>10.029999999999999</c:v>
                </c:pt>
                <c:pt idx="117">
                  <c:v>10.029999999999999</c:v>
                </c:pt>
                <c:pt idx="118">
                  <c:v>10.039999999999999</c:v>
                </c:pt>
                <c:pt idx="119">
                  <c:v>10.029999999999999</c:v>
                </c:pt>
                <c:pt idx="120">
                  <c:v>10.029999999999999</c:v>
                </c:pt>
                <c:pt idx="121">
                  <c:v>10.029999999999999</c:v>
                </c:pt>
                <c:pt idx="122">
                  <c:v>10.029999999999999</c:v>
                </c:pt>
                <c:pt idx="123">
                  <c:v>10.029999999999999</c:v>
                </c:pt>
                <c:pt idx="124">
                  <c:v>10.01</c:v>
                </c:pt>
                <c:pt idx="125">
                  <c:v>10.01</c:v>
                </c:pt>
                <c:pt idx="126">
                  <c:v>10.01</c:v>
                </c:pt>
                <c:pt idx="127">
                  <c:v>10.02</c:v>
                </c:pt>
                <c:pt idx="128">
                  <c:v>10.01</c:v>
                </c:pt>
                <c:pt idx="129">
                  <c:v>10</c:v>
                </c:pt>
                <c:pt idx="130">
                  <c:v>10.01</c:v>
                </c:pt>
                <c:pt idx="131">
                  <c:v>10.01</c:v>
                </c:pt>
                <c:pt idx="132">
                  <c:v>10.01</c:v>
                </c:pt>
                <c:pt idx="133">
                  <c:v>10.01</c:v>
                </c:pt>
                <c:pt idx="134">
                  <c:v>10</c:v>
                </c:pt>
                <c:pt idx="135">
                  <c:v>10.01</c:v>
                </c:pt>
                <c:pt idx="136">
                  <c:v>10</c:v>
                </c:pt>
                <c:pt idx="137">
                  <c:v>10.01</c:v>
                </c:pt>
                <c:pt idx="138">
                  <c:v>10.01</c:v>
                </c:pt>
                <c:pt idx="139">
                  <c:v>10.02</c:v>
                </c:pt>
                <c:pt idx="140">
                  <c:v>10.01</c:v>
                </c:pt>
                <c:pt idx="141">
                  <c:v>10</c:v>
                </c:pt>
                <c:pt idx="142">
                  <c:v>10.01</c:v>
                </c:pt>
                <c:pt idx="143">
                  <c:v>10.02</c:v>
                </c:pt>
                <c:pt idx="144">
                  <c:v>10.039999999999999</c:v>
                </c:pt>
                <c:pt idx="145">
                  <c:v>10.02</c:v>
                </c:pt>
                <c:pt idx="146">
                  <c:v>10.01</c:v>
                </c:pt>
                <c:pt idx="147">
                  <c:v>10</c:v>
                </c:pt>
                <c:pt idx="148">
                  <c:v>10.029999999999999</c:v>
                </c:pt>
                <c:pt idx="149">
                  <c:v>10.02</c:v>
                </c:pt>
                <c:pt idx="150">
                  <c:v>10.029999999999999</c:v>
                </c:pt>
                <c:pt idx="151">
                  <c:v>10.029999999999999</c:v>
                </c:pt>
                <c:pt idx="152">
                  <c:v>10.039999999999999</c:v>
                </c:pt>
                <c:pt idx="153">
                  <c:v>10.02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8864"/>
        <c:axId val="50711168"/>
      </c:scatterChart>
      <c:valAx>
        <c:axId val="507088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711168"/>
        <c:crosses val="autoZero"/>
        <c:crossBetween val="midCat"/>
      </c:valAx>
      <c:valAx>
        <c:axId val="507111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7088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'Plots_CV62-4'!$L$8:$L$355</c:f>
              <c:numCache>
                <c:formatCode>General</c:formatCode>
                <c:ptCount val="348"/>
                <c:pt idx="0">
                  <c:v>30.02</c:v>
                </c:pt>
                <c:pt idx="1">
                  <c:v>30</c:v>
                </c:pt>
                <c:pt idx="2">
                  <c:v>30</c:v>
                </c:pt>
                <c:pt idx="3">
                  <c:v>30.08</c:v>
                </c:pt>
                <c:pt idx="4">
                  <c:v>30.1</c:v>
                </c:pt>
                <c:pt idx="5">
                  <c:v>30.19</c:v>
                </c:pt>
                <c:pt idx="6">
                  <c:v>30.18</c:v>
                </c:pt>
                <c:pt idx="7">
                  <c:v>30.17</c:v>
                </c:pt>
                <c:pt idx="8">
                  <c:v>30.18</c:v>
                </c:pt>
                <c:pt idx="9">
                  <c:v>30.19</c:v>
                </c:pt>
                <c:pt idx="10">
                  <c:v>30.22</c:v>
                </c:pt>
                <c:pt idx="11">
                  <c:v>30.25</c:v>
                </c:pt>
                <c:pt idx="12">
                  <c:v>30.24</c:v>
                </c:pt>
                <c:pt idx="13">
                  <c:v>30.25</c:v>
                </c:pt>
                <c:pt idx="14">
                  <c:v>30.24</c:v>
                </c:pt>
                <c:pt idx="15">
                  <c:v>30.24</c:v>
                </c:pt>
                <c:pt idx="16">
                  <c:v>30.24</c:v>
                </c:pt>
                <c:pt idx="17">
                  <c:v>30.24</c:v>
                </c:pt>
                <c:pt idx="18">
                  <c:v>30.23</c:v>
                </c:pt>
                <c:pt idx="19">
                  <c:v>30.23</c:v>
                </c:pt>
                <c:pt idx="20">
                  <c:v>30.22</c:v>
                </c:pt>
                <c:pt idx="21">
                  <c:v>30.19</c:v>
                </c:pt>
                <c:pt idx="22">
                  <c:v>30.22</c:v>
                </c:pt>
                <c:pt idx="23">
                  <c:v>30.22</c:v>
                </c:pt>
                <c:pt idx="24">
                  <c:v>30.22</c:v>
                </c:pt>
                <c:pt idx="25">
                  <c:v>30.22</c:v>
                </c:pt>
                <c:pt idx="26">
                  <c:v>30.21</c:v>
                </c:pt>
                <c:pt idx="27">
                  <c:v>30.2</c:v>
                </c:pt>
                <c:pt idx="28">
                  <c:v>30.21</c:v>
                </c:pt>
                <c:pt idx="29">
                  <c:v>30.21</c:v>
                </c:pt>
                <c:pt idx="30">
                  <c:v>30.21</c:v>
                </c:pt>
                <c:pt idx="31">
                  <c:v>30.2</c:v>
                </c:pt>
                <c:pt idx="32">
                  <c:v>30.2</c:v>
                </c:pt>
                <c:pt idx="33">
                  <c:v>30.2</c:v>
                </c:pt>
                <c:pt idx="34">
                  <c:v>30.21</c:v>
                </c:pt>
                <c:pt idx="35">
                  <c:v>30.2</c:v>
                </c:pt>
                <c:pt idx="36">
                  <c:v>30.19</c:v>
                </c:pt>
                <c:pt idx="37">
                  <c:v>30.19</c:v>
                </c:pt>
                <c:pt idx="38">
                  <c:v>30.19</c:v>
                </c:pt>
                <c:pt idx="39">
                  <c:v>30.18</c:v>
                </c:pt>
                <c:pt idx="40">
                  <c:v>30.19</c:v>
                </c:pt>
                <c:pt idx="41">
                  <c:v>30.18</c:v>
                </c:pt>
                <c:pt idx="42">
                  <c:v>30.18</c:v>
                </c:pt>
                <c:pt idx="43">
                  <c:v>30.18</c:v>
                </c:pt>
                <c:pt idx="44">
                  <c:v>30.18</c:v>
                </c:pt>
                <c:pt idx="45">
                  <c:v>30.18</c:v>
                </c:pt>
                <c:pt idx="46">
                  <c:v>30.18</c:v>
                </c:pt>
                <c:pt idx="47">
                  <c:v>30.17</c:v>
                </c:pt>
                <c:pt idx="48">
                  <c:v>30.17</c:v>
                </c:pt>
                <c:pt idx="49">
                  <c:v>30.17</c:v>
                </c:pt>
                <c:pt idx="50">
                  <c:v>30.17</c:v>
                </c:pt>
                <c:pt idx="51">
                  <c:v>30.17</c:v>
                </c:pt>
                <c:pt idx="52">
                  <c:v>30.16</c:v>
                </c:pt>
                <c:pt idx="53">
                  <c:v>30.16</c:v>
                </c:pt>
                <c:pt idx="54">
                  <c:v>30.16</c:v>
                </c:pt>
                <c:pt idx="55">
                  <c:v>30.16</c:v>
                </c:pt>
                <c:pt idx="56">
                  <c:v>30.16</c:v>
                </c:pt>
                <c:pt idx="57">
                  <c:v>30.15</c:v>
                </c:pt>
                <c:pt idx="58">
                  <c:v>30.16</c:v>
                </c:pt>
                <c:pt idx="59">
                  <c:v>30.15</c:v>
                </c:pt>
                <c:pt idx="60">
                  <c:v>30.15</c:v>
                </c:pt>
                <c:pt idx="61">
                  <c:v>30.15</c:v>
                </c:pt>
                <c:pt idx="62">
                  <c:v>30.15</c:v>
                </c:pt>
                <c:pt idx="63">
                  <c:v>30.14</c:v>
                </c:pt>
                <c:pt idx="64">
                  <c:v>30.14</c:v>
                </c:pt>
                <c:pt idx="65">
                  <c:v>30.15</c:v>
                </c:pt>
                <c:pt idx="66">
                  <c:v>30.14</c:v>
                </c:pt>
                <c:pt idx="67">
                  <c:v>30.13</c:v>
                </c:pt>
                <c:pt idx="68">
                  <c:v>30.11</c:v>
                </c:pt>
                <c:pt idx="69">
                  <c:v>30.04</c:v>
                </c:pt>
                <c:pt idx="70">
                  <c:v>30.06</c:v>
                </c:pt>
                <c:pt idx="71">
                  <c:v>30.06</c:v>
                </c:pt>
                <c:pt idx="72">
                  <c:v>30.06</c:v>
                </c:pt>
                <c:pt idx="73">
                  <c:v>30.06</c:v>
                </c:pt>
                <c:pt idx="74">
                  <c:v>30.06</c:v>
                </c:pt>
                <c:pt idx="75">
                  <c:v>30.06</c:v>
                </c:pt>
                <c:pt idx="76">
                  <c:v>30.06</c:v>
                </c:pt>
                <c:pt idx="77">
                  <c:v>30.06</c:v>
                </c:pt>
                <c:pt idx="78">
                  <c:v>30.06</c:v>
                </c:pt>
                <c:pt idx="79">
                  <c:v>30.06</c:v>
                </c:pt>
                <c:pt idx="80">
                  <c:v>30.06</c:v>
                </c:pt>
                <c:pt idx="81">
                  <c:v>30.06</c:v>
                </c:pt>
                <c:pt idx="82">
                  <c:v>30.07</c:v>
                </c:pt>
                <c:pt idx="83">
                  <c:v>30.06</c:v>
                </c:pt>
                <c:pt idx="84">
                  <c:v>30.07</c:v>
                </c:pt>
                <c:pt idx="85">
                  <c:v>30.05</c:v>
                </c:pt>
                <c:pt idx="86">
                  <c:v>30.06</c:v>
                </c:pt>
                <c:pt idx="87">
                  <c:v>30.06</c:v>
                </c:pt>
                <c:pt idx="88">
                  <c:v>30.05</c:v>
                </c:pt>
                <c:pt idx="89">
                  <c:v>30.06</c:v>
                </c:pt>
                <c:pt idx="90">
                  <c:v>30.06</c:v>
                </c:pt>
                <c:pt idx="91">
                  <c:v>30.06</c:v>
                </c:pt>
                <c:pt idx="92">
                  <c:v>30.06</c:v>
                </c:pt>
                <c:pt idx="93">
                  <c:v>30.06</c:v>
                </c:pt>
                <c:pt idx="94">
                  <c:v>30.05</c:v>
                </c:pt>
                <c:pt idx="95">
                  <c:v>30.05</c:v>
                </c:pt>
                <c:pt idx="96">
                  <c:v>30.06</c:v>
                </c:pt>
                <c:pt idx="97">
                  <c:v>30.05</c:v>
                </c:pt>
                <c:pt idx="98">
                  <c:v>30.06</c:v>
                </c:pt>
                <c:pt idx="99">
                  <c:v>30.05</c:v>
                </c:pt>
                <c:pt idx="100">
                  <c:v>30.06</c:v>
                </c:pt>
                <c:pt idx="101">
                  <c:v>30.06</c:v>
                </c:pt>
                <c:pt idx="102">
                  <c:v>30.06</c:v>
                </c:pt>
                <c:pt idx="103">
                  <c:v>30.06</c:v>
                </c:pt>
                <c:pt idx="104">
                  <c:v>30.06</c:v>
                </c:pt>
                <c:pt idx="105">
                  <c:v>30.04</c:v>
                </c:pt>
                <c:pt idx="106">
                  <c:v>29.88</c:v>
                </c:pt>
                <c:pt idx="107">
                  <c:v>29.8</c:v>
                </c:pt>
                <c:pt idx="108">
                  <c:v>29.83</c:v>
                </c:pt>
                <c:pt idx="109">
                  <c:v>29.84</c:v>
                </c:pt>
                <c:pt idx="110">
                  <c:v>29.83</c:v>
                </c:pt>
                <c:pt idx="111">
                  <c:v>29.81</c:v>
                </c:pt>
                <c:pt idx="112">
                  <c:v>29.82</c:v>
                </c:pt>
                <c:pt idx="113">
                  <c:v>29.86</c:v>
                </c:pt>
                <c:pt idx="114">
                  <c:v>29.83</c:v>
                </c:pt>
                <c:pt idx="115">
                  <c:v>29.82</c:v>
                </c:pt>
                <c:pt idx="116">
                  <c:v>29.83</c:v>
                </c:pt>
                <c:pt idx="117">
                  <c:v>29.86</c:v>
                </c:pt>
                <c:pt idx="118">
                  <c:v>29.85</c:v>
                </c:pt>
                <c:pt idx="119">
                  <c:v>29.85</c:v>
                </c:pt>
                <c:pt idx="120">
                  <c:v>29.88</c:v>
                </c:pt>
                <c:pt idx="121">
                  <c:v>29.87</c:v>
                </c:pt>
                <c:pt idx="122">
                  <c:v>29.87</c:v>
                </c:pt>
                <c:pt idx="123">
                  <c:v>29.88</c:v>
                </c:pt>
                <c:pt idx="124">
                  <c:v>29.84</c:v>
                </c:pt>
                <c:pt idx="125">
                  <c:v>29.83</c:v>
                </c:pt>
                <c:pt idx="126">
                  <c:v>29.9</c:v>
                </c:pt>
                <c:pt idx="127">
                  <c:v>29.89</c:v>
                </c:pt>
                <c:pt idx="128">
                  <c:v>29.89</c:v>
                </c:pt>
                <c:pt idx="129">
                  <c:v>29.87</c:v>
                </c:pt>
                <c:pt idx="130">
                  <c:v>29.86</c:v>
                </c:pt>
                <c:pt idx="131">
                  <c:v>29.86</c:v>
                </c:pt>
                <c:pt idx="132">
                  <c:v>29.86</c:v>
                </c:pt>
                <c:pt idx="133">
                  <c:v>29.86</c:v>
                </c:pt>
                <c:pt idx="134">
                  <c:v>29.82</c:v>
                </c:pt>
                <c:pt idx="135">
                  <c:v>29.85</c:v>
                </c:pt>
                <c:pt idx="136">
                  <c:v>29.84</c:v>
                </c:pt>
                <c:pt idx="137">
                  <c:v>29.85</c:v>
                </c:pt>
                <c:pt idx="138">
                  <c:v>29.86</c:v>
                </c:pt>
                <c:pt idx="139">
                  <c:v>29.87</c:v>
                </c:pt>
                <c:pt idx="140">
                  <c:v>29.88</c:v>
                </c:pt>
                <c:pt idx="141">
                  <c:v>29.81</c:v>
                </c:pt>
                <c:pt idx="142">
                  <c:v>29.85</c:v>
                </c:pt>
                <c:pt idx="143">
                  <c:v>29.86</c:v>
                </c:pt>
                <c:pt idx="144">
                  <c:v>29.73</c:v>
                </c:pt>
                <c:pt idx="145">
                  <c:v>29.86</c:v>
                </c:pt>
                <c:pt idx="146">
                  <c:v>29.74</c:v>
                </c:pt>
                <c:pt idx="147">
                  <c:v>29.87</c:v>
                </c:pt>
                <c:pt idx="148">
                  <c:v>29.87</c:v>
                </c:pt>
                <c:pt idx="149">
                  <c:v>29.89</c:v>
                </c:pt>
                <c:pt idx="150">
                  <c:v>29.89</c:v>
                </c:pt>
                <c:pt idx="151">
                  <c:v>29.86</c:v>
                </c:pt>
                <c:pt idx="152">
                  <c:v>29.89</c:v>
                </c:pt>
                <c:pt idx="153">
                  <c:v>29.92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31264"/>
        <c:axId val="50742016"/>
      </c:scatterChart>
      <c:valAx>
        <c:axId val="507312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742016"/>
        <c:crosses val="autoZero"/>
        <c:crossBetween val="midCat"/>
      </c:valAx>
      <c:valAx>
        <c:axId val="507420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7312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'Plots_CV62-4'!$I$8:$I$355</c:f>
              <c:numCache>
                <c:formatCode>General</c:formatCode>
                <c:ptCount val="348"/>
                <c:pt idx="0">
                  <c:v>7.89</c:v>
                </c:pt>
                <c:pt idx="1">
                  <c:v>7.89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  <c:pt idx="10">
                  <c:v>7.9</c:v>
                </c:pt>
                <c:pt idx="11">
                  <c:v>7.89</c:v>
                </c:pt>
                <c:pt idx="12">
                  <c:v>7.88</c:v>
                </c:pt>
                <c:pt idx="13">
                  <c:v>7.88</c:v>
                </c:pt>
                <c:pt idx="14">
                  <c:v>7.88</c:v>
                </c:pt>
                <c:pt idx="15">
                  <c:v>7.88</c:v>
                </c:pt>
                <c:pt idx="16">
                  <c:v>7.88</c:v>
                </c:pt>
                <c:pt idx="17">
                  <c:v>7.88</c:v>
                </c:pt>
                <c:pt idx="18">
                  <c:v>7.88</c:v>
                </c:pt>
                <c:pt idx="19">
                  <c:v>7.88</c:v>
                </c:pt>
                <c:pt idx="20">
                  <c:v>7.88</c:v>
                </c:pt>
                <c:pt idx="21">
                  <c:v>7.88</c:v>
                </c:pt>
                <c:pt idx="22">
                  <c:v>7.88</c:v>
                </c:pt>
                <c:pt idx="23">
                  <c:v>7.88</c:v>
                </c:pt>
                <c:pt idx="24">
                  <c:v>7.88</c:v>
                </c:pt>
                <c:pt idx="25">
                  <c:v>7.88</c:v>
                </c:pt>
                <c:pt idx="26">
                  <c:v>7.88</c:v>
                </c:pt>
                <c:pt idx="27">
                  <c:v>7.88</c:v>
                </c:pt>
                <c:pt idx="28">
                  <c:v>7.88</c:v>
                </c:pt>
                <c:pt idx="29">
                  <c:v>7.88</c:v>
                </c:pt>
                <c:pt idx="30">
                  <c:v>7.88</c:v>
                </c:pt>
                <c:pt idx="31">
                  <c:v>7.88</c:v>
                </c:pt>
                <c:pt idx="32">
                  <c:v>7.88</c:v>
                </c:pt>
                <c:pt idx="33">
                  <c:v>7.88</c:v>
                </c:pt>
                <c:pt idx="34">
                  <c:v>7.88</c:v>
                </c:pt>
                <c:pt idx="35">
                  <c:v>7.88</c:v>
                </c:pt>
                <c:pt idx="36">
                  <c:v>7.88</c:v>
                </c:pt>
                <c:pt idx="37">
                  <c:v>7.88</c:v>
                </c:pt>
                <c:pt idx="38">
                  <c:v>7.88</c:v>
                </c:pt>
                <c:pt idx="39">
                  <c:v>7.88</c:v>
                </c:pt>
                <c:pt idx="40">
                  <c:v>7.88</c:v>
                </c:pt>
                <c:pt idx="41">
                  <c:v>7.88</c:v>
                </c:pt>
                <c:pt idx="42">
                  <c:v>7.88</c:v>
                </c:pt>
                <c:pt idx="43">
                  <c:v>7.88</c:v>
                </c:pt>
                <c:pt idx="44">
                  <c:v>7.87</c:v>
                </c:pt>
                <c:pt idx="45">
                  <c:v>7.87</c:v>
                </c:pt>
                <c:pt idx="46">
                  <c:v>7.87</c:v>
                </c:pt>
                <c:pt idx="47">
                  <c:v>7.87</c:v>
                </c:pt>
                <c:pt idx="48">
                  <c:v>7.88</c:v>
                </c:pt>
                <c:pt idx="49">
                  <c:v>7.88</c:v>
                </c:pt>
                <c:pt idx="50">
                  <c:v>7.88</c:v>
                </c:pt>
                <c:pt idx="51">
                  <c:v>7.88</c:v>
                </c:pt>
                <c:pt idx="52">
                  <c:v>7.88</c:v>
                </c:pt>
                <c:pt idx="53">
                  <c:v>7.88</c:v>
                </c:pt>
                <c:pt idx="54">
                  <c:v>7.88</c:v>
                </c:pt>
                <c:pt idx="55">
                  <c:v>7.87</c:v>
                </c:pt>
                <c:pt idx="56">
                  <c:v>7.88</c:v>
                </c:pt>
                <c:pt idx="57">
                  <c:v>7.88</c:v>
                </c:pt>
                <c:pt idx="58">
                  <c:v>7.88</c:v>
                </c:pt>
                <c:pt idx="59">
                  <c:v>7.88</c:v>
                </c:pt>
                <c:pt idx="60">
                  <c:v>7.88</c:v>
                </c:pt>
                <c:pt idx="61">
                  <c:v>7.88</c:v>
                </c:pt>
                <c:pt idx="62">
                  <c:v>7.88</c:v>
                </c:pt>
                <c:pt idx="63">
                  <c:v>7.88</c:v>
                </c:pt>
                <c:pt idx="64">
                  <c:v>7.88</c:v>
                </c:pt>
                <c:pt idx="65">
                  <c:v>7.88</c:v>
                </c:pt>
                <c:pt idx="66">
                  <c:v>7.88</c:v>
                </c:pt>
                <c:pt idx="67">
                  <c:v>7.88</c:v>
                </c:pt>
                <c:pt idx="68">
                  <c:v>7.88</c:v>
                </c:pt>
                <c:pt idx="69">
                  <c:v>7.88</c:v>
                </c:pt>
                <c:pt idx="70">
                  <c:v>7.87</c:v>
                </c:pt>
                <c:pt idx="71">
                  <c:v>7.87</c:v>
                </c:pt>
                <c:pt idx="72">
                  <c:v>7.87</c:v>
                </c:pt>
                <c:pt idx="73">
                  <c:v>7.87</c:v>
                </c:pt>
                <c:pt idx="74">
                  <c:v>7.87</c:v>
                </c:pt>
                <c:pt idx="75">
                  <c:v>7.88</c:v>
                </c:pt>
                <c:pt idx="76">
                  <c:v>7.88</c:v>
                </c:pt>
                <c:pt idx="77">
                  <c:v>7.88</c:v>
                </c:pt>
                <c:pt idx="78">
                  <c:v>7.88</c:v>
                </c:pt>
                <c:pt idx="79">
                  <c:v>7.89</c:v>
                </c:pt>
                <c:pt idx="80">
                  <c:v>7.89</c:v>
                </c:pt>
                <c:pt idx="81">
                  <c:v>7.89</c:v>
                </c:pt>
                <c:pt idx="82">
                  <c:v>7.9</c:v>
                </c:pt>
                <c:pt idx="83">
                  <c:v>7.9</c:v>
                </c:pt>
                <c:pt idx="84">
                  <c:v>7.9</c:v>
                </c:pt>
                <c:pt idx="85">
                  <c:v>7.9</c:v>
                </c:pt>
                <c:pt idx="86">
                  <c:v>7.9</c:v>
                </c:pt>
                <c:pt idx="87">
                  <c:v>7.9</c:v>
                </c:pt>
                <c:pt idx="88">
                  <c:v>7.9</c:v>
                </c:pt>
                <c:pt idx="89">
                  <c:v>7.9</c:v>
                </c:pt>
                <c:pt idx="90">
                  <c:v>7.91</c:v>
                </c:pt>
                <c:pt idx="91">
                  <c:v>7.91</c:v>
                </c:pt>
                <c:pt idx="92">
                  <c:v>7.91</c:v>
                </c:pt>
                <c:pt idx="93">
                  <c:v>7.91</c:v>
                </c:pt>
                <c:pt idx="94">
                  <c:v>7.91</c:v>
                </c:pt>
                <c:pt idx="95">
                  <c:v>7.91</c:v>
                </c:pt>
                <c:pt idx="96">
                  <c:v>7.91</c:v>
                </c:pt>
                <c:pt idx="97">
                  <c:v>7.91</c:v>
                </c:pt>
                <c:pt idx="98">
                  <c:v>7.91</c:v>
                </c:pt>
                <c:pt idx="99">
                  <c:v>7.91</c:v>
                </c:pt>
                <c:pt idx="100">
                  <c:v>7.91</c:v>
                </c:pt>
                <c:pt idx="101">
                  <c:v>7.91</c:v>
                </c:pt>
                <c:pt idx="102">
                  <c:v>7.91</c:v>
                </c:pt>
                <c:pt idx="103">
                  <c:v>7.91</c:v>
                </c:pt>
                <c:pt idx="104">
                  <c:v>7.91</c:v>
                </c:pt>
                <c:pt idx="105">
                  <c:v>7.91</c:v>
                </c:pt>
                <c:pt idx="106">
                  <c:v>7.92</c:v>
                </c:pt>
                <c:pt idx="107">
                  <c:v>7.92</c:v>
                </c:pt>
                <c:pt idx="108">
                  <c:v>7.92</c:v>
                </c:pt>
                <c:pt idx="109">
                  <c:v>7.92</c:v>
                </c:pt>
                <c:pt idx="110">
                  <c:v>7.92</c:v>
                </c:pt>
                <c:pt idx="111">
                  <c:v>7.92</c:v>
                </c:pt>
                <c:pt idx="112">
                  <c:v>7.92</c:v>
                </c:pt>
                <c:pt idx="113">
                  <c:v>7.92</c:v>
                </c:pt>
                <c:pt idx="114">
                  <c:v>7.91</c:v>
                </c:pt>
                <c:pt idx="115">
                  <c:v>7.91</c:v>
                </c:pt>
                <c:pt idx="116">
                  <c:v>7.91</c:v>
                </c:pt>
                <c:pt idx="117">
                  <c:v>7.92</c:v>
                </c:pt>
                <c:pt idx="118">
                  <c:v>7.91</c:v>
                </c:pt>
                <c:pt idx="119">
                  <c:v>7.91</c:v>
                </c:pt>
                <c:pt idx="120">
                  <c:v>7.92</c:v>
                </c:pt>
                <c:pt idx="121">
                  <c:v>7.92</c:v>
                </c:pt>
                <c:pt idx="122">
                  <c:v>7.91</c:v>
                </c:pt>
                <c:pt idx="123">
                  <c:v>7.91</c:v>
                </c:pt>
                <c:pt idx="124">
                  <c:v>7.91</c:v>
                </c:pt>
                <c:pt idx="125">
                  <c:v>7.91</c:v>
                </c:pt>
                <c:pt idx="126">
                  <c:v>7.91</c:v>
                </c:pt>
                <c:pt idx="127">
                  <c:v>7.92</c:v>
                </c:pt>
                <c:pt idx="128">
                  <c:v>7.91</c:v>
                </c:pt>
                <c:pt idx="129">
                  <c:v>7.91</c:v>
                </c:pt>
                <c:pt idx="130">
                  <c:v>7.91</c:v>
                </c:pt>
                <c:pt idx="131">
                  <c:v>7.91</c:v>
                </c:pt>
                <c:pt idx="132">
                  <c:v>7.91</c:v>
                </c:pt>
                <c:pt idx="133">
                  <c:v>7.92</c:v>
                </c:pt>
                <c:pt idx="134">
                  <c:v>7.91</c:v>
                </c:pt>
                <c:pt idx="135">
                  <c:v>7.91</c:v>
                </c:pt>
                <c:pt idx="136">
                  <c:v>7.91</c:v>
                </c:pt>
                <c:pt idx="137">
                  <c:v>7.91</c:v>
                </c:pt>
                <c:pt idx="138">
                  <c:v>7.91</c:v>
                </c:pt>
                <c:pt idx="139">
                  <c:v>7.91</c:v>
                </c:pt>
                <c:pt idx="140">
                  <c:v>7.91</c:v>
                </c:pt>
                <c:pt idx="141">
                  <c:v>7.91</c:v>
                </c:pt>
                <c:pt idx="142">
                  <c:v>7.92</c:v>
                </c:pt>
                <c:pt idx="143">
                  <c:v>7.92</c:v>
                </c:pt>
                <c:pt idx="144">
                  <c:v>7.92</c:v>
                </c:pt>
                <c:pt idx="145">
                  <c:v>7.92</c:v>
                </c:pt>
                <c:pt idx="146">
                  <c:v>7.92</c:v>
                </c:pt>
                <c:pt idx="147">
                  <c:v>7.92</c:v>
                </c:pt>
                <c:pt idx="148">
                  <c:v>7.92</c:v>
                </c:pt>
                <c:pt idx="149">
                  <c:v>7.92</c:v>
                </c:pt>
                <c:pt idx="150">
                  <c:v>7.92</c:v>
                </c:pt>
                <c:pt idx="151">
                  <c:v>7.92</c:v>
                </c:pt>
                <c:pt idx="152">
                  <c:v>7.92</c:v>
                </c:pt>
                <c:pt idx="153">
                  <c:v>7.92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66208"/>
        <c:axId val="50768512"/>
      </c:scatterChart>
      <c:valAx>
        <c:axId val="507662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768512"/>
        <c:crosses val="autoZero"/>
        <c:crossBetween val="midCat"/>
      </c:valAx>
      <c:valAx>
        <c:axId val="507685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7662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'Plots_CV62-4'!$K$8:$K$355</c:f>
              <c:numCache>
                <c:formatCode>General</c:formatCode>
                <c:ptCount val="348"/>
                <c:pt idx="0">
                  <c:v>107.6426</c:v>
                </c:pt>
                <c:pt idx="1">
                  <c:v>106.4515</c:v>
                </c:pt>
                <c:pt idx="2">
                  <c:v>106.0022</c:v>
                </c:pt>
                <c:pt idx="3">
                  <c:v>106.0933</c:v>
                </c:pt>
                <c:pt idx="4">
                  <c:v>105.8796</c:v>
                </c:pt>
                <c:pt idx="5">
                  <c:v>105.92740000000001</c:v>
                </c:pt>
                <c:pt idx="6">
                  <c:v>105.06399999999999</c:v>
                </c:pt>
                <c:pt idx="7">
                  <c:v>104.4461</c:v>
                </c:pt>
                <c:pt idx="8">
                  <c:v>104.0993</c:v>
                </c:pt>
                <c:pt idx="9">
                  <c:v>103.7362</c:v>
                </c:pt>
                <c:pt idx="10">
                  <c:v>103.2332</c:v>
                </c:pt>
                <c:pt idx="11">
                  <c:v>102.4366</c:v>
                </c:pt>
                <c:pt idx="12">
                  <c:v>101.49930000000001</c:v>
                </c:pt>
                <c:pt idx="13">
                  <c:v>100.6476</c:v>
                </c:pt>
                <c:pt idx="14">
                  <c:v>100.24930000000001</c:v>
                </c:pt>
                <c:pt idx="15">
                  <c:v>100.0294</c:v>
                </c:pt>
                <c:pt idx="16">
                  <c:v>99.874700000000004</c:v>
                </c:pt>
                <c:pt idx="17">
                  <c:v>99.856899999999996</c:v>
                </c:pt>
                <c:pt idx="18">
                  <c:v>99.749399999999994</c:v>
                </c:pt>
                <c:pt idx="19">
                  <c:v>99.688299999999998</c:v>
                </c:pt>
                <c:pt idx="20">
                  <c:v>99.587000000000003</c:v>
                </c:pt>
                <c:pt idx="21">
                  <c:v>99.827500000000001</c:v>
                </c:pt>
                <c:pt idx="22">
                  <c:v>100.2677</c:v>
                </c:pt>
                <c:pt idx="23">
                  <c:v>100.37179999999999</c:v>
                </c:pt>
                <c:pt idx="24">
                  <c:v>100.18300000000001</c:v>
                </c:pt>
                <c:pt idx="25">
                  <c:v>99.983900000000006</c:v>
                </c:pt>
                <c:pt idx="26">
                  <c:v>99.955500000000001</c:v>
                </c:pt>
                <c:pt idx="27">
                  <c:v>100.02209999999999</c:v>
                </c:pt>
                <c:pt idx="28">
                  <c:v>100.0202</c:v>
                </c:pt>
                <c:pt idx="29">
                  <c:v>100.0861</c:v>
                </c:pt>
                <c:pt idx="30">
                  <c:v>100.108</c:v>
                </c:pt>
                <c:pt idx="31">
                  <c:v>99.915300000000002</c:v>
                </c:pt>
                <c:pt idx="32">
                  <c:v>99.713800000000006</c:v>
                </c:pt>
                <c:pt idx="33">
                  <c:v>99.7149</c:v>
                </c:pt>
                <c:pt idx="34">
                  <c:v>99.665300000000002</c:v>
                </c:pt>
                <c:pt idx="35">
                  <c:v>99.721599999999995</c:v>
                </c:pt>
                <c:pt idx="36">
                  <c:v>99.792900000000003</c:v>
                </c:pt>
                <c:pt idx="37">
                  <c:v>99.873199999999997</c:v>
                </c:pt>
                <c:pt idx="38">
                  <c:v>99.951499999999996</c:v>
                </c:pt>
                <c:pt idx="39">
                  <c:v>99.981399999999994</c:v>
                </c:pt>
                <c:pt idx="40">
                  <c:v>99.929199999999994</c:v>
                </c:pt>
                <c:pt idx="41">
                  <c:v>99.819599999999994</c:v>
                </c:pt>
                <c:pt idx="42">
                  <c:v>99.7149</c:v>
                </c:pt>
                <c:pt idx="43">
                  <c:v>99.718500000000006</c:v>
                </c:pt>
                <c:pt idx="44">
                  <c:v>99.644800000000004</c:v>
                </c:pt>
                <c:pt idx="45">
                  <c:v>99.550799999999995</c:v>
                </c:pt>
                <c:pt idx="46">
                  <c:v>99.613699999999994</c:v>
                </c:pt>
                <c:pt idx="47">
                  <c:v>99.426100000000005</c:v>
                </c:pt>
                <c:pt idx="48">
                  <c:v>99.535799999999995</c:v>
                </c:pt>
                <c:pt idx="49">
                  <c:v>99.613600000000005</c:v>
                </c:pt>
                <c:pt idx="50">
                  <c:v>99.718800000000002</c:v>
                </c:pt>
                <c:pt idx="51">
                  <c:v>99.744799999999998</c:v>
                </c:pt>
                <c:pt idx="52">
                  <c:v>99.757000000000005</c:v>
                </c:pt>
                <c:pt idx="53">
                  <c:v>99.622799999999998</c:v>
                </c:pt>
                <c:pt idx="54">
                  <c:v>99.712699999999998</c:v>
                </c:pt>
                <c:pt idx="55">
                  <c:v>99.531800000000004</c:v>
                </c:pt>
                <c:pt idx="56">
                  <c:v>99.469200000000001</c:v>
                </c:pt>
                <c:pt idx="57">
                  <c:v>99.496899999999997</c:v>
                </c:pt>
                <c:pt idx="58">
                  <c:v>99.773600000000002</c:v>
                </c:pt>
                <c:pt idx="59">
                  <c:v>99.714399999999998</c:v>
                </c:pt>
                <c:pt idx="60">
                  <c:v>99.871300000000005</c:v>
                </c:pt>
                <c:pt idx="61">
                  <c:v>99.933899999999994</c:v>
                </c:pt>
                <c:pt idx="62">
                  <c:v>99.876099999999994</c:v>
                </c:pt>
                <c:pt idx="63">
                  <c:v>99.857699999999994</c:v>
                </c:pt>
                <c:pt idx="64">
                  <c:v>99.813800000000001</c:v>
                </c:pt>
                <c:pt idx="65">
                  <c:v>99.644000000000005</c:v>
                </c:pt>
                <c:pt idx="66">
                  <c:v>99.713499999999996</c:v>
                </c:pt>
                <c:pt idx="67">
                  <c:v>99.675700000000006</c:v>
                </c:pt>
                <c:pt idx="68">
                  <c:v>99.733500000000006</c:v>
                </c:pt>
                <c:pt idx="69">
                  <c:v>100.3976</c:v>
                </c:pt>
                <c:pt idx="70">
                  <c:v>101.20140000000001</c:v>
                </c:pt>
                <c:pt idx="71">
                  <c:v>101.571</c:v>
                </c:pt>
                <c:pt idx="72">
                  <c:v>101.7315</c:v>
                </c:pt>
                <c:pt idx="73">
                  <c:v>101.82470000000001</c:v>
                </c:pt>
                <c:pt idx="74">
                  <c:v>101.92400000000001</c:v>
                </c:pt>
                <c:pt idx="75">
                  <c:v>101.8948</c:v>
                </c:pt>
                <c:pt idx="76">
                  <c:v>101.8597</c:v>
                </c:pt>
                <c:pt idx="77">
                  <c:v>101.93049999999999</c:v>
                </c:pt>
                <c:pt idx="78">
                  <c:v>101.9141</c:v>
                </c:pt>
                <c:pt idx="79">
                  <c:v>101.86579999999999</c:v>
                </c:pt>
                <c:pt idx="80">
                  <c:v>101.8094</c:v>
                </c:pt>
                <c:pt idx="81">
                  <c:v>101.94450000000001</c:v>
                </c:pt>
                <c:pt idx="82">
                  <c:v>101.92230000000001</c:v>
                </c:pt>
                <c:pt idx="83">
                  <c:v>101.9057</c:v>
                </c:pt>
                <c:pt idx="84">
                  <c:v>101.9097</c:v>
                </c:pt>
                <c:pt idx="85">
                  <c:v>101.91030000000001</c:v>
                </c:pt>
                <c:pt idx="86">
                  <c:v>101.9646</c:v>
                </c:pt>
                <c:pt idx="87">
                  <c:v>101.82470000000001</c:v>
                </c:pt>
                <c:pt idx="88">
                  <c:v>101.9616</c:v>
                </c:pt>
                <c:pt idx="89">
                  <c:v>101.8777</c:v>
                </c:pt>
                <c:pt idx="90">
                  <c:v>101.7195</c:v>
                </c:pt>
                <c:pt idx="91">
                  <c:v>101.8886</c:v>
                </c:pt>
                <c:pt idx="92">
                  <c:v>101.7757</c:v>
                </c:pt>
                <c:pt idx="93">
                  <c:v>101.7093</c:v>
                </c:pt>
                <c:pt idx="94">
                  <c:v>101.97790000000001</c:v>
                </c:pt>
                <c:pt idx="95">
                  <c:v>101.9371</c:v>
                </c:pt>
                <c:pt idx="96">
                  <c:v>101.8445</c:v>
                </c:pt>
                <c:pt idx="97">
                  <c:v>101.78019999999999</c:v>
                </c:pt>
                <c:pt idx="98">
                  <c:v>101.7945</c:v>
                </c:pt>
                <c:pt idx="99">
                  <c:v>101.869</c:v>
                </c:pt>
                <c:pt idx="100">
                  <c:v>101.8972</c:v>
                </c:pt>
                <c:pt idx="101">
                  <c:v>101.8352</c:v>
                </c:pt>
                <c:pt idx="102">
                  <c:v>101.8887</c:v>
                </c:pt>
                <c:pt idx="103">
                  <c:v>101.8227</c:v>
                </c:pt>
                <c:pt idx="104">
                  <c:v>101.86579999999999</c:v>
                </c:pt>
                <c:pt idx="105">
                  <c:v>101.9431</c:v>
                </c:pt>
                <c:pt idx="106">
                  <c:v>101.74290000000001</c:v>
                </c:pt>
                <c:pt idx="107">
                  <c:v>102.13290000000001</c:v>
                </c:pt>
                <c:pt idx="108">
                  <c:v>102.568</c:v>
                </c:pt>
                <c:pt idx="109">
                  <c:v>102.6711</c:v>
                </c:pt>
                <c:pt idx="110">
                  <c:v>102.7996</c:v>
                </c:pt>
                <c:pt idx="111">
                  <c:v>102.68340000000001</c:v>
                </c:pt>
                <c:pt idx="112">
                  <c:v>102.83710000000001</c:v>
                </c:pt>
                <c:pt idx="113">
                  <c:v>102.9096</c:v>
                </c:pt>
                <c:pt idx="114">
                  <c:v>103.02200000000001</c:v>
                </c:pt>
                <c:pt idx="115">
                  <c:v>102.86799999999999</c:v>
                </c:pt>
                <c:pt idx="116">
                  <c:v>102.9076</c:v>
                </c:pt>
                <c:pt idx="117">
                  <c:v>102.9538</c:v>
                </c:pt>
                <c:pt idx="118">
                  <c:v>103.05759999999999</c:v>
                </c:pt>
                <c:pt idx="119">
                  <c:v>103.00109999999999</c:v>
                </c:pt>
                <c:pt idx="120">
                  <c:v>103.06319999999999</c:v>
                </c:pt>
                <c:pt idx="121">
                  <c:v>103.0587</c:v>
                </c:pt>
                <c:pt idx="122">
                  <c:v>103.0305</c:v>
                </c:pt>
                <c:pt idx="123">
                  <c:v>102.98220000000001</c:v>
                </c:pt>
                <c:pt idx="124">
                  <c:v>102.83320000000001</c:v>
                </c:pt>
                <c:pt idx="125">
                  <c:v>102.7526</c:v>
                </c:pt>
                <c:pt idx="126">
                  <c:v>102.7891</c:v>
                </c:pt>
                <c:pt idx="127">
                  <c:v>102.9439</c:v>
                </c:pt>
                <c:pt idx="128">
                  <c:v>102.90430000000001</c:v>
                </c:pt>
                <c:pt idx="129">
                  <c:v>102.68170000000001</c:v>
                </c:pt>
                <c:pt idx="130">
                  <c:v>102.7131</c:v>
                </c:pt>
                <c:pt idx="131">
                  <c:v>102.7045</c:v>
                </c:pt>
                <c:pt idx="132">
                  <c:v>102.7248</c:v>
                </c:pt>
                <c:pt idx="133">
                  <c:v>102.7484</c:v>
                </c:pt>
                <c:pt idx="134">
                  <c:v>102.61839999999999</c:v>
                </c:pt>
                <c:pt idx="135">
                  <c:v>102.742</c:v>
                </c:pt>
                <c:pt idx="136">
                  <c:v>102.66289999999999</c:v>
                </c:pt>
                <c:pt idx="137">
                  <c:v>102.7829</c:v>
                </c:pt>
                <c:pt idx="138">
                  <c:v>102.8043</c:v>
                </c:pt>
                <c:pt idx="139">
                  <c:v>102.8383</c:v>
                </c:pt>
                <c:pt idx="140">
                  <c:v>102.7998</c:v>
                </c:pt>
                <c:pt idx="141">
                  <c:v>102.63720000000001</c:v>
                </c:pt>
                <c:pt idx="142">
                  <c:v>102.6883</c:v>
                </c:pt>
                <c:pt idx="143">
                  <c:v>102.864</c:v>
                </c:pt>
                <c:pt idx="144">
                  <c:v>102.9838</c:v>
                </c:pt>
                <c:pt idx="145">
                  <c:v>102.86409999999999</c:v>
                </c:pt>
                <c:pt idx="146">
                  <c:v>102.6448</c:v>
                </c:pt>
                <c:pt idx="147">
                  <c:v>102.6512</c:v>
                </c:pt>
                <c:pt idx="148">
                  <c:v>102.973</c:v>
                </c:pt>
                <c:pt idx="149">
                  <c:v>102.9589</c:v>
                </c:pt>
                <c:pt idx="150">
                  <c:v>103.0072</c:v>
                </c:pt>
                <c:pt idx="151">
                  <c:v>102.968</c:v>
                </c:pt>
                <c:pt idx="152">
                  <c:v>103.0872</c:v>
                </c:pt>
                <c:pt idx="153">
                  <c:v>102.9622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23776"/>
        <c:axId val="50955008"/>
      </c:scatterChart>
      <c:valAx>
        <c:axId val="5092377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955008"/>
        <c:crosses val="autoZero"/>
        <c:crossBetween val="midCat"/>
      </c:valAx>
      <c:valAx>
        <c:axId val="509550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923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'Plots_CV62-4'!$G$8:$G$355</c:f>
              <c:numCache>
                <c:formatCode>General</c:formatCode>
                <c:ptCount val="348"/>
                <c:pt idx="0">
                  <c:v>-1.4</c:v>
                </c:pt>
                <c:pt idx="1">
                  <c:v>-3.3</c:v>
                </c:pt>
                <c:pt idx="2">
                  <c:v>-3.6</c:v>
                </c:pt>
                <c:pt idx="3">
                  <c:v>-3.2</c:v>
                </c:pt>
                <c:pt idx="4">
                  <c:v>-4</c:v>
                </c:pt>
                <c:pt idx="5">
                  <c:v>-3.1</c:v>
                </c:pt>
                <c:pt idx="6">
                  <c:v>-2.6</c:v>
                </c:pt>
                <c:pt idx="7">
                  <c:v>-2.9</c:v>
                </c:pt>
                <c:pt idx="8">
                  <c:v>-1.2</c:v>
                </c:pt>
                <c:pt idx="9">
                  <c:v>-3.3</c:v>
                </c:pt>
                <c:pt idx="10">
                  <c:v>-3.1</c:v>
                </c:pt>
                <c:pt idx="11">
                  <c:v>-1.7</c:v>
                </c:pt>
                <c:pt idx="12">
                  <c:v>-2.6</c:v>
                </c:pt>
                <c:pt idx="13">
                  <c:v>-2.1</c:v>
                </c:pt>
                <c:pt idx="14">
                  <c:v>-0.1</c:v>
                </c:pt>
                <c:pt idx="15">
                  <c:v>6.4</c:v>
                </c:pt>
                <c:pt idx="16">
                  <c:v>-2.2999999999999998</c:v>
                </c:pt>
                <c:pt idx="17">
                  <c:v>-2.7</c:v>
                </c:pt>
                <c:pt idx="18">
                  <c:v>-1.7</c:v>
                </c:pt>
                <c:pt idx="19">
                  <c:v>-2.4</c:v>
                </c:pt>
                <c:pt idx="20">
                  <c:v>-1.8</c:v>
                </c:pt>
                <c:pt idx="21">
                  <c:v>-3.2</c:v>
                </c:pt>
                <c:pt idx="22">
                  <c:v>-2.9</c:v>
                </c:pt>
                <c:pt idx="23">
                  <c:v>-2.7</c:v>
                </c:pt>
                <c:pt idx="24">
                  <c:v>-3</c:v>
                </c:pt>
                <c:pt idx="25">
                  <c:v>-3</c:v>
                </c:pt>
                <c:pt idx="26">
                  <c:v>-0.9</c:v>
                </c:pt>
                <c:pt idx="27">
                  <c:v>-2.8</c:v>
                </c:pt>
                <c:pt idx="28">
                  <c:v>-2.9</c:v>
                </c:pt>
                <c:pt idx="29">
                  <c:v>-3.5</c:v>
                </c:pt>
                <c:pt idx="30">
                  <c:v>-1.9</c:v>
                </c:pt>
                <c:pt idx="31">
                  <c:v>-2.4</c:v>
                </c:pt>
                <c:pt idx="32">
                  <c:v>-3.1</c:v>
                </c:pt>
                <c:pt idx="33">
                  <c:v>-2.9</c:v>
                </c:pt>
                <c:pt idx="34">
                  <c:v>-2</c:v>
                </c:pt>
                <c:pt idx="35">
                  <c:v>-2.2999999999999998</c:v>
                </c:pt>
                <c:pt idx="36">
                  <c:v>-2.2000000000000002</c:v>
                </c:pt>
                <c:pt idx="37">
                  <c:v>-3</c:v>
                </c:pt>
                <c:pt idx="38">
                  <c:v>-3.2</c:v>
                </c:pt>
                <c:pt idx="39">
                  <c:v>-1.8</c:v>
                </c:pt>
                <c:pt idx="40">
                  <c:v>-3</c:v>
                </c:pt>
                <c:pt idx="41">
                  <c:v>-1.3</c:v>
                </c:pt>
                <c:pt idx="42">
                  <c:v>-2.1</c:v>
                </c:pt>
                <c:pt idx="43">
                  <c:v>-2.7</c:v>
                </c:pt>
                <c:pt idx="44">
                  <c:v>-3</c:v>
                </c:pt>
                <c:pt idx="45">
                  <c:v>-2.4</c:v>
                </c:pt>
                <c:pt idx="46">
                  <c:v>-2.4</c:v>
                </c:pt>
                <c:pt idx="47">
                  <c:v>-2.9</c:v>
                </c:pt>
                <c:pt idx="48">
                  <c:v>-2.6</c:v>
                </c:pt>
                <c:pt idx="49">
                  <c:v>-2.4</c:v>
                </c:pt>
                <c:pt idx="50">
                  <c:v>-2.7</c:v>
                </c:pt>
                <c:pt idx="51">
                  <c:v>-3.2</c:v>
                </c:pt>
                <c:pt idx="52">
                  <c:v>-3.2</c:v>
                </c:pt>
                <c:pt idx="53">
                  <c:v>-2.4</c:v>
                </c:pt>
                <c:pt idx="54">
                  <c:v>-1.6</c:v>
                </c:pt>
                <c:pt idx="55">
                  <c:v>-2.4</c:v>
                </c:pt>
                <c:pt idx="56">
                  <c:v>-3.4</c:v>
                </c:pt>
                <c:pt idx="57">
                  <c:v>-2.7</c:v>
                </c:pt>
                <c:pt idx="58">
                  <c:v>-3.1</c:v>
                </c:pt>
                <c:pt idx="59">
                  <c:v>-2.4</c:v>
                </c:pt>
                <c:pt idx="60">
                  <c:v>-2.9</c:v>
                </c:pt>
                <c:pt idx="61">
                  <c:v>-2.6</c:v>
                </c:pt>
                <c:pt idx="62">
                  <c:v>-0.7</c:v>
                </c:pt>
                <c:pt idx="63">
                  <c:v>-2.8</c:v>
                </c:pt>
                <c:pt idx="64">
                  <c:v>0.2</c:v>
                </c:pt>
                <c:pt idx="65">
                  <c:v>-2</c:v>
                </c:pt>
                <c:pt idx="66">
                  <c:v>-3.1</c:v>
                </c:pt>
                <c:pt idx="67">
                  <c:v>-1.8</c:v>
                </c:pt>
                <c:pt idx="68">
                  <c:v>-3.5</c:v>
                </c:pt>
                <c:pt idx="69">
                  <c:v>-2.7</c:v>
                </c:pt>
                <c:pt idx="70">
                  <c:v>-3.3</c:v>
                </c:pt>
                <c:pt idx="71">
                  <c:v>-2.2000000000000002</c:v>
                </c:pt>
                <c:pt idx="72">
                  <c:v>-3.4</c:v>
                </c:pt>
                <c:pt idx="73">
                  <c:v>-3</c:v>
                </c:pt>
                <c:pt idx="74">
                  <c:v>-2.2999999999999998</c:v>
                </c:pt>
                <c:pt idx="75">
                  <c:v>-3</c:v>
                </c:pt>
                <c:pt idx="76">
                  <c:v>-2.7</c:v>
                </c:pt>
                <c:pt idx="77">
                  <c:v>-2.2999999999999998</c:v>
                </c:pt>
                <c:pt idx="78">
                  <c:v>-3</c:v>
                </c:pt>
                <c:pt idx="79">
                  <c:v>-2.7</c:v>
                </c:pt>
                <c:pt idx="80">
                  <c:v>-2.8</c:v>
                </c:pt>
                <c:pt idx="81">
                  <c:v>-2.6</c:v>
                </c:pt>
                <c:pt idx="82">
                  <c:v>-3.6</c:v>
                </c:pt>
                <c:pt idx="83">
                  <c:v>-3.5</c:v>
                </c:pt>
                <c:pt idx="84">
                  <c:v>-2.9</c:v>
                </c:pt>
                <c:pt idx="85">
                  <c:v>-3.3</c:v>
                </c:pt>
                <c:pt idx="86">
                  <c:v>-2.9</c:v>
                </c:pt>
                <c:pt idx="87">
                  <c:v>-3.1</c:v>
                </c:pt>
                <c:pt idx="88">
                  <c:v>-3.2</c:v>
                </c:pt>
                <c:pt idx="89">
                  <c:v>-2.8</c:v>
                </c:pt>
                <c:pt idx="90">
                  <c:v>-2.4</c:v>
                </c:pt>
                <c:pt idx="91">
                  <c:v>-2.2999999999999998</c:v>
                </c:pt>
                <c:pt idx="92">
                  <c:v>-2.4</c:v>
                </c:pt>
                <c:pt idx="93">
                  <c:v>-2.7</c:v>
                </c:pt>
                <c:pt idx="94">
                  <c:v>-2.5</c:v>
                </c:pt>
                <c:pt idx="95">
                  <c:v>-0.6</c:v>
                </c:pt>
                <c:pt idx="96">
                  <c:v>-3.4</c:v>
                </c:pt>
                <c:pt idx="97">
                  <c:v>-2.1</c:v>
                </c:pt>
                <c:pt idx="98">
                  <c:v>-2.4</c:v>
                </c:pt>
                <c:pt idx="99">
                  <c:v>-2.8</c:v>
                </c:pt>
                <c:pt idx="100">
                  <c:v>-2.2000000000000002</c:v>
                </c:pt>
                <c:pt idx="101">
                  <c:v>-2.6</c:v>
                </c:pt>
                <c:pt idx="102">
                  <c:v>-1.3</c:v>
                </c:pt>
                <c:pt idx="103">
                  <c:v>-3.1</c:v>
                </c:pt>
                <c:pt idx="104">
                  <c:v>-2.4</c:v>
                </c:pt>
                <c:pt idx="105">
                  <c:v>-3.2</c:v>
                </c:pt>
                <c:pt idx="106">
                  <c:v>-4.0999999999999996</c:v>
                </c:pt>
                <c:pt idx="107">
                  <c:v>-4.3</c:v>
                </c:pt>
                <c:pt idx="108">
                  <c:v>-4.0999999999999996</c:v>
                </c:pt>
                <c:pt idx="109">
                  <c:v>-3.6</c:v>
                </c:pt>
                <c:pt idx="110">
                  <c:v>-3.9</c:v>
                </c:pt>
                <c:pt idx="111">
                  <c:v>-4</c:v>
                </c:pt>
                <c:pt idx="112">
                  <c:v>-4</c:v>
                </c:pt>
                <c:pt idx="113">
                  <c:v>-4.3</c:v>
                </c:pt>
                <c:pt idx="114">
                  <c:v>-3.6</c:v>
                </c:pt>
                <c:pt idx="115">
                  <c:v>-4</c:v>
                </c:pt>
                <c:pt idx="116">
                  <c:v>-4</c:v>
                </c:pt>
                <c:pt idx="117">
                  <c:v>-4.0999999999999996</c:v>
                </c:pt>
                <c:pt idx="118">
                  <c:v>-3.9</c:v>
                </c:pt>
                <c:pt idx="119">
                  <c:v>-4</c:v>
                </c:pt>
                <c:pt idx="120">
                  <c:v>-4.0999999999999996</c:v>
                </c:pt>
                <c:pt idx="121">
                  <c:v>-4.2</c:v>
                </c:pt>
                <c:pt idx="122">
                  <c:v>-4.3</c:v>
                </c:pt>
                <c:pt idx="123">
                  <c:v>-4</c:v>
                </c:pt>
                <c:pt idx="124">
                  <c:v>-4.2</c:v>
                </c:pt>
                <c:pt idx="125">
                  <c:v>-3</c:v>
                </c:pt>
                <c:pt idx="126">
                  <c:v>-4.3</c:v>
                </c:pt>
                <c:pt idx="127">
                  <c:v>-4.2</c:v>
                </c:pt>
                <c:pt idx="128">
                  <c:v>-3.9</c:v>
                </c:pt>
                <c:pt idx="129">
                  <c:v>-4.2</c:v>
                </c:pt>
                <c:pt idx="130">
                  <c:v>-4.2</c:v>
                </c:pt>
                <c:pt idx="131">
                  <c:v>-4.2</c:v>
                </c:pt>
                <c:pt idx="132">
                  <c:v>-2.8</c:v>
                </c:pt>
                <c:pt idx="133">
                  <c:v>-4.0999999999999996</c:v>
                </c:pt>
                <c:pt idx="134">
                  <c:v>-4.2</c:v>
                </c:pt>
                <c:pt idx="135">
                  <c:v>-4.2</c:v>
                </c:pt>
                <c:pt idx="136">
                  <c:v>-4</c:v>
                </c:pt>
                <c:pt idx="137">
                  <c:v>-4.2</c:v>
                </c:pt>
                <c:pt idx="138">
                  <c:v>-3.9</c:v>
                </c:pt>
                <c:pt idx="139">
                  <c:v>-4</c:v>
                </c:pt>
                <c:pt idx="140">
                  <c:v>-4.3</c:v>
                </c:pt>
                <c:pt idx="141">
                  <c:v>-4.0999999999999996</c:v>
                </c:pt>
                <c:pt idx="142">
                  <c:v>-4.0999999999999996</c:v>
                </c:pt>
                <c:pt idx="143">
                  <c:v>-4.0999999999999996</c:v>
                </c:pt>
                <c:pt idx="144">
                  <c:v>-4</c:v>
                </c:pt>
                <c:pt idx="145">
                  <c:v>-4.3</c:v>
                </c:pt>
                <c:pt idx="146">
                  <c:v>-4.0999999999999996</c:v>
                </c:pt>
                <c:pt idx="147">
                  <c:v>-4.0999999999999996</c:v>
                </c:pt>
                <c:pt idx="148">
                  <c:v>-4</c:v>
                </c:pt>
                <c:pt idx="149">
                  <c:v>-3.9</c:v>
                </c:pt>
                <c:pt idx="150">
                  <c:v>-4.0999999999999996</c:v>
                </c:pt>
                <c:pt idx="151">
                  <c:v>-4.0999999999999996</c:v>
                </c:pt>
                <c:pt idx="152">
                  <c:v>-4.0999999999999996</c:v>
                </c:pt>
                <c:pt idx="153">
                  <c:v>-3.9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9200"/>
        <c:axId val="50981504"/>
      </c:scatterChart>
      <c:valAx>
        <c:axId val="509792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981504"/>
        <c:crosses val="autoZero"/>
        <c:crossBetween val="midCat"/>
      </c:valAx>
      <c:valAx>
        <c:axId val="509815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9792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17840840455555"/>
          <c:y val="0.13495455934880193"/>
          <c:w val="0.7633929808304218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'Plots_CV62-4'!$O$8:$O$355</c:f>
              <c:numCache>
                <c:formatCode>0.0000</c:formatCode>
                <c:ptCount val="348"/>
                <c:pt idx="0">
                  <c:v>0.17679999999999998</c:v>
                </c:pt>
                <c:pt idx="1">
                  <c:v>7.5149999999999995E-2</c:v>
                </c:pt>
                <c:pt idx="2">
                  <c:v>5.9099999999999986E-2</c:v>
                </c:pt>
                <c:pt idx="3">
                  <c:v>8.049999999999996E-2</c:v>
                </c:pt>
                <c:pt idx="4">
                  <c:v>3.7699999999999984E-2</c:v>
                </c:pt>
                <c:pt idx="5">
                  <c:v>8.5849999999999982E-2</c:v>
                </c:pt>
                <c:pt idx="6">
                  <c:v>0.11259999999999998</c:v>
                </c:pt>
                <c:pt idx="7">
                  <c:v>9.6549999999999997E-2</c:v>
                </c:pt>
                <c:pt idx="8">
                  <c:v>0.1875</c:v>
                </c:pt>
                <c:pt idx="9">
                  <c:v>7.5149999999999995E-2</c:v>
                </c:pt>
                <c:pt idx="10">
                  <c:v>8.5849999999999982E-2</c:v>
                </c:pt>
                <c:pt idx="11">
                  <c:v>0.16075</c:v>
                </c:pt>
                <c:pt idx="12">
                  <c:v>0.11259999999999998</c:v>
                </c:pt>
                <c:pt idx="13">
                  <c:v>0.13934999999999997</c:v>
                </c:pt>
                <c:pt idx="14">
                  <c:v>0.24634999999999999</c:v>
                </c:pt>
                <c:pt idx="15">
                  <c:v>0.59410000000000007</c:v>
                </c:pt>
                <c:pt idx="16">
                  <c:v>0.12864999999999999</c:v>
                </c:pt>
                <c:pt idx="17">
                  <c:v>0.10724999999999998</c:v>
                </c:pt>
                <c:pt idx="18">
                  <c:v>0.16075</c:v>
                </c:pt>
                <c:pt idx="19">
                  <c:v>0.12329999999999999</c:v>
                </c:pt>
                <c:pt idx="20">
                  <c:v>0.15539999999999998</c:v>
                </c:pt>
                <c:pt idx="21">
                  <c:v>8.049999999999996E-2</c:v>
                </c:pt>
                <c:pt idx="22">
                  <c:v>9.6549999999999997E-2</c:v>
                </c:pt>
                <c:pt idx="23">
                  <c:v>0.10724999999999998</c:v>
                </c:pt>
                <c:pt idx="24">
                  <c:v>9.1199999999999976E-2</c:v>
                </c:pt>
                <c:pt idx="25">
                  <c:v>9.1199999999999976E-2</c:v>
                </c:pt>
                <c:pt idx="26">
                  <c:v>0.20354999999999998</c:v>
                </c:pt>
                <c:pt idx="27">
                  <c:v>0.10189999999999999</c:v>
                </c:pt>
                <c:pt idx="28">
                  <c:v>9.6549999999999997E-2</c:v>
                </c:pt>
                <c:pt idx="29">
                  <c:v>6.444999999999998E-2</c:v>
                </c:pt>
                <c:pt idx="30">
                  <c:v>0.15004999999999999</c:v>
                </c:pt>
                <c:pt idx="31">
                  <c:v>0.12329999999999999</c:v>
                </c:pt>
                <c:pt idx="32">
                  <c:v>8.5849999999999982E-2</c:v>
                </c:pt>
                <c:pt idx="33">
                  <c:v>9.6549999999999997E-2</c:v>
                </c:pt>
                <c:pt idx="34">
                  <c:v>0.1447</c:v>
                </c:pt>
                <c:pt idx="35">
                  <c:v>0.12864999999999999</c:v>
                </c:pt>
                <c:pt idx="36">
                  <c:v>0.13399999999999995</c:v>
                </c:pt>
                <c:pt idx="37">
                  <c:v>9.1199999999999976E-2</c:v>
                </c:pt>
                <c:pt idx="38">
                  <c:v>8.049999999999996E-2</c:v>
                </c:pt>
                <c:pt idx="39">
                  <c:v>0.15539999999999998</c:v>
                </c:pt>
                <c:pt idx="40">
                  <c:v>9.1199999999999976E-2</c:v>
                </c:pt>
                <c:pt idx="41">
                  <c:v>0.18214999999999998</c:v>
                </c:pt>
                <c:pt idx="42">
                  <c:v>0.13934999999999997</c:v>
                </c:pt>
                <c:pt idx="43">
                  <c:v>0.10724999999999998</c:v>
                </c:pt>
                <c:pt idx="44">
                  <c:v>9.1199999999999976E-2</c:v>
                </c:pt>
                <c:pt idx="45">
                  <c:v>0.12329999999999999</c:v>
                </c:pt>
                <c:pt idx="46">
                  <c:v>0.12329999999999999</c:v>
                </c:pt>
                <c:pt idx="47">
                  <c:v>9.6549999999999997E-2</c:v>
                </c:pt>
                <c:pt idx="48">
                  <c:v>0.11259999999999998</c:v>
                </c:pt>
                <c:pt idx="49">
                  <c:v>0.12329999999999999</c:v>
                </c:pt>
                <c:pt idx="50">
                  <c:v>0.10724999999999998</c:v>
                </c:pt>
                <c:pt idx="51">
                  <c:v>8.049999999999996E-2</c:v>
                </c:pt>
                <c:pt idx="52">
                  <c:v>8.049999999999996E-2</c:v>
                </c:pt>
                <c:pt idx="53">
                  <c:v>0.12329999999999999</c:v>
                </c:pt>
                <c:pt idx="54">
                  <c:v>0.16609999999999997</c:v>
                </c:pt>
                <c:pt idx="55">
                  <c:v>0.12329999999999999</c:v>
                </c:pt>
                <c:pt idx="56">
                  <c:v>6.9800000000000001E-2</c:v>
                </c:pt>
                <c:pt idx="57">
                  <c:v>0.10724999999999998</c:v>
                </c:pt>
                <c:pt idx="58">
                  <c:v>8.5849999999999982E-2</c:v>
                </c:pt>
                <c:pt idx="59">
                  <c:v>0.12329999999999999</c:v>
                </c:pt>
                <c:pt idx="60">
                  <c:v>9.6549999999999997E-2</c:v>
                </c:pt>
                <c:pt idx="61">
                  <c:v>0.11259999999999998</c:v>
                </c:pt>
                <c:pt idx="62">
                  <c:v>0.21425</c:v>
                </c:pt>
                <c:pt idx="63">
                  <c:v>0.10189999999999999</c:v>
                </c:pt>
                <c:pt idx="64">
                  <c:v>0.26239999999999997</c:v>
                </c:pt>
                <c:pt idx="65">
                  <c:v>0.1447</c:v>
                </c:pt>
                <c:pt idx="66">
                  <c:v>8.5849999999999982E-2</c:v>
                </c:pt>
                <c:pt idx="67">
                  <c:v>0.15539999999999998</c:v>
                </c:pt>
                <c:pt idx="68">
                  <c:v>6.444999999999998E-2</c:v>
                </c:pt>
                <c:pt idx="69">
                  <c:v>0.10724999999999998</c:v>
                </c:pt>
                <c:pt idx="70">
                  <c:v>7.5149999999999995E-2</c:v>
                </c:pt>
                <c:pt idx="71">
                  <c:v>0.13399999999999995</c:v>
                </c:pt>
                <c:pt idx="72">
                  <c:v>6.9800000000000001E-2</c:v>
                </c:pt>
                <c:pt idx="73">
                  <c:v>9.1199999999999976E-2</c:v>
                </c:pt>
                <c:pt idx="74">
                  <c:v>0.12864999999999999</c:v>
                </c:pt>
                <c:pt idx="75">
                  <c:v>9.1199999999999976E-2</c:v>
                </c:pt>
                <c:pt idx="76">
                  <c:v>0.10724999999999998</c:v>
                </c:pt>
                <c:pt idx="77">
                  <c:v>0.12864999999999999</c:v>
                </c:pt>
                <c:pt idx="78">
                  <c:v>9.1199999999999976E-2</c:v>
                </c:pt>
                <c:pt idx="79">
                  <c:v>0.10724999999999998</c:v>
                </c:pt>
                <c:pt idx="80">
                  <c:v>0.10189999999999999</c:v>
                </c:pt>
                <c:pt idx="81">
                  <c:v>0.11259999999999998</c:v>
                </c:pt>
                <c:pt idx="82">
                  <c:v>5.9099999999999986E-2</c:v>
                </c:pt>
                <c:pt idx="83">
                  <c:v>6.444999999999998E-2</c:v>
                </c:pt>
                <c:pt idx="84">
                  <c:v>9.6549999999999997E-2</c:v>
                </c:pt>
                <c:pt idx="85">
                  <c:v>7.5149999999999995E-2</c:v>
                </c:pt>
                <c:pt idx="86">
                  <c:v>9.6549999999999997E-2</c:v>
                </c:pt>
                <c:pt idx="87">
                  <c:v>8.5849999999999982E-2</c:v>
                </c:pt>
                <c:pt idx="88">
                  <c:v>8.049999999999996E-2</c:v>
                </c:pt>
                <c:pt idx="89">
                  <c:v>0.10189999999999999</c:v>
                </c:pt>
                <c:pt idx="90">
                  <c:v>0.12329999999999999</c:v>
                </c:pt>
                <c:pt idx="91">
                  <c:v>0.12864999999999999</c:v>
                </c:pt>
                <c:pt idx="92">
                  <c:v>0.12329999999999999</c:v>
                </c:pt>
                <c:pt idx="93">
                  <c:v>0.10724999999999998</c:v>
                </c:pt>
                <c:pt idx="94">
                  <c:v>0.11794999999999997</c:v>
                </c:pt>
                <c:pt idx="95">
                  <c:v>0.21959999999999999</c:v>
                </c:pt>
                <c:pt idx="96">
                  <c:v>6.9800000000000001E-2</c:v>
                </c:pt>
                <c:pt idx="97">
                  <c:v>0.13934999999999997</c:v>
                </c:pt>
                <c:pt idx="98">
                  <c:v>0.12329999999999999</c:v>
                </c:pt>
                <c:pt idx="99">
                  <c:v>0.10189999999999999</c:v>
                </c:pt>
                <c:pt idx="100">
                  <c:v>0.13399999999999995</c:v>
                </c:pt>
                <c:pt idx="101">
                  <c:v>0.11259999999999998</c:v>
                </c:pt>
                <c:pt idx="102">
                  <c:v>0.18214999999999998</c:v>
                </c:pt>
                <c:pt idx="103">
                  <c:v>8.5849999999999982E-2</c:v>
                </c:pt>
                <c:pt idx="104">
                  <c:v>0.12329999999999999</c:v>
                </c:pt>
                <c:pt idx="105">
                  <c:v>8.049999999999996E-2</c:v>
                </c:pt>
                <c:pt idx="106">
                  <c:v>3.234999999999999E-2</c:v>
                </c:pt>
                <c:pt idx="107">
                  <c:v>2.1650000000000003E-2</c:v>
                </c:pt>
                <c:pt idx="108">
                  <c:v>3.234999999999999E-2</c:v>
                </c:pt>
                <c:pt idx="109">
                  <c:v>5.9099999999999986E-2</c:v>
                </c:pt>
                <c:pt idx="110">
                  <c:v>4.3049999999999977E-2</c:v>
                </c:pt>
                <c:pt idx="111">
                  <c:v>3.7699999999999984E-2</c:v>
                </c:pt>
                <c:pt idx="112">
                  <c:v>3.7699999999999984E-2</c:v>
                </c:pt>
                <c:pt idx="113">
                  <c:v>2.1650000000000003E-2</c:v>
                </c:pt>
                <c:pt idx="114">
                  <c:v>5.9099999999999986E-2</c:v>
                </c:pt>
                <c:pt idx="115">
                  <c:v>3.7699999999999984E-2</c:v>
                </c:pt>
                <c:pt idx="116">
                  <c:v>3.7699999999999984E-2</c:v>
                </c:pt>
                <c:pt idx="117">
                  <c:v>3.234999999999999E-2</c:v>
                </c:pt>
                <c:pt idx="118">
                  <c:v>4.3049999999999977E-2</c:v>
                </c:pt>
                <c:pt idx="119">
                  <c:v>3.7699999999999984E-2</c:v>
                </c:pt>
                <c:pt idx="120">
                  <c:v>3.234999999999999E-2</c:v>
                </c:pt>
                <c:pt idx="121">
                  <c:v>2.6999999999999968E-2</c:v>
                </c:pt>
                <c:pt idx="122">
                  <c:v>2.1650000000000003E-2</c:v>
                </c:pt>
                <c:pt idx="123">
                  <c:v>3.7699999999999984E-2</c:v>
                </c:pt>
                <c:pt idx="124">
                  <c:v>2.6999999999999968E-2</c:v>
                </c:pt>
                <c:pt idx="125">
                  <c:v>9.1199999999999976E-2</c:v>
                </c:pt>
                <c:pt idx="126">
                  <c:v>2.1650000000000003E-2</c:v>
                </c:pt>
                <c:pt idx="127">
                  <c:v>2.6999999999999968E-2</c:v>
                </c:pt>
                <c:pt idx="128">
                  <c:v>4.3049999999999977E-2</c:v>
                </c:pt>
                <c:pt idx="129">
                  <c:v>2.6999999999999968E-2</c:v>
                </c:pt>
                <c:pt idx="130">
                  <c:v>2.6999999999999968E-2</c:v>
                </c:pt>
                <c:pt idx="131">
                  <c:v>2.6999999999999968E-2</c:v>
                </c:pt>
                <c:pt idx="132">
                  <c:v>0.10189999999999999</c:v>
                </c:pt>
                <c:pt idx="133">
                  <c:v>3.234999999999999E-2</c:v>
                </c:pt>
                <c:pt idx="134">
                  <c:v>2.6999999999999968E-2</c:v>
                </c:pt>
                <c:pt idx="135">
                  <c:v>2.6999999999999968E-2</c:v>
                </c:pt>
                <c:pt idx="136">
                  <c:v>3.7699999999999984E-2</c:v>
                </c:pt>
                <c:pt idx="137">
                  <c:v>2.6999999999999968E-2</c:v>
                </c:pt>
                <c:pt idx="138">
                  <c:v>4.3049999999999977E-2</c:v>
                </c:pt>
                <c:pt idx="139">
                  <c:v>3.7699999999999984E-2</c:v>
                </c:pt>
                <c:pt idx="140">
                  <c:v>2.1650000000000003E-2</c:v>
                </c:pt>
                <c:pt idx="141">
                  <c:v>3.234999999999999E-2</c:v>
                </c:pt>
                <c:pt idx="142">
                  <c:v>3.234999999999999E-2</c:v>
                </c:pt>
                <c:pt idx="143">
                  <c:v>3.234999999999999E-2</c:v>
                </c:pt>
                <c:pt idx="144">
                  <c:v>3.7699999999999984E-2</c:v>
                </c:pt>
                <c:pt idx="145">
                  <c:v>2.1650000000000003E-2</c:v>
                </c:pt>
                <c:pt idx="146">
                  <c:v>3.234999999999999E-2</c:v>
                </c:pt>
                <c:pt idx="147">
                  <c:v>3.234999999999999E-2</c:v>
                </c:pt>
                <c:pt idx="148">
                  <c:v>3.7699999999999984E-2</c:v>
                </c:pt>
                <c:pt idx="149">
                  <c:v>4.3049999999999977E-2</c:v>
                </c:pt>
                <c:pt idx="150">
                  <c:v>3.234999999999999E-2</c:v>
                </c:pt>
                <c:pt idx="151">
                  <c:v>3.234999999999999E-2</c:v>
                </c:pt>
                <c:pt idx="152">
                  <c:v>3.234999999999999E-2</c:v>
                </c:pt>
                <c:pt idx="153">
                  <c:v>4.3049999999999977E-2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2.4950000000000001</c:v>
                </c:pt>
                <c:pt idx="1">
                  <c:v>3.8010000000000002</c:v>
                </c:pt>
                <c:pt idx="2">
                  <c:v>7.1280000000000001</c:v>
                </c:pt>
                <c:pt idx="3">
                  <c:v>9.4730000000000008</c:v>
                </c:pt>
                <c:pt idx="4">
                  <c:v>13.271000000000001</c:v>
                </c:pt>
                <c:pt idx="5">
                  <c:v>17.189</c:v>
                </c:pt>
                <c:pt idx="6">
                  <c:v>22.445</c:v>
                </c:pt>
                <c:pt idx="7">
                  <c:v>27.353000000000002</c:v>
                </c:pt>
                <c:pt idx="8">
                  <c:v>30.777000000000001</c:v>
                </c:pt>
                <c:pt idx="9">
                  <c:v>36.814999999999998</c:v>
                </c:pt>
                <c:pt idx="10">
                  <c:v>41.604999999999997</c:v>
                </c:pt>
                <c:pt idx="11">
                  <c:v>47.497999999999998</c:v>
                </c:pt>
                <c:pt idx="12">
                  <c:v>49.969000000000001</c:v>
                </c:pt>
                <c:pt idx="13">
                  <c:v>47.969000000000001</c:v>
                </c:pt>
                <c:pt idx="14">
                  <c:v>48.115000000000002</c:v>
                </c:pt>
                <c:pt idx="15">
                  <c:v>48.3</c:v>
                </c:pt>
                <c:pt idx="16">
                  <c:v>47.96</c:v>
                </c:pt>
                <c:pt idx="17">
                  <c:v>47.676000000000002</c:v>
                </c:pt>
                <c:pt idx="18">
                  <c:v>47.893000000000001</c:v>
                </c:pt>
                <c:pt idx="19">
                  <c:v>47.86</c:v>
                </c:pt>
                <c:pt idx="20">
                  <c:v>46.423999999999999</c:v>
                </c:pt>
                <c:pt idx="21">
                  <c:v>43.383000000000003</c:v>
                </c:pt>
                <c:pt idx="22">
                  <c:v>44.954999999999998</c:v>
                </c:pt>
                <c:pt idx="23">
                  <c:v>47.002000000000002</c:v>
                </c:pt>
                <c:pt idx="24">
                  <c:v>47.814999999999998</c:v>
                </c:pt>
                <c:pt idx="25">
                  <c:v>48.055</c:v>
                </c:pt>
                <c:pt idx="26">
                  <c:v>47.786999999999999</c:v>
                </c:pt>
                <c:pt idx="27">
                  <c:v>47.933999999999997</c:v>
                </c:pt>
                <c:pt idx="28">
                  <c:v>47.933999999999997</c:v>
                </c:pt>
                <c:pt idx="29">
                  <c:v>47.851999999999997</c:v>
                </c:pt>
                <c:pt idx="30">
                  <c:v>47.792000000000002</c:v>
                </c:pt>
                <c:pt idx="31">
                  <c:v>47.906999999999996</c:v>
                </c:pt>
                <c:pt idx="32">
                  <c:v>47.966999999999999</c:v>
                </c:pt>
                <c:pt idx="33">
                  <c:v>47.911999999999999</c:v>
                </c:pt>
                <c:pt idx="34">
                  <c:v>47.966000000000001</c:v>
                </c:pt>
                <c:pt idx="35">
                  <c:v>47.911999999999999</c:v>
                </c:pt>
                <c:pt idx="36">
                  <c:v>47.884999999999998</c:v>
                </c:pt>
                <c:pt idx="37">
                  <c:v>47.911999999999999</c:v>
                </c:pt>
                <c:pt idx="38">
                  <c:v>47.966000000000001</c:v>
                </c:pt>
                <c:pt idx="39">
                  <c:v>47.945</c:v>
                </c:pt>
                <c:pt idx="40">
                  <c:v>47.835000000000001</c:v>
                </c:pt>
                <c:pt idx="41">
                  <c:v>47.868000000000002</c:v>
                </c:pt>
                <c:pt idx="42">
                  <c:v>47.966000000000001</c:v>
                </c:pt>
                <c:pt idx="43">
                  <c:v>47.802999999999997</c:v>
                </c:pt>
                <c:pt idx="44">
                  <c:v>47.698999999999998</c:v>
                </c:pt>
                <c:pt idx="45">
                  <c:v>47.927999999999997</c:v>
                </c:pt>
                <c:pt idx="46">
                  <c:v>47.835000000000001</c:v>
                </c:pt>
                <c:pt idx="47">
                  <c:v>47.774999999999999</c:v>
                </c:pt>
                <c:pt idx="48">
                  <c:v>47.813000000000002</c:v>
                </c:pt>
                <c:pt idx="49">
                  <c:v>47.704000000000001</c:v>
                </c:pt>
                <c:pt idx="50">
                  <c:v>47.802</c:v>
                </c:pt>
                <c:pt idx="51">
                  <c:v>47.823999999999998</c:v>
                </c:pt>
                <c:pt idx="52">
                  <c:v>47.764000000000003</c:v>
                </c:pt>
                <c:pt idx="53">
                  <c:v>48.125</c:v>
                </c:pt>
                <c:pt idx="54">
                  <c:v>48.146000000000001</c:v>
                </c:pt>
                <c:pt idx="55">
                  <c:v>47.731000000000002</c:v>
                </c:pt>
                <c:pt idx="56">
                  <c:v>47.670999999999999</c:v>
                </c:pt>
                <c:pt idx="57">
                  <c:v>47.841000000000001</c:v>
                </c:pt>
                <c:pt idx="58">
                  <c:v>47.845999999999997</c:v>
                </c:pt>
                <c:pt idx="59">
                  <c:v>47.753</c:v>
                </c:pt>
                <c:pt idx="60">
                  <c:v>47.731000000000002</c:v>
                </c:pt>
                <c:pt idx="61">
                  <c:v>47.872999999999998</c:v>
                </c:pt>
                <c:pt idx="62">
                  <c:v>47.759</c:v>
                </c:pt>
                <c:pt idx="63">
                  <c:v>47.682000000000002</c:v>
                </c:pt>
                <c:pt idx="64">
                  <c:v>47.633000000000003</c:v>
                </c:pt>
                <c:pt idx="65">
                  <c:v>47.731000000000002</c:v>
                </c:pt>
                <c:pt idx="66">
                  <c:v>48.152000000000001</c:v>
                </c:pt>
                <c:pt idx="67">
                  <c:v>48.134999999999998</c:v>
                </c:pt>
                <c:pt idx="68">
                  <c:v>38.813000000000002</c:v>
                </c:pt>
                <c:pt idx="69">
                  <c:v>27.042999999999999</c:v>
                </c:pt>
                <c:pt idx="70">
                  <c:v>23.300999999999998</c:v>
                </c:pt>
                <c:pt idx="71">
                  <c:v>23.427</c:v>
                </c:pt>
                <c:pt idx="72">
                  <c:v>23.181999999999999</c:v>
                </c:pt>
                <c:pt idx="73">
                  <c:v>23.231000000000002</c:v>
                </c:pt>
                <c:pt idx="74">
                  <c:v>23.411000000000001</c:v>
                </c:pt>
                <c:pt idx="75">
                  <c:v>23.122</c:v>
                </c:pt>
                <c:pt idx="76">
                  <c:v>23.231999999999999</c:v>
                </c:pt>
                <c:pt idx="77">
                  <c:v>23.193000000000001</c:v>
                </c:pt>
                <c:pt idx="78">
                  <c:v>23.254000000000001</c:v>
                </c:pt>
                <c:pt idx="79">
                  <c:v>23.094999999999999</c:v>
                </c:pt>
                <c:pt idx="80">
                  <c:v>23.193999999999999</c:v>
                </c:pt>
                <c:pt idx="81">
                  <c:v>23.254000000000001</c:v>
                </c:pt>
                <c:pt idx="82">
                  <c:v>23.248000000000001</c:v>
                </c:pt>
                <c:pt idx="83">
                  <c:v>23.33</c:v>
                </c:pt>
                <c:pt idx="84">
                  <c:v>23.318999999999999</c:v>
                </c:pt>
                <c:pt idx="85">
                  <c:v>23.242999999999999</c:v>
                </c:pt>
                <c:pt idx="86">
                  <c:v>23.145</c:v>
                </c:pt>
                <c:pt idx="87">
                  <c:v>23.2</c:v>
                </c:pt>
                <c:pt idx="88">
                  <c:v>23.183</c:v>
                </c:pt>
                <c:pt idx="89">
                  <c:v>23.172000000000001</c:v>
                </c:pt>
                <c:pt idx="90">
                  <c:v>23.297999999999998</c:v>
                </c:pt>
                <c:pt idx="91">
                  <c:v>23.238</c:v>
                </c:pt>
                <c:pt idx="92">
                  <c:v>23.2</c:v>
                </c:pt>
                <c:pt idx="93">
                  <c:v>23.21</c:v>
                </c:pt>
                <c:pt idx="94">
                  <c:v>23.27</c:v>
                </c:pt>
                <c:pt idx="95">
                  <c:v>23.314</c:v>
                </c:pt>
                <c:pt idx="96">
                  <c:v>23.117999999999999</c:v>
                </c:pt>
                <c:pt idx="97">
                  <c:v>23.058</c:v>
                </c:pt>
                <c:pt idx="98">
                  <c:v>23.199000000000002</c:v>
                </c:pt>
                <c:pt idx="99">
                  <c:v>23.532</c:v>
                </c:pt>
                <c:pt idx="100">
                  <c:v>23.745000000000001</c:v>
                </c:pt>
                <c:pt idx="101">
                  <c:v>23.652000000000001</c:v>
                </c:pt>
                <c:pt idx="102">
                  <c:v>23.673999999999999</c:v>
                </c:pt>
                <c:pt idx="103">
                  <c:v>23.640999999999998</c:v>
                </c:pt>
                <c:pt idx="104">
                  <c:v>23.62</c:v>
                </c:pt>
                <c:pt idx="105">
                  <c:v>16.937000000000001</c:v>
                </c:pt>
                <c:pt idx="106">
                  <c:v>3.6930000000000001</c:v>
                </c:pt>
                <c:pt idx="107">
                  <c:v>2.145</c:v>
                </c:pt>
                <c:pt idx="108">
                  <c:v>2.5110000000000001</c:v>
                </c:pt>
                <c:pt idx="109">
                  <c:v>2.484</c:v>
                </c:pt>
                <c:pt idx="110">
                  <c:v>2.3159999999999998</c:v>
                </c:pt>
                <c:pt idx="111">
                  <c:v>2.2730000000000001</c:v>
                </c:pt>
                <c:pt idx="112">
                  <c:v>2.1579999999999999</c:v>
                </c:pt>
                <c:pt idx="113">
                  <c:v>1.8420000000000001</c:v>
                </c:pt>
                <c:pt idx="114">
                  <c:v>1.919</c:v>
                </c:pt>
                <c:pt idx="115">
                  <c:v>2.012</c:v>
                </c:pt>
                <c:pt idx="116">
                  <c:v>1.9139999999999999</c:v>
                </c:pt>
                <c:pt idx="117">
                  <c:v>1.925</c:v>
                </c:pt>
                <c:pt idx="118">
                  <c:v>2.012</c:v>
                </c:pt>
                <c:pt idx="119">
                  <c:v>2.0070000000000001</c:v>
                </c:pt>
                <c:pt idx="120">
                  <c:v>1.996</c:v>
                </c:pt>
                <c:pt idx="121">
                  <c:v>1.93</c:v>
                </c:pt>
                <c:pt idx="122">
                  <c:v>2.1480000000000001</c:v>
                </c:pt>
                <c:pt idx="123">
                  <c:v>2.165</c:v>
                </c:pt>
                <c:pt idx="124">
                  <c:v>2.0449999999999999</c:v>
                </c:pt>
                <c:pt idx="125">
                  <c:v>2.056</c:v>
                </c:pt>
                <c:pt idx="126">
                  <c:v>2.0449999999999999</c:v>
                </c:pt>
                <c:pt idx="127">
                  <c:v>2.1429999999999998</c:v>
                </c:pt>
                <c:pt idx="128">
                  <c:v>2.0939999999999999</c:v>
                </c:pt>
                <c:pt idx="129">
                  <c:v>2.0070000000000001</c:v>
                </c:pt>
                <c:pt idx="130">
                  <c:v>2.0449999999999999</c:v>
                </c:pt>
                <c:pt idx="131">
                  <c:v>2.1589999999999998</c:v>
                </c:pt>
                <c:pt idx="132">
                  <c:v>2.1920000000000002</c:v>
                </c:pt>
                <c:pt idx="133">
                  <c:v>2.0339999999999998</c:v>
                </c:pt>
                <c:pt idx="134">
                  <c:v>2.089</c:v>
                </c:pt>
                <c:pt idx="135">
                  <c:v>2.0009999999999999</c:v>
                </c:pt>
                <c:pt idx="136">
                  <c:v>2.2250000000000001</c:v>
                </c:pt>
                <c:pt idx="137">
                  <c:v>2.165</c:v>
                </c:pt>
                <c:pt idx="138">
                  <c:v>2.2850000000000001</c:v>
                </c:pt>
                <c:pt idx="139">
                  <c:v>2.1429999999999998</c:v>
                </c:pt>
                <c:pt idx="140">
                  <c:v>2.1269999999999998</c:v>
                </c:pt>
                <c:pt idx="141">
                  <c:v>2.0499999999999998</c:v>
                </c:pt>
                <c:pt idx="142">
                  <c:v>2.2410000000000001</c:v>
                </c:pt>
                <c:pt idx="143">
                  <c:v>2.16</c:v>
                </c:pt>
                <c:pt idx="144">
                  <c:v>2.0339999999999998</c:v>
                </c:pt>
                <c:pt idx="145">
                  <c:v>2.3180000000000001</c:v>
                </c:pt>
                <c:pt idx="146">
                  <c:v>2.0720000000000001</c:v>
                </c:pt>
                <c:pt idx="147">
                  <c:v>2.0619999999999998</c:v>
                </c:pt>
                <c:pt idx="148">
                  <c:v>1.6739999999999999</c:v>
                </c:pt>
                <c:pt idx="149">
                  <c:v>1.7889999999999999</c:v>
                </c:pt>
                <c:pt idx="150">
                  <c:v>1.9410000000000001</c:v>
                </c:pt>
                <c:pt idx="151">
                  <c:v>1.6850000000000001</c:v>
                </c:pt>
                <c:pt idx="152">
                  <c:v>1.7070000000000001</c:v>
                </c:pt>
                <c:pt idx="153">
                  <c:v>1.7070000000000001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26176"/>
        <c:axId val="51028736"/>
      </c:scatterChart>
      <c:valAx>
        <c:axId val="510261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 (ntu)</a:t>
                </a:r>
              </a:p>
            </c:rich>
          </c:tx>
          <c:layout>
            <c:manualLayout>
              <c:xMode val="edge"/>
              <c:yMode val="edge"/>
              <c:x val="0.50224482654116842"/>
              <c:y val="1.9107079175134017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51028736"/>
        <c:crosses val="autoZero"/>
        <c:crossBetween val="midCat"/>
      </c:valAx>
      <c:valAx>
        <c:axId val="510287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0261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'Plots_CV62-5'!$D$8:$D$355</c:f>
              <c:numCache>
                <c:formatCode>General</c:formatCode>
                <c:ptCount val="348"/>
                <c:pt idx="0">
                  <c:v>8.08</c:v>
                </c:pt>
                <c:pt idx="1">
                  <c:v>8.1</c:v>
                </c:pt>
                <c:pt idx="2">
                  <c:v>8.11</c:v>
                </c:pt>
                <c:pt idx="3">
                  <c:v>8.11</c:v>
                </c:pt>
                <c:pt idx="4">
                  <c:v>8.14</c:v>
                </c:pt>
                <c:pt idx="5">
                  <c:v>8.2100000000000009</c:v>
                </c:pt>
                <c:pt idx="6">
                  <c:v>8.27</c:v>
                </c:pt>
                <c:pt idx="7">
                  <c:v>8.33</c:v>
                </c:pt>
                <c:pt idx="8">
                  <c:v>8.33</c:v>
                </c:pt>
                <c:pt idx="9">
                  <c:v>8.32</c:v>
                </c:pt>
                <c:pt idx="10">
                  <c:v>8.33</c:v>
                </c:pt>
                <c:pt idx="11">
                  <c:v>8.32</c:v>
                </c:pt>
                <c:pt idx="12">
                  <c:v>8.33</c:v>
                </c:pt>
                <c:pt idx="13">
                  <c:v>8.32</c:v>
                </c:pt>
                <c:pt idx="14">
                  <c:v>8.32</c:v>
                </c:pt>
                <c:pt idx="15">
                  <c:v>8.33</c:v>
                </c:pt>
                <c:pt idx="16">
                  <c:v>8.32</c:v>
                </c:pt>
                <c:pt idx="17">
                  <c:v>8.32</c:v>
                </c:pt>
                <c:pt idx="18">
                  <c:v>8.32</c:v>
                </c:pt>
                <c:pt idx="19">
                  <c:v>8.32</c:v>
                </c:pt>
                <c:pt idx="20">
                  <c:v>8.32</c:v>
                </c:pt>
                <c:pt idx="21">
                  <c:v>8.32</c:v>
                </c:pt>
                <c:pt idx="22">
                  <c:v>8.32</c:v>
                </c:pt>
                <c:pt idx="23">
                  <c:v>8.32</c:v>
                </c:pt>
                <c:pt idx="24">
                  <c:v>8.32</c:v>
                </c:pt>
                <c:pt idx="25">
                  <c:v>8.32</c:v>
                </c:pt>
                <c:pt idx="26">
                  <c:v>8.32</c:v>
                </c:pt>
                <c:pt idx="27">
                  <c:v>8.32</c:v>
                </c:pt>
                <c:pt idx="28">
                  <c:v>8.31</c:v>
                </c:pt>
                <c:pt idx="29">
                  <c:v>8.31</c:v>
                </c:pt>
                <c:pt idx="30">
                  <c:v>8.33</c:v>
                </c:pt>
                <c:pt idx="31">
                  <c:v>8.32</c:v>
                </c:pt>
                <c:pt idx="32">
                  <c:v>8.31</c:v>
                </c:pt>
                <c:pt idx="33">
                  <c:v>8.31</c:v>
                </c:pt>
                <c:pt idx="34">
                  <c:v>8.31</c:v>
                </c:pt>
                <c:pt idx="35">
                  <c:v>8.3000000000000007</c:v>
                </c:pt>
                <c:pt idx="36">
                  <c:v>8.2899999999999991</c:v>
                </c:pt>
                <c:pt idx="37">
                  <c:v>8.3000000000000007</c:v>
                </c:pt>
                <c:pt idx="38">
                  <c:v>8.2899999999999991</c:v>
                </c:pt>
                <c:pt idx="39">
                  <c:v>8.2899999999999991</c:v>
                </c:pt>
                <c:pt idx="40">
                  <c:v>8.3000000000000007</c:v>
                </c:pt>
                <c:pt idx="41">
                  <c:v>8.3000000000000007</c:v>
                </c:pt>
                <c:pt idx="42">
                  <c:v>8.31</c:v>
                </c:pt>
                <c:pt idx="43">
                  <c:v>8.31</c:v>
                </c:pt>
                <c:pt idx="44">
                  <c:v>8.32</c:v>
                </c:pt>
                <c:pt idx="45">
                  <c:v>8.33</c:v>
                </c:pt>
                <c:pt idx="46">
                  <c:v>8.33</c:v>
                </c:pt>
                <c:pt idx="47">
                  <c:v>8.32</c:v>
                </c:pt>
                <c:pt idx="48">
                  <c:v>8.32</c:v>
                </c:pt>
                <c:pt idx="49">
                  <c:v>8.33</c:v>
                </c:pt>
                <c:pt idx="50">
                  <c:v>8.33</c:v>
                </c:pt>
                <c:pt idx="51">
                  <c:v>8.32</c:v>
                </c:pt>
                <c:pt idx="52">
                  <c:v>8.32</c:v>
                </c:pt>
                <c:pt idx="53">
                  <c:v>8.32</c:v>
                </c:pt>
                <c:pt idx="54">
                  <c:v>8.32</c:v>
                </c:pt>
                <c:pt idx="55">
                  <c:v>8.2899999999999991</c:v>
                </c:pt>
                <c:pt idx="56">
                  <c:v>8.2100000000000009</c:v>
                </c:pt>
                <c:pt idx="57">
                  <c:v>8.17</c:v>
                </c:pt>
                <c:pt idx="58">
                  <c:v>8.18</c:v>
                </c:pt>
                <c:pt idx="59">
                  <c:v>8.17</c:v>
                </c:pt>
                <c:pt idx="60">
                  <c:v>8.17</c:v>
                </c:pt>
                <c:pt idx="61">
                  <c:v>8.17</c:v>
                </c:pt>
                <c:pt idx="62">
                  <c:v>8.17</c:v>
                </c:pt>
                <c:pt idx="63">
                  <c:v>8.16</c:v>
                </c:pt>
                <c:pt idx="64">
                  <c:v>8.16</c:v>
                </c:pt>
                <c:pt idx="65">
                  <c:v>8.17</c:v>
                </c:pt>
                <c:pt idx="66">
                  <c:v>8.16</c:v>
                </c:pt>
                <c:pt idx="67">
                  <c:v>8.16</c:v>
                </c:pt>
                <c:pt idx="68">
                  <c:v>8.16</c:v>
                </c:pt>
                <c:pt idx="69">
                  <c:v>8.16</c:v>
                </c:pt>
                <c:pt idx="70">
                  <c:v>8.16</c:v>
                </c:pt>
                <c:pt idx="71">
                  <c:v>8.16</c:v>
                </c:pt>
                <c:pt idx="72">
                  <c:v>8.16</c:v>
                </c:pt>
                <c:pt idx="73">
                  <c:v>8.16</c:v>
                </c:pt>
                <c:pt idx="74">
                  <c:v>8.16</c:v>
                </c:pt>
                <c:pt idx="75">
                  <c:v>8.16</c:v>
                </c:pt>
                <c:pt idx="76">
                  <c:v>8.15</c:v>
                </c:pt>
                <c:pt idx="77">
                  <c:v>8.16</c:v>
                </c:pt>
                <c:pt idx="78">
                  <c:v>8.16</c:v>
                </c:pt>
                <c:pt idx="79">
                  <c:v>8.1199999999999992</c:v>
                </c:pt>
                <c:pt idx="80">
                  <c:v>8.09</c:v>
                </c:pt>
                <c:pt idx="81">
                  <c:v>8.06</c:v>
                </c:pt>
                <c:pt idx="82">
                  <c:v>8.0500000000000007</c:v>
                </c:pt>
                <c:pt idx="83">
                  <c:v>8.06</c:v>
                </c:pt>
                <c:pt idx="84">
                  <c:v>8.06</c:v>
                </c:pt>
                <c:pt idx="85">
                  <c:v>8.07</c:v>
                </c:pt>
                <c:pt idx="86">
                  <c:v>8.07</c:v>
                </c:pt>
                <c:pt idx="87">
                  <c:v>8.07</c:v>
                </c:pt>
                <c:pt idx="88">
                  <c:v>8.07</c:v>
                </c:pt>
                <c:pt idx="89">
                  <c:v>8.07</c:v>
                </c:pt>
                <c:pt idx="90">
                  <c:v>8.07</c:v>
                </c:pt>
                <c:pt idx="91">
                  <c:v>8.07</c:v>
                </c:pt>
                <c:pt idx="92">
                  <c:v>8.07</c:v>
                </c:pt>
                <c:pt idx="93">
                  <c:v>8.08</c:v>
                </c:pt>
                <c:pt idx="94">
                  <c:v>8.08</c:v>
                </c:pt>
                <c:pt idx="95">
                  <c:v>8.08</c:v>
                </c:pt>
                <c:pt idx="96">
                  <c:v>8.08</c:v>
                </c:pt>
                <c:pt idx="97">
                  <c:v>8.09</c:v>
                </c:pt>
                <c:pt idx="98">
                  <c:v>8.08</c:v>
                </c:pt>
                <c:pt idx="99">
                  <c:v>8.09</c:v>
                </c:pt>
                <c:pt idx="100">
                  <c:v>8.07</c:v>
                </c:pt>
                <c:pt idx="101">
                  <c:v>8.07</c:v>
                </c:pt>
                <c:pt idx="102">
                  <c:v>8.08</c:v>
                </c:pt>
                <c:pt idx="103">
                  <c:v>8.07</c:v>
                </c:pt>
                <c:pt idx="104">
                  <c:v>8.07</c:v>
                </c:pt>
                <c:pt idx="105">
                  <c:v>8.07</c:v>
                </c:pt>
                <c:pt idx="106">
                  <c:v>8.07</c:v>
                </c:pt>
                <c:pt idx="107">
                  <c:v>8.07</c:v>
                </c:pt>
                <c:pt idx="108">
                  <c:v>8.06</c:v>
                </c:pt>
                <c:pt idx="109">
                  <c:v>8.07</c:v>
                </c:pt>
                <c:pt idx="110">
                  <c:v>8.06</c:v>
                </c:pt>
                <c:pt idx="111">
                  <c:v>8.0500000000000007</c:v>
                </c:pt>
                <c:pt idx="112">
                  <c:v>8.07</c:v>
                </c:pt>
                <c:pt idx="113">
                  <c:v>8.07</c:v>
                </c:pt>
                <c:pt idx="114">
                  <c:v>8.07</c:v>
                </c:pt>
                <c:pt idx="115">
                  <c:v>8.06</c:v>
                </c:pt>
                <c:pt idx="116">
                  <c:v>8.06</c:v>
                </c:pt>
                <c:pt idx="117">
                  <c:v>8.06</c:v>
                </c:pt>
                <c:pt idx="118">
                  <c:v>8.07</c:v>
                </c:pt>
                <c:pt idx="119">
                  <c:v>8.07</c:v>
                </c:pt>
                <c:pt idx="120">
                  <c:v>8.08</c:v>
                </c:pt>
                <c:pt idx="121">
                  <c:v>8.08</c:v>
                </c:pt>
                <c:pt idx="122">
                  <c:v>8.09</c:v>
                </c:pt>
                <c:pt idx="123">
                  <c:v>8.09</c:v>
                </c:pt>
                <c:pt idx="124">
                  <c:v>8.07</c:v>
                </c:pt>
                <c:pt idx="125">
                  <c:v>8.06</c:v>
                </c:pt>
                <c:pt idx="126">
                  <c:v>8.0399999999999991</c:v>
                </c:pt>
                <c:pt idx="127">
                  <c:v>8.06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57408"/>
        <c:axId val="51059712"/>
      </c:scatterChart>
      <c:valAx>
        <c:axId val="510574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059712"/>
        <c:crosses val="autoZero"/>
        <c:crossBetween val="midCat"/>
      </c:valAx>
      <c:valAx>
        <c:axId val="510597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057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'Plots_CV62-1'!$L$8:$L$355</c:f>
              <c:numCache>
                <c:formatCode>General</c:formatCode>
                <c:ptCount val="348"/>
                <c:pt idx="0">
                  <c:v>30.34</c:v>
                </c:pt>
                <c:pt idx="1">
                  <c:v>30.34</c:v>
                </c:pt>
                <c:pt idx="2">
                  <c:v>30.34</c:v>
                </c:pt>
                <c:pt idx="3">
                  <c:v>30.34</c:v>
                </c:pt>
                <c:pt idx="4">
                  <c:v>30.34</c:v>
                </c:pt>
                <c:pt idx="5">
                  <c:v>30.33</c:v>
                </c:pt>
                <c:pt idx="6">
                  <c:v>30.33</c:v>
                </c:pt>
                <c:pt idx="7">
                  <c:v>30.25</c:v>
                </c:pt>
                <c:pt idx="8">
                  <c:v>30.19</c:v>
                </c:pt>
                <c:pt idx="9">
                  <c:v>30.17</c:v>
                </c:pt>
                <c:pt idx="10">
                  <c:v>30.16</c:v>
                </c:pt>
                <c:pt idx="11">
                  <c:v>30.16</c:v>
                </c:pt>
                <c:pt idx="12">
                  <c:v>30.15</c:v>
                </c:pt>
                <c:pt idx="13">
                  <c:v>30.15</c:v>
                </c:pt>
                <c:pt idx="14">
                  <c:v>30.15</c:v>
                </c:pt>
                <c:pt idx="15">
                  <c:v>30.14</c:v>
                </c:pt>
                <c:pt idx="16">
                  <c:v>30.14</c:v>
                </c:pt>
                <c:pt idx="17">
                  <c:v>30.14</c:v>
                </c:pt>
                <c:pt idx="18">
                  <c:v>30.14</c:v>
                </c:pt>
                <c:pt idx="19">
                  <c:v>30.13</c:v>
                </c:pt>
                <c:pt idx="20">
                  <c:v>30.13</c:v>
                </c:pt>
                <c:pt idx="21">
                  <c:v>30.13</c:v>
                </c:pt>
                <c:pt idx="22">
                  <c:v>30.12</c:v>
                </c:pt>
                <c:pt idx="23">
                  <c:v>30.12</c:v>
                </c:pt>
                <c:pt idx="24">
                  <c:v>30.12</c:v>
                </c:pt>
                <c:pt idx="25">
                  <c:v>30.12</c:v>
                </c:pt>
                <c:pt idx="26">
                  <c:v>30.11</c:v>
                </c:pt>
                <c:pt idx="27">
                  <c:v>30.11</c:v>
                </c:pt>
                <c:pt idx="28">
                  <c:v>30.11</c:v>
                </c:pt>
                <c:pt idx="29">
                  <c:v>30.11</c:v>
                </c:pt>
                <c:pt idx="30">
                  <c:v>30.1</c:v>
                </c:pt>
                <c:pt idx="31">
                  <c:v>30.1</c:v>
                </c:pt>
                <c:pt idx="32">
                  <c:v>30.09</c:v>
                </c:pt>
                <c:pt idx="33">
                  <c:v>30.09</c:v>
                </c:pt>
                <c:pt idx="34">
                  <c:v>30.09</c:v>
                </c:pt>
                <c:pt idx="35">
                  <c:v>30.09</c:v>
                </c:pt>
                <c:pt idx="36">
                  <c:v>30.09</c:v>
                </c:pt>
                <c:pt idx="37">
                  <c:v>30.09</c:v>
                </c:pt>
                <c:pt idx="38">
                  <c:v>30.08</c:v>
                </c:pt>
                <c:pt idx="39">
                  <c:v>30.08</c:v>
                </c:pt>
                <c:pt idx="40">
                  <c:v>30.08</c:v>
                </c:pt>
                <c:pt idx="41">
                  <c:v>30.07</c:v>
                </c:pt>
                <c:pt idx="42">
                  <c:v>30.07</c:v>
                </c:pt>
                <c:pt idx="43">
                  <c:v>30.07</c:v>
                </c:pt>
                <c:pt idx="44">
                  <c:v>30.06</c:v>
                </c:pt>
                <c:pt idx="45">
                  <c:v>30.05</c:v>
                </c:pt>
                <c:pt idx="46">
                  <c:v>30.05</c:v>
                </c:pt>
                <c:pt idx="47">
                  <c:v>30.06</c:v>
                </c:pt>
                <c:pt idx="48">
                  <c:v>30.05</c:v>
                </c:pt>
                <c:pt idx="49">
                  <c:v>30.05</c:v>
                </c:pt>
                <c:pt idx="50">
                  <c:v>30.04</c:v>
                </c:pt>
                <c:pt idx="51">
                  <c:v>30.04</c:v>
                </c:pt>
                <c:pt idx="52">
                  <c:v>30.03</c:v>
                </c:pt>
                <c:pt idx="53">
                  <c:v>30.03</c:v>
                </c:pt>
                <c:pt idx="54">
                  <c:v>30.03</c:v>
                </c:pt>
                <c:pt idx="55">
                  <c:v>30.02</c:v>
                </c:pt>
                <c:pt idx="56">
                  <c:v>30.02</c:v>
                </c:pt>
                <c:pt idx="57">
                  <c:v>30.03</c:v>
                </c:pt>
                <c:pt idx="58">
                  <c:v>30.02</c:v>
                </c:pt>
                <c:pt idx="59">
                  <c:v>30.01</c:v>
                </c:pt>
                <c:pt idx="60">
                  <c:v>30.02</c:v>
                </c:pt>
                <c:pt idx="61">
                  <c:v>30.01</c:v>
                </c:pt>
                <c:pt idx="62">
                  <c:v>30.01</c:v>
                </c:pt>
                <c:pt idx="63">
                  <c:v>30.01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29.99</c:v>
                </c:pt>
                <c:pt idx="69">
                  <c:v>29.99</c:v>
                </c:pt>
                <c:pt idx="70">
                  <c:v>29.99</c:v>
                </c:pt>
                <c:pt idx="71">
                  <c:v>29.99</c:v>
                </c:pt>
                <c:pt idx="72">
                  <c:v>30.01</c:v>
                </c:pt>
                <c:pt idx="73">
                  <c:v>29.99</c:v>
                </c:pt>
                <c:pt idx="74">
                  <c:v>29.98</c:v>
                </c:pt>
                <c:pt idx="75">
                  <c:v>29.97</c:v>
                </c:pt>
                <c:pt idx="76">
                  <c:v>29.97</c:v>
                </c:pt>
                <c:pt idx="77">
                  <c:v>29.96</c:v>
                </c:pt>
                <c:pt idx="78">
                  <c:v>29.97</c:v>
                </c:pt>
                <c:pt idx="79">
                  <c:v>29.98</c:v>
                </c:pt>
                <c:pt idx="80">
                  <c:v>29.96</c:v>
                </c:pt>
                <c:pt idx="81">
                  <c:v>29.96</c:v>
                </c:pt>
                <c:pt idx="82">
                  <c:v>29.95</c:v>
                </c:pt>
                <c:pt idx="83">
                  <c:v>29.95</c:v>
                </c:pt>
                <c:pt idx="84">
                  <c:v>29.95</c:v>
                </c:pt>
                <c:pt idx="85">
                  <c:v>29.95</c:v>
                </c:pt>
                <c:pt idx="86">
                  <c:v>29.95</c:v>
                </c:pt>
                <c:pt idx="87">
                  <c:v>29.95</c:v>
                </c:pt>
                <c:pt idx="88">
                  <c:v>29.94</c:v>
                </c:pt>
                <c:pt idx="89">
                  <c:v>29.94</c:v>
                </c:pt>
                <c:pt idx="90">
                  <c:v>29.93</c:v>
                </c:pt>
                <c:pt idx="91">
                  <c:v>29.93</c:v>
                </c:pt>
                <c:pt idx="92">
                  <c:v>29.94</c:v>
                </c:pt>
                <c:pt idx="93">
                  <c:v>29.93</c:v>
                </c:pt>
                <c:pt idx="94">
                  <c:v>29.93</c:v>
                </c:pt>
                <c:pt idx="95">
                  <c:v>29.94</c:v>
                </c:pt>
                <c:pt idx="96">
                  <c:v>29.93</c:v>
                </c:pt>
                <c:pt idx="97">
                  <c:v>29.95</c:v>
                </c:pt>
                <c:pt idx="98">
                  <c:v>29.96</c:v>
                </c:pt>
                <c:pt idx="99">
                  <c:v>29.97</c:v>
                </c:pt>
                <c:pt idx="100">
                  <c:v>29.96</c:v>
                </c:pt>
                <c:pt idx="101">
                  <c:v>29.94</c:v>
                </c:pt>
                <c:pt idx="102">
                  <c:v>29.95</c:v>
                </c:pt>
                <c:pt idx="103">
                  <c:v>29.92</c:v>
                </c:pt>
                <c:pt idx="104">
                  <c:v>29.89</c:v>
                </c:pt>
                <c:pt idx="105">
                  <c:v>29.77</c:v>
                </c:pt>
                <c:pt idx="106">
                  <c:v>29.8</c:v>
                </c:pt>
                <c:pt idx="107">
                  <c:v>29.83</c:v>
                </c:pt>
                <c:pt idx="108">
                  <c:v>29.82</c:v>
                </c:pt>
                <c:pt idx="109">
                  <c:v>29.82</c:v>
                </c:pt>
                <c:pt idx="110">
                  <c:v>29.82</c:v>
                </c:pt>
                <c:pt idx="111">
                  <c:v>29.82</c:v>
                </c:pt>
                <c:pt idx="112">
                  <c:v>29.85</c:v>
                </c:pt>
                <c:pt idx="113">
                  <c:v>29.84</c:v>
                </c:pt>
                <c:pt idx="114">
                  <c:v>29.84</c:v>
                </c:pt>
                <c:pt idx="115">
                  <c:v>29.81</c:v>
                </c:pt>
                <c:pt idx="116">
                  <c:v>29.83</c:v>
                </c:pt>
                <c:pt idx="117">
                  <c:v>29.84</c:v>
                </c:pt>
                <c:pt idx="118">
                  <c:v>29.84</c:v>
                </c:pt>
                <c:pt idx="119">
                  <c:v>29.85</c:v>
                </c:pt>
                <c:pt idx="120">
                  <c:v>29.86</c:v>
                </c:pt>
                <c:pt idx="121">
                  <c:v>29.83</c:v>
                </c:pt>
                <c:pt idx="122">
                  <c:v>29.7</c:v>
                </c:pt>
                <c:pt idx="123">
                  <c:v>29.84</c:v>
                </c:pt>
                <c:pt idx="124">
                  <c:v>29.82</c:v>
                </c:pt>
                <c:pt idx="125">
                  <c:v>29.82</c:v>
                </c:pt>
                <c:pt idx="126">
                  <c:v>29.84</c:v>
                </c:pt>
                <c:pt idx="127">
                  <c:v>29.83</c:v>
                </c:pt>
                <c:pt idx="128">
                  <c:v>29.83</c:v>
                </c:pt>
                <c:pt idx="129">
                  <c:v>29.84</c:v>
                </c:pt>
                <c:pt idx="130">
                  <c:v>29.85</c:v>
                </c:pt>
                <c:pt idx="131">
                  <c:v>29.85</c:v>
                </c:pt>
                <c:pt idx="132">
                  <c:v>29.85</c:v>
                </c:pt>
                <c:pt idx="133">
                  <c:v>29.85</c:v>
                </c:pt>
                <c:pt idx="134">
                  <c:v>29.85</c:v>
                </c:pt>
                <c:pt idx="135">
                  <c:v>29.87</c:v>
                </c:pt>
                <c:pt idx="136">
                  <c:v>29.87</c:v>
                </c:pt>
                <c:pt idx="137">
                  <c:v>29.86</c:v>
                </c:pt>
                <c:pt idx="138">
                  <c:v>29.87</c:v>
                </c:pt>
                <c:pt idx="139">
                  <c:v>29.87</c:v>
                </c:pt>
                <c:pt idx="140">
                  <c:v>29.87</c:v>
                </c:pt>
                <c:pt idx="141">
                  <c:v>29.87</c:v>
                </c:pt>
                <c:pt idx="142">
                  <c:v>29.88</c:v>
                </c:pt>
                <c:pt idx="143">
                  <c:v>29.88</c:v>
                </c:pt>
                <c:pt idx="144">
                  <c:v>29.89</c:v>
                </c:pt>
                <c:pt idx="145">
                  <c:v>29.86</c:v>
                </c:pt>
                <c:pt idx="146">
                  <c:v>29.9</c:v>
                </c:pt>
                <c:pt idx="147">
                  <c:v>29.88</c:v>
                </c:pt>
                <c:pt idx="148">
                  <c:v>29.86</c:v>
                </c:pt>
                <c:pt idx="149">
                  <c:v>29.86</c:v>
                </c:pt>
                <c:pt idx="150">
                  <c:v>29.81</c:v>
                </c:pt>
                <c:pt idx="151">
                  <c:v>29.82</c:v>
                </c:pt>
                <c:pt idx="152">
                  <c:v>29.79</c:v>
                </c:pt>
                <c:pt idx="153">
                  <c:v>29.53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3616"/>
        <c:axId val="47990272"/>
      </c:scatterChart>
      <c:valAx>
        <c:axId val="479836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7990272"/>
        <c:crosses val="autoZero"/>
        <c:crossBetween val="midCat"/>
      </c:valAx>
      <c:valAx>
        <c:axId val="479902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79836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'Plots_CV62-5'!$J$8:$J$355</c:f>
              <c:numCache>
                <c:formatCode>General</c:formatCode>
                <c:ptCount val="348"/>
                <c:pt idx="0">
                  <c:v>10.44</c:v>
                </c:pt>
                <c:pt idx="1">
                  <c:v>10.29</c:v>
                </c:pt>
                <c:pt idx="2">
                  <c:v>10.199999999999999</c:v>
                </c:pt>
                <c:pt idx="3">
                  <c:v>10.14</c:v>
                </c:pt>
                <c:pt idx="4">
                  <c:v>10.09</c:v>
                </c:pt>
                <c:pt idx="5">
                  <c:v>10.01</c:v>
                </c:pt>
                <c:pt idx="6">
                  <c:v>9.89</c:v>
                </c:pt>
                <c:pt idx="7">
                  <c:v>9.7899999999999991</c:v>
                </c:pt>
                <c:pt idx="8">
                  <c:v>9.6999999999999993</c:v>
                </c:pt>
                <c:pt idx="9">
                  <c:v>9.69</c:v>
                </c:pt>
                <c:pt idx="10">
                  <c:v>9.66</c:v>
                </c:pt>
                <c:pt idx="11">
                  <c:v>9.65</c:v>
                </c:pt>
                <c:pt idx="12">
                  <c:v>9.64</c:v>
                </c:pt>
                <c:pt idx="13">
                  <c:v>9.65</c:v>
                </c:pt>
                <c:pt idx="14">
                  <c:v>9.65</c:v>
                </c:pt>
                <c:pt idx="15">
                  <c:v>9.64</c:v>
                </c:pt>
                <c:pt idx="16">
                  <c:v>9.64</c:v>
                </c:pt>
                <c:pt idx="17">
                  <c:v>9.64</c:v>
                </c:pt>
                <c:pt idx="18">
                  <c:v>9.64</c:v>
                </c:pt>
                <c:pt idx="19">
                  <c:v>9.6300000000000008</c:v>
                </c:pt>
                <c:pt idx="20">
                  <c:v>9.6300000000000008</c:v>
                </c:pt>
                <c:pt idx="21">
                  <c:v>9.6300000000000008</c:v>
                </c:pt>
                <c:pt idx="22">
                  <c:v>9.6300000000000008</c:v>
                </c:pt>
                <c:pt idx="23">
                  <c:v>9.6300000000000008</c:v>
                </c:pt>
                <c:pt idx="24">
                  <c:v>9.6300000000000008</c:v>
                </c:pt>
                <c:pt idx="25">
                  <c:v>9.64</c:v>
                </c:pt>
                <c:pt idx="26">
                  <c:v>9.6300000000000008</c:v>
                </c:pt>
                <c:pt idx="27">
                  <c:v>9.6300000000000008</c:v>
                </c:pt>
                <c:pt idx="28">
                  <c:v>9.65</c:v>
                </c:pt>
                <c:pt idx="29">
                  <c:v>9.64</c:v>
                </c:pt>
                <c:pt idx="30">
                  <c:v>9.65</c:v>
                </c:pt>
                <c:pt idx="31">
                  <c:v>9.6300000000000008</c:v>
                </c:pt>
                <c:pt idx="32">
                  <c:v>9.64</c:v>
                </c:pt>
                <c:pt idx="33">
                  <c:v>9.66</c:v>
                </c:pt>
                <c:pt idx="34">
                  <c:v>9.66</c:v>
                </c:pt>
                <c:pt idx="35">
                  <c:v>9.66</c:v>
                </c:pt>
                <c:pt idx="36">
                  <c:v>9.67</c:v>
                </c:pt>
                <c:pt idx="37">
                  <c:v>9.67</c:v>
                </c:pt>
                <c:pt idx="38">
                  <c:v>9.64</c:v>
                </c:pt>
                <c:pt idx="39">
                  <c:v>9.66</c:v>
                </c:pt>
                <c:pt idx="40">
                  <c:v>9.66</c:v>
                </c:pt>
                <c:pt idx="41">
                  <c:v>9.67</c:v>
                </c:pt>
                <c:pt idx="42">
                  <c:v>9.67</c:v>
                </c:pt>
                <c:pt idx="43">
                  <c:v>9.64</c:v>
                </c:pt>
                <c:pt idx="44">
                  <c:v>9.6300000000000008</c:v>
                </c:pt>
                <c:pt idx="45">
                  <c:v>9.6300000000000008</c:v>
                </c:pt>
                <c:pt idx="46">
                  <c:v>9.6300000000000008</c:v>
                </c:pt>
                <c:pt idx="47">
                  <c:v>9.6199999999999992</c:v>
                </c:pt>
                <c:pt idx="48">
                  <c:v>9.6199999999999992</c:v>
                </c:pt>
                <c:pt idx="49">
                  <c:v>9.6199999999999992</c:v>
                </c:pt>
                <c:pt idx="50">
                  <c:v>9.6300000000000008</c:v>
                </c:pt>
                <c:pt idx="51">
                  <c:v>9.6199999999999992</c:v>
                </c:pt>
                <c:pt idx="52">
                  <c:v>9.6199999999999992</c:v>
                </c:pt>
                <c:pt idx="53">
                  <c:v>9.6300000000000008</c:v>
                </c:pt>
                <c:pt idx="54">
                  <c:v>9.64</c:v>
                </c:pt>
                <c:pt idx="55">
                  <c:v>9.67</c:v>
                </c:pt>
                <c:pt idx="56">
                  <c:v>9.77</c:v>
                </c:pt>
                <c:pt idx="57">
                  <c:v>9.85</c:v>
                </c:pt>
                <c:pt idx="58">
                  <c:v>9.89</c:v>
                </c:pt>
                <c:pt idx="59">
                  <c:v>9.93</c:v>
                </c:pt>
                <c:pt idx="60">
                  <c:v>9.93</c:v>
                </c:pt>
                <c:pt idx="61">
                  <c:v>9.9499999999999993</c:v>
                </c:pt>
                <c:pt idx="62">
                  <c:v>9.94</c:v>
                </c:pt>
                <c:pt idx="63">
                  <c:v>9.94</c:v>
                </c:pt>
                <c:pt idx="64">
                  <c:v>9.94</c:v>
                </c:pt>
                <c:pt idx="65">
                  <c:v>9.9499999999999993</c:v>
                </c:pt>
                <c:pt idx="66">
                  <c:v>9.9499999999999993</c:v>
                </c:pt>
                <c:pt idx="67">
                  <c:v>9.9499999999999993</c:v>
                </c:pt>
                <c:pt idx="68">
                  <c:v>9.9499999999999993</c:v>
                </c:pt>
                <c:pt idx="69">
                  <c:v>9.9600000000000009</c:v>
                </c:pt>
                <c:pt idx="70">
                  <c:v>9.9499999999999993</c:v>
                </c:pt>
                <c:pt idx="71">
                  <c:v>9.9600000000000009</c:v>
                </c:pt>
                <c:pt idx="72">
                  <c:v>9.9499999999999993</c:v>
                </c:pt>
                <c:pt idx="73">
                  <c:v>9.9600000000000009</c:v>
                </c:pt>
                <c:pt idx="74">
                  <c:v>9.9600000000000009</c:v>
                </c:pt>
                <c:pt idx="75">
                  <c:v>9.9700000000000006</c:v>
                </c:pt>
                <c:pt idx="76">
                  <c:v>9.9600000000000009</c:v>
                </c:pt>
                <c:pt idx="77">
                  <c:v>9.98</c:v>
                </c:pt>
                <c:pt idx="78">
                  <c:v>9.98</c:v>
                </c:pt>
                <c:pt idx="79">
                  <c:v>10</c:v>
                </c:pt>
                <c:pt idx="80">
                  <c:v>10.09</c:v>
                </c:pt>
                <c:pt idx="81">
                  <c:v>10.119999999999999</c:v>
                </c:pt>
                <c:pt idx="82">
                  <c:v>10.14</c:v>
                </c:pt>
                <c:pt idx="83">
                  <c:v>10.16</c:v>
                </c:pt>
                <c:pt idx="84">
                  <c:v>10.15</c:v>
                </c:pt>
                <c:pt idx="85">
                  <c:v>10.15</c:v>
                </c:pt>
                <c:pt idx="86">
                  <c:v>10.15</c:v>
                </c:pt>
                <c:pt idx="87">
                  <c:v>10.16</c:v>
                </c:pt>
                <c:pt idx="88">
                  <c:v>10.15</c:v>
                </c:pt>
                <c:pt idx="89">
                  <c:v>10.130000000000001</c:v>
                </c:pt>
                <c:pt idx="90">
                  <c:v>10.14</c:v>
                </c:pt>
                <c:pt idx="91">
                  <c:v>10.14</c:v>
                </c:pt>
                <c:pt idx="92">
                  <c:v>10.14</c:v>
                </c:pt>
                <c:pt idx="93">
                  <c:v>10.14</c:v>
                </c:pt>
                <c:pt idx="94">
                  <c:v>10.14</c:v>
                </c:pt>
                <c:pt idx="95">
                  <c:v>10.14</c:v>
                </c:pt>
                <c:pt idx="96">
                  <c:v>10.14</c:v>
                </c:pt>
                <c:pt idx="97">
                  <c:v>10.130000000000001</c:v>
                </c:pt>
                <c:pt idx="98">
                  <c:v>10.130000000000001</c:v>
                </c:pt>
                <c:pt idx="99">
                  <c:v>10.14</c:v>
                </c:pt>
                <c:pt idx="100">
                  <c:v>10.130000000000001</c:v>
                </c:pt>
                <c:pt idx="101">
                  <c:v>10.14</c:v>
                </c:pt>
                <c:pt idx="102">
                  <c:v>10.130000000000001</c:v>
                </c:pt>
                <c:pt idx="103">
                  <c:v>10.130000000000001</c:v>
                </c:pt>
                <c:pt idx="104">
                  <c:v>10.14</c:v>
                </c:pt>
                <c:pt idx="105">
                  <c:v>10.130000000000001</c:v>
                </c:pt>
                <c:pt idx="106">
                  <c:v>10.15</c:v>
                </c:pt>
                <c:pt idx="107">
                  <c:v>10.17</c:v>
                </c:pt>
                <c:pt idx="108">
                  <c:v>10.14</c:v>
                </c:pt>
                <c:pt idx="109">
                  <c:v>10.130000000000001</c:v>
                </c:pt>
                <c:pt idx="110">
                  <c:v>10.14</c:v>
                </c:pt>
                <c:pt idx="111">
                  <c:v>10.15</c:v>
                </c:pt>
                <c:pt idx="112">
                  <c:v>10.15</c:v>
                </c:pt>
                <c:pt idx="113">
                  <c:v>10.15</c:v>
                </c:pt>
                <c:pt idx="114">
                  <c:v>10.16</c:v>
                </c:pt>
                <c:pt idx="115">
                  <c:v>10.16</c:v>
                </c:pt>
                <c:pt idx="116">
                  <c:v>10.15</c:v>
                </c:pt>
                <c:pt idx="117">
                  <c:v>10.16</c:v>
                </c:pt>
                <c:pt idx="118">
                  <c:v>10.16</c:v>
                </c:pt>
                <c:pt idx="119">
                  <c:v>10.14</c:v>
                </c:pt>
                <c:pt idx="120">
                  <c:v>10.16</c:v>
                </c:pt>
                <c:pt idx="121">
                  <c:v>10.14</c:v>
                </c:pt>
                <c:pt idx="122">
                  <c:v>10.130000000000001</c:v>
                </c:pt>
                <c:pt idx="123">
                  <c:v>10.119999999999999</c:v>
                </c:pt>
                <c:pt idx="124">
                  <c:v>10.14</c:v>
                </c:pt>
                <c:pt idx="125">
                  <c:v>10.16</c:v>
                </c:pt>
                <c:pt idx="126">
                  <c:v>10.14</c:v>
                </c:pt>
                <c:pt idx="127">
                  <c:v>10.16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79808"/>
        <c:axId val="51102848"/>
      </c:scatterChart>
      <c:valAx>
        <c:axId val="51079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102848"/>
        <c:crosses val="autoZero"/>
        <c:crossBetween val="midCat"/>
      </c:valAx>
      <c:valAx>
        <c:axId val="511028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079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'Plots_CV62-5'!$L$8:$L$355</c:f>
              <c:numCache>
                <c:formatCode>General</c:formatCode>
                <c:ptCount val="348"/>
                <c:pt idx="0">
                  <c:v>29.81</c:v>
                </c:pt>
                <c:pt idx="1">
                  <c:v>29.84</c:v>
                </c:pt>
                <c:pt idx="2">
                  <c:v>29.85</c:v>
                </c:pt>
                <c:pt idx="3">
                  <c:v>29.87</c:v>
                </c:pt>
                <c:pt idx="4">
                  <c:v>29.9</c:v>
                </c:pt>
                <c:pt idx="5">
                  <c:v>30.01</c:v>
                </c:pt>
                <c:pt idx="6">
                  <c:v>30.03</c:v>
                </c:pt>
                <c:pt idx="7">
                  <c:v>30.01</c:v>
                </c:pt>
                <c:pt idx="8">
                  <c:v>29.99</c:v>
                </c:pt>
                <c:pt idx="9">
                  <c:v>30</c:v>
                </c:pt>
                <c:pt idx="10">
                  <c:v>29.99</c:v>
                </c:pt>
                <c:pt idx="11">
                  <c:v>29.99</c:v>
                </c:pt>
                <c:pt idx="12">
                  <c:v>29.99</c:v>
                </c:pt>
                <c:pt idx="13">
                  <c:v>29.99</c:v>
                </c:pt>
                <c:pt idx="14">
                  <c:v>29.99</c:v>
                </c:pt>
                <c:pt idx="15">
                  <c:v>29.98</c:v>
                </c:pt>
                <c:pt idx="16">
                  <c:v>29.99</c:v>
                </c:pt>
                <c:pt idx="17">
                  <c:v>29.99</c:v>
                </c:pt>
                <c:pt idx="18">
                  <c:v>29.98</c:v>
                </c:pt>
                <c:pt idx="19">
                  <c:v>29.99</c:v>
                </c:pt>
                <c:pt idx="20">
                  <c:v>29.98</c:v>
                </c:pt>
                <c:pt idx="21">
                  <c:v>29.97</c:v>
                </c:pt>
                <c:pt idx="22">
                  <c:v>29.96</c:v>
                </c:pt>
                <c:pt idx="23">
                  <c:v>29.97</c:v>
                </c:pt>
                <c:pt idx="24">
                  <c:v>29.96</c:v>
                </c:pt>
                <c:pt idx="25">
                  <c:v>29.96</c:v>
                </c:pt>
                <c:pt idx="26">
                  <c:v>29.96</c:v>
                </c:pt>
                <c:pt idx="27">
                  <c:v>29.96</c:v>
                </c:pt>
                <c:pt idx="28">
                  <c:v>29.97</c:v>
                </c:pt>
                <c:pt idx="29">
                  <c:v>29.97</c:v>
                </c:pt>
                <c:pt idx="30">
                  <c:v>29.97</c:v>
                </c:pt>
                <c:pt idx="31">
                  <c:v>29.96</c:v>
                </c:pt>
                <c:pt idx="32">
                  <c:v>29.95</c:v>
                </c:pt>
                <c:pt idx="33">
                  <c:v>29.94</c:v>
                </c:pt>
                <c:pt idx="34">
                  <c:v>29.93</c:v>
                </c:pt>
                <c:pt idx="35">
                  <c:v>29.93</c:v>
                </c:pt>
                <c:pt idx="36">
                  <c:v>29.94</c:v>
                </c:pt>
                <c:pt idx="37">
                  <c:v>29.93</c:v>
                </c:pt>
                <c:pt idx="38">
                  <c:v>29.93</c:v>
                </c:pt>
                <c:pt idx="39">
                  <c:v>29.93</c:v>
                </c:pt>
                <c:pt idx="40">
                  <c:v>29.93</c:v>
                </c:pt>
                <c:pt idx="41">
                  <c:v>29.93</c:v>
                </c:pt>
                <c:pt idx="42">
                  <c:v>29.93</c:v>
                </c:pt>
                <c:pt idx="43">
                  <c:v>29.93</c:v>
                </c:pt>
                <c:pt idx="44">
                  <c:v>29.93</c:v>
                </c:pt>
                <c:pt idx="45">
                  <c:v>29.93</c:v>
                </c:pt>
                <c:pt idx="46">
                  <c:v>29.93</c:v>
                </c:pt>
                <c:pt idx="47">
                  <c:v>29.93</c:v>
                </c:pt>
                <c:pt idx="48">
                  <c:v>29.92</c:v>
                </c:pt>
                <c:pt idx="49">
                  <c:v>29.92</c:v>
                </c:pt>
                <c:pt idx="50">
                  <c:v>29.93</c:v>
                </c:pt>
                <c:pt idx="51">
                  <c:v>29.92</c:v>
                </c:pt>
                <c:pt idx="52">
                  <c:v>29.92</c:v>
                </c:pt>
                <c:pt idx="53">
                  <c:v>29.92</c:v>
                </c:pt>
                <c:pt idx="54">
                  <c:v>29.9</c:v>
                </c:pt>
                <c:pt idx="55">
                  <c:v>29.82</c:v>
                </c:pt>
                <c:pt idx="56">
                  <c:v>29.79</c:v>
                </c:pt>
                <c:pt idx="57">
                  <c:v>29.81</c:v>
                </c:pt>
                <c:pt idx="58">
                  <c:v>29.8</c:v>
                </c:pt>
                <c:pt idx="59">
                  <c:v>29.8</c:v>
                </c:pt>
                <c:pt idx="60">
                  <c:v>29.8</c:v>
                </c:pt>
                <c:pt idx="61">
                  <c:v>29.8</c:v>
                </c:pt>
                <c:pt idx="62">
                  <c:v>29.8</c:v>
                </c:pt>
                <c:pt idx="63">
                  <c:v>29.79</c:v>
                </c:pt>
                <c:pt idx="64">
                  <c:v>29.8</c:v>
                </c:pt>
                <c:pt idx="65">
                  <c:v>29.79</c:v>
                </c:pt>
                <c:pt idx="66">
                  <c:v>29.79</c:v>
                </c:pt>
                <c:pt idx="67">
                  <c:v>29.79</c:v>
                </c:pt>
                <c:pt idx="68">
                  <c:v>29.78</c:v>
                </c:pt>
                <c:pt idx="69">
                  <c:v>29.78</c:v>
                </c:pt>
                <c:pt idx="70">
                  <c:v>29.78</c:v>
                </c:pt>
                <c:pt idx="71">
                  <c:v>29.78</c:v>
                </c:pt>
                <c:pt idx="72">
                  <c:v>29.79</c:v>
                </c:pt>
                <c:pt idx="73">
                  <c:v>29.78</c:v>
                </c:pt>
                <c:pt idx="74">
                  <c:v>29.79</c:v>
                </c:pt>
                <c:pt idx="75">
                  <c:v>29.78</c:v>
                </c:pt>
                <c:pt idx="76">
                  <c:v>29.78</c:v>
                </c:pt>
                <c:pt idx="77">
                  <c:v>29.78</c:v>
                </c:pt>
                <c:pt idx="78">
                  <c:v>29.77</c:v>
                </c:pt>
                <c:pt idx="79">
                  <c:v>29.69</c:v>
                </c:pt>
                <c:pt idx="80">
                  <c:v>29.66</c:v>
                </c:pt>
                <c:pt idx="81">
                  <c:v>29.7</c:v>
                </c:pt>
                <c:pt idx="82">
                  <c:v>29.7</c:v>
                </c:pt>
                <c:pt idx="83">
                  <c:v>29.71</c:v>
                </c:pt>
                <c:pt idx="84">
                  <c:v>29.71</c:v>
                </c:pt>
                <c:pt idx="85">
                  <c:v>29.7</c:v>
                </c:pt>
                <c:pt idx="86">
                  <c:v>29.71</c:v>
                </c:pt>
                <c:pt idx="87">
                  <c:v>29.72</c:v>
                </c:pt>
                <c:pt idx="88">
                  <c:v>29.72</c:v>
                </c:pt>
                <c:pt idx="89">
                  <c:v>29.72</c:v>
                </c:pt>
                <c:pt idx="90">
                  <c:v>29.72</c:v>
                </c:pt>
                <c:pt idx="91">
                  <c:v>29.72</c:v>
                </c:pt>
                <c:pt idx="92">
                  <c:v>29.72</c:v>
                </c:pt>
                <c:pt idx="93">
                  <c:v>29.71</c:v>
                </c:pt>
                <c:pt idx="94">
                  <c:v>29.7</c:v>
                </c:pt>
                <c:pt idx="95">
                  <c:v>29.71</c:v>
                </c:pt>
                <c:pt idx="96">
                  <c:v>29.71</c:v>
                </c:pt>
                <c:pt idx="97">
                  <c:v>29.71</c:v>
                </c:pt>
                <c:pt idx="98">
                  <c:v>29.72</c:v>
                </c:pt>
                <c:pt idx="99">
                  <c:v>29.72</c:v>
                </c:pt>
                <c:pt idx="100">
                  <c:v>29.72</c:v>
                </c:pt>
                <c:pt idx="101">
                  <c:v>29.73</c:v>
                </c:pt>
                <c:pt idx="102">
                  <c:v>29.71</c:v>
                </c:pt>
                <c:pt idx="103">
                  <c:v>29.73</c:v>
                </c:pt>
                <c:pt idx="104">
                  <c:v>29.73</c:v>
                </c:pt>
                <c:pt idx="105">
                  <c:v>29.73</c:v>
                </c:pt>
                <c:pt idx="106">
                  <c:v>29.72</c:v>
                </c:pt>
                <c:pt idx="107">
                  <c:v>29.73</c:v>
                </c:pt>
                <c:pt idx="108">
                  <c:v>29.73</c:v>
                </c:pt>
                <c:pt idx="109">
                  <c:v>29.72</c:v>
                </c:pt>
                <c:pt idx="110">
                  <c:v>29.72</c:v>
                </c:pt>
                <c:pt idx="111">
                  <c:v>29.72</c:v>
                </c:pt>
                <c:pt idx="112">
                  <c:v>29.72</c:v>
                </c:pt>
                <c:pt idx="113">
                  <c:v>29.72</c:v>
                </c:pt>
                <c:pt idx="114">
                  <c:v>29.72</c:v>
                </c:pt>
                <c:pt idx="115">
                  <c:v>29.72</c:v>
                </c:pt>
                <c:pt idx="116">
                  <c:v>29.72</c:v>
                </c:pt>
                <c:pt idx="117">
                  <c:v>29.72</c:v>
                </c:pt>
                <c:pt idx="118">
                  <c:v>29.74</c:v>
                </c:pt>
                <c:pt idx="119">
                  <c:v>29.73</c:v>
                </c:pt>
                <c:pt idx="120">
                  <c:v>29.73</c:v>
                </c:pt>
                <c:pt idx="121">
                  <c:v>29.74</c:v>
                </c:pt>
                <c:pt idx="122">
                  <c:v>29.73</c:v>
                </c:pt>
                <c:pt idx="123">
                  <c:v>29.71</c:v>
                </c:pt>
                <c:pt idx="124">
                  <c:v>29.71</c:v>
                </c:pt>
                <c:pt idx="125">
                  <c:v>29.69</c:v>
                </c:pt>
                <c:pt idx="126">
                  <c:v>29.71</c:v>
                </c:pt>
                <c:pt idx="127">
                  <c:v>29.75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9184"/>
        <c:axId val="51391488"/>
      </c:scatterChart>
      <c:valAx>
        <c:axId val="513891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391488"/>
        <c:crosses val="autoZero"/>
        <c:crossBetween val="midCat"/>
      </c:valAx>
      <c:valAx>
        <c:axId val="51391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389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'Plots_CV62-5'!$I$8:$I$355</c:f>
              <c:numCache>
                <c:formatCode>General</c:formatCode>
                <c:ptCount val="348"/>
                <c:pt idx="0">
                  <c:v>7.95</c:v>
                </c:pt>
                <c:pt idx="1">
                  <c:v>7.95</c:v>
                </c:pt>
                <c:pt idx="2">
                  <c:v>7.95</c:v>
                </c:pt>
                <c:pt idx="3">
                  <c:v>7.95</c:v>
                </c:pt>
                <c:pt idx="4">
                  <c:v>7.95</c:v>
                </c:pt>
                <c:pt idx="5">
                  <c:v>7.95</c:v>
                </c:pt>
                <c:pt idx="6">
                  <c:v>7.94</c:v>
                </c:pt>
                <c:pt idx="7">
                  <c:v>7.94</c:v>
                </c:pt>
                <c:pt idx="8">
                  <c:v>7.94</c:v>
                </c:pt>
                <c:pt idx="9">
                  <c:v>7.94</c:v>
                </c:pt>
                <c:pt idx="10">
                  <c:v>7.94</c:v>
                </c:pt>
                <c:pt idx="11">
                  <c:v>7.94</c:v>
                </c:pt>
                <c:pt idx="12">
                  <c:v>7.94</c:v>
                </c:pt>
                <c:pt idx="13">
                  <c:v>7.94</c:v>
                </c:pt>
                <c:pt idx="14">
                  <c:v>7.94</c:v>
                </c:pt>
                <c:pt idx="15">
                  <c:v>7.94</c:v>
                </c:pt>
                <c:pt idx="16">
                  <c:v>7.94</c:v>
                </c:pt>
                <c:pt idx="17">
                  <c:v>7.93</c:v>
                </c:pt>
                <c:pt idx="18">
                  <c:v>7.93</c:v>
                </c:pt>
                <c:pt idx="19">
                  <c:v>7.93</c:v>
                </c:pt>
                <c:pt idx="20">
                  <c:v>7.93</c:v>
                </c:pt>
                <c:pt idx="21">
                  <c:v>7.93</c:v>
                </c:pt>
                <c:pt idx="22">
                  <c:v>7.93</c:v>
                </c:pt>
                <c:pt idx="23">
                  <c:v>7.93</c:v>
                </c:pt>
                <c:pt idx="24">
                  <c:v>7.93</c:v>
                </c:pt>
                <c:pt idx="25">
                  <c:v>7.93</c:v>
                </c:pt>
                <c:pt idx="26">
                  <c:v>7.94</c:v>
                </c:pt>
                <c:pt idx="27">
                  <c:v>7.94</c:v>
                </c:pt>
                <c:pt idx="28">
                  <c:v>7.94</c:v>
                </c:pt>
                <c:pt idx="29">
                  <c:v>7.94</c:v>
                </c:pt>
                <c:pt idx="30">
                  <c:v>7.93</c:v>
                </c:pt>
                <c:pt idx="31">
                  <c:v>7.94</c:v>
                </c:pt>
                <c:pt idx="32">
                  <c:v>7.94</c:v>
                </c:pt>
                <c:pt idx="33">
                  <c:v>7.93</c:v>
                </c:pt>
                <c:pt idx="34">
                  <c:v>7.93</c:v>
                </c:pt>
                <c:pt idx="35">
                  <c:v>7.93</c:v>
                </c:pt>
                <c:pt idx="36">
                  <c:v>7.93</c:v>
                </c:pt>
                <c:pt idx="37">
                  <c:v>7.94</c:v>
                </c:pt>
                <c:pt idx="38">
                  <c:v>7.94</c:v>
                </c:pt>
                <c:pt idx="39">
                  <c:v>7.94</c:v>
                </c:pt>
                <c:pt idx="40">
                  <c:v>7.94</c:v>
                </c:pt>
                <c:pt idx="41">
                  <c:v>7.94</c:v>
                </c:pt>
                <c:pt idx="42">
                  <c:v>7.94</c:v>
                </c:pt>
                <c:pt idx="43">
                  <c:v>7.94</c:v>
                </c:pt>
                <c:pt idx="44">
                  <c:v>7.94</c:v>
                </c:pt>
                <c:pt idx="45">
                  <c:v>7.94</c:v>
                </c:pt>
                <c:pt idx="46">
                  <c:v>7.94</c:v>
                </c:pt>
                <c:pt idx="47">
                  <c:v>7.94</c:v>
                </c:pt>
                <c:pt idx="48">
                  <c:v>7.94</c:v>
                </c:pt>
                <c:pt idx="49">
                  <c:v>7.94</c:v>
                </c:pt>
                <c:pt idx="50">
                  <c:v>7.94</c:v>
                </c:pt>
                <c:pt idx="51">
                  <c:v>7.94</c:v>
                </c:pt>
                <c:pt idx="52">
                  <c:v>7.94</c:v>
                </c:pt>
                <c:pt idx="53">
                  <c:v>7.94</c:v>
                </c:pt>
                <c:pt idx="54">
                  <c:v>7.94</c:v>
                </c:pt>
                <c:pt idx="55">
                  <c:v>7.94</c:v>
                </c:pt>
                <c:pt idx="56">
                  <c:v>7.94</c:v>
                </c:pt>
                <c:pt idx="57">
                  <c:v>7.94</c:v>
                </c:pt>
                <c:pt idx="58">
                  <c:v>7.94</c:v>
                </c:pt>
                <c:pt idx="59">
                  <c:v>7.93</c:v>
                </c:pt>
                <c:pt idx="60">
                  <c:v>7.93</c:v>
                </c:pt>
                <c:pt idx="61">
                  <c:v>7.94</c:v>
                </c:pt>
                <c:pt idx="62">
                  <c:v>7.94</c:v>
                </c:pt>
                <c:pt idx="63">
                  <c:v>7.94</c:v>
                </c:pt>
                <c:pt idx="64">
                  <c:v>7.94</c:v>
                </c:pt>
                <c:pt idx="65">
                  <c:v>7.94</c:v>
                </c:pt>
                <c:pt idx="66">
                  <c:v>7.94</c:v>
                </c:pt>
                <c:pt idx="67">
                  <c:v>7.95</c:v>
                </c:pt>
                <c:pt idx="68">
                  <c:v>7.95</c:v>
                </c:pt>
                <c:pt idx="69">
                  <c:v>7.95</c:v>
                </c:pt>
                <c:pt idx="70">
                  <c:v>7.95</c:v>
                </c:pt>
                <c:pt idx="71">
                  <c:v>7.95</c:v>
                </c:pt>
                <c:pt idx="72">
                  <c:v>7.95</c:v>
                </c:pt>
                <c:pt idx="73">
                  <c:v>7.95</c:v>
                </c:pt>
                <c:pt idx="74">
                  <c:v>7.96</c:v>
                </c:pt>
                <c:pt idx="75">
                  <c:v>7.96</c:v>
                </c:pt>
                <c:pt idx="76">
                  <c:v>7.96</c:v>
                </c:pt>
                <c:pt idx="77">
                  <c:v>7.96</c:v>
                </c:pt>
                <c:pt idx="78">
                  <c:v>7.96</c:v>
                </c:pt>
                <c:pt idx="79">
                  <c:v>7.97</c:v>
                </c:pt>
                <c:pt idx="80">
                  <c:v>7.98</c:v>
                </c:pt>
                <c:pt idx="81">
                  <c:v>7.98</c:v>
                </c:pt>
                <c:pt idx="82">
                  <c:v>7.98</c:v>
                </c:pt>
                <c:pt idx="83">
                  <c:v>7.98</c:v>
                </c:pt>
                <c:pt idx="84">
                  <c:v>7.98</c:v>
                </c:pt>
                <c:pt idx="85">
                  <c:v>7.98</c:v>
                </c:pt>
                <c:pt idx="86">
                  <c:v>7.98</c:v>
                </c:pt>
                <c:pt idx="87">
                  <c:v>7.98</c:v>
                </c:pt>
                <c:pt idx="88">
                  <c:v>7.98</c:v>
                </c:pt>
                <c:pt idx="89">
                  <c:v>7.98</c:v>
                </c:pt>
                <c:pt idx="90">
                  <c:v>7.98</c:v>
                </c:pt>
                <c:pt idx="91">
                  <c:v>7.98</c:v>
                </c:pt>
                <c:pt idx="92">
                  <c:v>7.98</c:v>
                </c:pt>
                <c:pt idx="93">
                  <c:v>7.98</c:v>
                </c:pt>
                <c:pt idx="94">
                  <c:v>7.98</c:v>
                </c:pt>
                <c:pt idx="95">
                  <c:v>7.98</c:v>
                </c:pt>
                <c:pt idx="96">
                  <c:v>7.98</c:v>
                </c:pt>
                <c:pt idx="97">
                  <c:v>7.98</c:v>
                </c:pt>
                <c:pt idx="98">
                  <c:v>7.98</c:v>
                </c:pt>
                <c:pt idx="99">
                  <c:v>7.98</c:v>
                </c:pt>
                <c:pt idx="100">
                  <c:v>7.98</c:v>
                </c:pt>
                <c:pt idx="101">
                  <c:v>7.98</c:v>
                </c:pt>
                <c:pt idx="102">
                  <c:v>7.98</c:v>
                </c:pt>
                <c:pt idx="103">
                  <c:v>7.98</c:v>
                </c:pt>
                <c:pt idx="104">
                  <c:v>7.98</c:v>
                </c:pt>
                <c:pt idx="105">
                  <c:v>7.98</c:v>
                </c:pt>
                <c:pt idx="106">
                  <c:v>7.98</c:v>
                </c:pt>
                <c:pt idx="107">
                  <c:v>7.98</c:v>
                </c:pt>
                <c:pt idx="108">
                  <c:v>7.98</c:v>
                </c:pt>
                <c:pt idx="109">
                  <c:v>7.98</c:v>
                </c:pt>
                <c:pt idx="110">
                  <c:v>7.98</c:v>
                </c:pt>
                <c:pt idx="111">
                  <c:v>7.98</c:v>
                </c:pt>
                <c:pt idx="112">
                  <c:v>7.98</c:v>
                </c:pt>
                <c:pt idx="113">
                  <c:v>7.98</c:v>
                </c:pt>
                <c:pt idx="114">
                  <c:v>7.98</c:v>
                </c:pt>
                <c:pt idx="115">
                  <c:v>7.98</c:v>
                </c:pt>
                <c:pt idx="116">
                  <c:v>7.98</c:v>
                </c:pt>
                <c:pt idx="117">
                  <c:v>7.98</c:v>
                </c:pt>
                <c:pt idx="118">
                  <c:v>7.98</c:v>
                </c:pt>
                <c:pt idx="119">
                  <c:v>7.98</c:v>
                </c:pt>
                <c:pt idx="120">
                  <c:v>7.98</c:v>
                </c:pt>
                <c:pt idx="121">
                  <c:v>7.98</c:v>
                </c:pt>
                <c:pt idx="122">
                  <c:v>7.98</c:v>
                </c:pt>
                <c:pt idx="123">
                  <c:v>7.98</c:v>
                </c:pt>
                <c:pt idx="124">
                  <c:v>7.98</c:v>
                </c:pt>
                <c:pt idx="125">
                  <c:v>7.98</c:v>
                </c:pt>
                <c:pt idx="126">
                  <c:v>7.98</c:v>
                </c:pt>
                <c:pt idx="127">
                  <c:v>7.98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9776"/>
        <c:axId val="51434624"/>
      </c:scatterChart>
      <c:valAx>
        <c:axId val="514197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434624"/>
        <c:crosses val="autoZero"/>
        <c:crossBetween val="midCat"/>
      </c:valAx>
      <c:valAx>
        <c:axId val="514346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419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'Plots_CV62-5'!$K$8:$K$355</c:f>
              <c:numCache>
                <c:formatCode>General</c:formatCode>
                <c:ptCount val="348"/>
                <c:pt idx="0">
                  <c:v>107.22839999999999</c:v>
                </c:pt>
                <c:pt idx="1">
                  <c:v>105.7932</c:v>
                </c:pt>
                <c:pt idx="2">
                  <c:v>104.90560000000001</c:v>
                </c:pt>
                <c:pt idx="3">
                  <c:v>104.30719999999999</c:v>
                </c:pt>
                <c:pt idx="4">
                  <c:v>103.88</c:v>
                </c:pt>
                <c:pt idx="5">
                  <c:v>103.3202</c:v>
                </c:pt>
                <c:pt idx="6">
                  <c:v>102.2255</c:v>
                </c:pt>
                <c:pt idx="7">
                  <c:v>101.2634</c:v>
                </c:pt>
                <c:pt idx="8">
                  <c:v>100.37949999999999</c:v>
                </c:pt>
                <c:pt idx="9">
                  <c:v>100.2102</c:v>
                </c:pt>
                <c:pt idx="10">
                  <c:v>99.950299999999999</c:v>
                </c:pt>
                <c:pt idx="11">
                  <c:v>99.851500000000001</c:v>
                </c:pt>
                <c:pt idx="12">
                  <c:v>99.767899999999997</c:v>
                </c:pt>
                <c:pt idx="13">
                  <c:v>99.818200000000004</c:v>
                </c:pt>
                <c:pt idx="14">
                  <c:v>99.823999999999998</c:v>
                </c:pt>
                <c:pt idx="15">
                  <c:v>99.6755</c:v>
                </c:pt>
                <c:pt idx="16">
                  <c:v>99.692899999999995</c:v>
                </c:pt>
                <c:pt idx="17">
                  <c:v>99.706100000000006</c:v>
                </c:pt>
                <c:pt idx="18">
                  <c:v>99.721000000000004</c:v>
                </c:pt>
                <c:pt idx="19">
                  <c:v>99.577100000000002</c:v>
                </c:pt>
                <c:pt idx="20">
                  <c:v>99.645700000000005</c:v>
                </c:pt>
                <c:pt idx="21">
                  <c:v>99.563599999999994</c:v>
                </c:pt>
                <c:pt idx="22">
                  <c:v>99.5852</c:v>
                </c:pt>
                <c:pt idx="23">
                  <c:v>99.618899999999996</c:v>
                </c:pt>
                <c:pt idx="24">
                  <c:v>99.590400000000002</c:v>
                </c:pt>
                <c:pt idx="25">
                  <c:v>99.653999999999996</c:v>
                </c:pt>
                <c:pt idx="26">
                  <c:v>99.595799999999997</c:v>
                </c:pt>
                <c:pt idx="27">
                  <c:v>99.603099999999998</c:v>
                </c:pt>
                <c:pt idx="28">
                  <c:v>99.753600000000006</c:v>
                </c:pt>
                <c:pt idx="29">
                  <c:v>99.726500000000001</c:v>
                </c:pt>
                <c:pt idx="30">
                  <c:v>99.786100000000005</c:v>
                </c:pt>
                <c:pt idx="31">
                  <c:v>99.609300000000005</c:v>
                </c:pt>
                <c:pt idx="32">
                  <c:v>99.7149</c:v>
                </c:pt>
                <c:pt idx="33">
                  <c:v>99.820999999999998</c:v>
                </c:pt>
                <c:pt idx="34">
                  <c:v>99.820499999999996</c:v>
                </c:pt>
                <c:pt idx="35">
                  <c:v>99.811999999999998</c:v>
                </c:pt>
                <c:pt idx="36">
                  <c:v>99.886899999999997</c:v>
                </c:pt>
                <c:pt idx="37">
                  <c:v>99.9101</c:v>
                </c:pt>
                <c:pt idx="38">
                  <c:v>99.637100000000004</c:v>
                </c:pt>
                <c:pt idx="39">
                  <c:v>99.852599999999995</c:v>
                </c:pt>
                <c:pt idx="40">
                  <c:v>99.782899999999998</c:v>
                </c:pt>
                <c:pt idx="41">
                  <c:v>99.985900000000001</c:v>
                </c:pt>
                <c:pt idx="42">
                  <c:v>99.953100000000006</c:v>
                </c:pt>
                <c:pt idx="43">
                  <c:v>99.709500000000006</c:v>
                </c:pt>
                <c:pt idx="44">
                  <c:v>99.586699999999993</c:v>
                </c:pt>
                <c:pt idx="45">
                  <c:v>99.575699999999998</c:v>
                </c:pt>
                <c:pt idx="46">
                  <c:v>99.545500000000004</c:v>
                </c:pt>
                <c:pt idx="47">
                  <c:v>99.484700000000004</c:v>
                </c:pt>
                <c:pt idx="48">
                  <c:v>99.458500000000001</c:v>
                </c:pt>
                <c:pt idx="49">
                  <c:v>99.5077</c:v>
                </c:pt>
                <c:pt idx="50">
                  <c:v>99.546300000000002</c:v>
                </c:pt>
                <c:pt idx="51">
                  <c:v>99.421099999999996</c:v>
                </c:pt>
                <c:pt idx="52">
                  <c:v>99.471699999999998</c:v>
                </c:pt>
                <c:pt idx="53">
                  <c:v>99.521900000000002</c:v>
                </c:pt>
                <c:pt idx="54">
                  <c:v>99.679100000000005</c:v>
                </c:pt>
                <c:pt idx="55">
                  <c:v>99.811400000000006</c:v>
                </c:pt>
                <c:pt idx="56">
                  <c:v>100.6279</c:v>
                </c:pt>
                <c:pt idx="57">
                  <c:v>101.4217</c:v>
                </c:pt>
                <c:pt idx="58">
                  <c:v>101.8382</c:v>
                </c:pt>
                <c:pt idx="59">
                  <c:v>102.27979999999999</c:v>
                </c:pt>
                <c:pt idx="60">
                  <c:v>102.27630000000001</c:v>
                </c:pt>
                <c:pt idx="61">
                  <c:v>102.387</c:v>
                </c:pt>
                <c:pt idx="62">
                  <c:v>102.3002</c:v>
                </c:pt>
                <c:pt idx="63">
                  <c:v>102.3458</c:v>
                </c:pt>
                <c:pt idx="64">
                  <c:v>102.3603</c:v>
                </c:pt>
                <c:pt idx="65">
                  <c:v>102.4301</c:v>
                </c:pt>
                <c:pt idx="66">
                  <c:v>102.3749</c:v>
                </c:pt>
                <c:pt idx="67">
                  <c:v>102.4268</c:v>
                </c:pt>
                <c:pt idx="68">
                  <c:v>102.43389999999999</c:v>
                </c:pt>
                <c:pt idx="69">
                  <c:v>102.476</c:v>
                </c:pt>
                <c:pt idx="70">
                  <c:v>102.43689999999999</c:v>
                </c:pt>
                <c:pt idx="71">
                  <c:v>102.5286</c:v>
                </c:pt>
                <c:pt idx="72">
                  <c:v>102.4032</c:v>
                </c:pt>
                <c:pt idx="73">
                  <c:v>102.49039999999999</c:v>
                </c:pt>
                <c:pt idx="74">
                  <c:v>102.5077</c:v>
                </c:pt>
                <c:pt idx="75">
                  <c:v>102.5919</c:v>
                </c:pt>
                <c:pt idx="76">
                  <c:v>102.44929999999999</c:v>
                </c:pt>
                <c:pt idx="77">
                  <c:v>102.67910000000001</c:v>
                </c:pt>
                <c:pt idx="78">
                  <c:v>102.6983</c:v>
                </c:pt>
                <c:pt idx="79">
                  <c:v>102.7205</c:v>
                </c:pt>
                <c:pt idx="80">
                  <c:v>103.5463</c:v>
                </c:pt>
                <c:pt idx="81">
                  <c:v>103.8892</c:v>
                </c:pt>
                <c:pt idx="82">
                  <c:v>104.00960000000001</c:v>
                </c:pt>
                <c:pt idx="83">
                  <c:v>104.2462</c:v>
                </c:pt>
                <c:pt idx="84">
                  <c:v>104.1785</c:v>
                </c:pt>
                <c:pt idx="85">
                  <c:v>104.1921</c:v>
                </c:pt>
                <c:pt idx="86">
                  <c:v>104.14449999999999</c:v>
                </c:pt>
                <c:pt idx="87">
                  <c:v>104.30329999999999</c:v>
                </c:pt>
                <c:pt idx="88">
                  <c:v>104.1722</c:v>
                </c:pt>
                <c:pt idx="89">
                  <c:v>104.02809999999999</c:v>
                </c:pt>
                <c:pt idx="90">
                  <c:v>104.11539999999999</c:v>
                </c:pt>
                <c:pt idx="91">
                  <c:v>104.069</c:v>
                </c:pt>
                <c:pt idx="92">
                  <c:v>104.15479999999999</c:v>
                </c:pt>
                <c:pt idx="93">
                  <c:v>104.119</c:v>
                </c:pt>
                <c:pt idx="94">
                  <c:v>104.0827</c:v>
                </c:pt>
                <c:pt idx="95">
                  <c:v>104.0985</c:v>
                </c:pt>
                <c:pt idx="96">
                  <c:v>104.1574</c:v>
                </c:pt>
                <c:pt idx="97">
                  <c:v>104.0779</c:v>
                </c:pt>
                <c:pt idx="98">
                  <c:v>104.0067</c:v>
                </c:pt>
                <c:pt idx="99">
                  <c:v>104.111</c:v>
                </c:pt>
                <c:pt idx="100">
                  <c:v>104.00839999999999</c:v>
                </c:pt>
                <c:pt idx="101">
                  <c:v>104.0843</c:v>
                </c:pt>
                <c:pt idx="102">
                  <c:v>104.03489999999999</c:v>
                </c:pt>
                <c:pt idx="103">
                  <c:v>104.0536</c:v>
                </c:pt>
                <c:pt idx="104">
                  <c:v>104.13930000000001</c:v>
                </c:pt>
                <c:pt idx="105">
                  <c:v>104.04519999999999</c:v>
                </c:pt>
                <c:pt idx="106">
                  <c:v>104.2222</c:v>
                </c:pt>
                <c:pt idx="107">
                  <c:v>104.44410000000001</c:v>
                </c:pt>
                <c:pt idx="108">
                  <c:v>104.11539999999999</c:v>
                </c:pt>
                <c:pt idx="109">
                  <c:v>104.0427</c:v>
                </c:pt>
                <c:pt idx="110">
                  <c:v>104.1246</c:v>
                </c:pt>
                <c:pt idx="111">
                  <c:v>104.20269999999999</c:v>
                </c:pt>
                <c:pt idx="112">
                  <c:v>104.2435</c:v>
                </c:pt>
                <c:pt idx="113">
                  <c:v>104.17059999999999</c:v>
                </c:pt>
                <c:pt idx="114">
                  <c:v>104.28749999999999</c:v>
                </c:pt>
                <c:pt idx="115">
                  <c:v>104.254</c:v>
                </c:pt>
                <c:pt idx="116">
                  <c:v>104.1879</c:v>
                </c:pt>
                <c:pt idx="117">
                  <c:v>104.2667</c:v>
                </c:pt>
                <c:pt idx="118">
                  <c:v>104.306</c:v>
                </c:pt>
                <c:pt idx="119">
                  <c:v>104.15770000000001</c:v>
                </c:pt>
                <c:pt idx="120">
                  <c:v>104.3323</c:v>
                </c:pt>
                <c:pt idx="121">
                  <c:v>104.18559999999999</c:v>
                </c:pt>
                <c:pt idx="122">
                  <c:v>104.0519</c:v>
                </c:pt>
                <c:pt idx="123">
                  <c:v>103.9646</c:v>
                </c:pt>
                <c:pt idx="124">
                  <c:v>104.13079999999999</c:v>
                </c:pt>
                <c:pt idx="125">
                  <c:v>104.2717</c:v>
                </c:pt>
                <c:pt idx="126">
                  <c:v>104.0151</c:v>
                </c:pt>
                <c:pt idx="127">
                  <c:v>104.286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58816"/>
        <c:axId val="51461120"/>
      </c:scatterChart>
      <c:valAx>
        <c:axId val="5145881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461120"/>
        <c:crosses val="autoZero"/>
        <c:crossBetween val="midCat"/>
      </c:valAx>
      <c:valAx>
        <c:axId val="514611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4588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'Plots_CV62-5'!$G$8:$G$355</c:f>
              <c:numCache>
                <c:formatCode>General</c:formatCode>
                <c:ptCount val="348"/>
                <c:pt idx="0">
                  <c:v>-3.8</c:v>
                </c:pt>
                <c:pt idx="1">
                  <c:v>-4.2</c:v>
                </c:pt>
                <c:pt idx="2">
                  <c:v>-4.2</c:v>
                </c:pt>
                <c:pt idx="3">
                  <c:v>-3.9</c:v>
                </c:pt>
                <c:pt idx="4">
                  <c:v>-3.8</c:v>
                </c:pt>
                <c:pt idx="5">
                  <c:v>-3.6</c:v>
                </c:pt>
                <c:pt idx="6">
                  <c:v>-2.8</c:v>
                </c:pt>
                <c:pt idx="7">
                  <c:v>-2.7</c:v>
                </c:pt>
                <c:pt idx="8">
                  <c:v>-3.1</c:v>
                </c:pt>
                <c:pt idx="9">
                  <c:v>-3.9</c:v>
                </c:pt>
                <c:pt idx="10">
                  <c:v>-1.8</c:v>
                </c:pt>
                <c:pt idx="11">
                  <c:v>-3.6</c:v>
                </c:pt>
                <c:pt idx="12">
                  <c:v>-3.1</c:v>
                </c:pt>
                <c:pt idx="13">
                  <c:v>-1.4</c:v>
                </c:pt>
                <c:pt idx="14">
                  <c:v>-3</c:v>
                </c:pt>
                <c:pt idx="15">
                  <c:v>-2.7</c:v>
                </c:pt>
                <c:pt idx="16">
                  <c:v>-3.7</c:v>
                </c:pt>
                <c:pt idx="17">
                  <c:v>-3.5</c:v>
                </c:pt>
                <c:pt idx="18">
                  <c:v>-2.5</c:v>
                </c:pt>
                <c:pt idx="19">
                  <c:v>-3.7</c:v>
                </c:pt>
                <c:pt idx="20">
                  <c:v>-3.5</c:v>
                </c:pt>
                <c:pt idx="21">
                  <c:v>-3.4</c:v>
                </c:pt>
                <c:pt idx="22">
                  <c:v>-3.2</c:v>
                </c:pt>
                <c:pt idx="23">
                  <c:v>-1.6</c:v>
                </c:pt>
                <c:pt idx="24">
                  <c:v>-3.9</c:v>
                </c:pt>
                <c:pt idx="25">
                  <c:v>-3.7</c:v>
                </c:pt>
                <c:pt idx="26">
                  <c:v>-3.6</c:v>
                </c:pt>
                <c:pt idx="27">
                  <c:v>-3.6</c:v>
                </c:pt>
                <c:pt idx="28">
                  <c:v>-3.5</c:v>
                </c:pt>
                <c:pt idx="29">
                  <c:v>-3.7</c:v>
                </c:pt>
                <c:pt idx="30">
                  <c:v>-3.5</c:v>
                </c:pt>
                <c:pt idx="31">
                  <c:v>-3.7</c:v>
                </c:pt>
                <c:pt idx="32">
                  <c:v>-3.2</c:v>
                </c:pt>
                <c:pt idx="33">
                  <c:v>-3.6</c:v>
                </c:pt>
                <c:pt idx="34">
                  <c:v>-3.7</c:v>
                </c:pt>
                <c:pt idx="35">
                  <c:v>-3.2</c:v>
                </c:pt>
                <c:pt idx="36">
                  <c:v>-3.6</c:v>
                </c:pt>
                <c:pt idx="37">
                  <c:v>-3.6</c:v>
                </c:pt>
                <c:pt idx="38">
                  <c:v>-3.8</c:v>
                </c:pt>
                <c:pt idx="39">
                  <c:v>-2.9</c:v>
                </c:pt>
                <c:pt idx="40">
                  <c:v>-3.6</c:v>
                </c:pt>
                <c:pt idx="41">
                  <c:v>-3.8</c:v>
                </c:pt>
                <c:pt idx="42">
                  <c:v>-3.3</c:v>
                </c:pt>
                <c:pt idx="43">
                  <c:v>-3.4</c:v>
                </c:pt>
                <c:pt idx="44">
                  <c:v>-3.1</c:v>
                </c:pt>
                <c:pt idx="45">
                  <c:v>-3.9</c:v>
                </c:pt>
                <c:pt idx="46">
                  <c:v>-3.8</c:v>
                </c:pt>
                <c:pt idx="47">
                  <c:v>-3.7</c:v>
                </c:pt>
                <c:pt idx="48">
                  <c:v>-3</c:v>
                </c:pt>
                <c:pt idx="49">
                  <c:v>-3.6</c:v>
                </c:pt>
                <c:pt idx="50">
                  <c:v>-0.5</c:v>
                </c:pt>
                <c:pt idx="51">
                  <c:v>-3.9</c:v>
                </c:pt>
                <c:pt idx="52">
                  <c:v>-3.3</c:v>
                </c:pt>
                <c:pt idx="53">
                  <c:v>-3.3</c:v>
                </c:pt>
                <c:pt idx="54">
                  <c:v>-3.7</c:v>
                </c:pt>
                <c:pt idx="55">
                  <c:v>-3.9</c:v>
                </c:pt>
                <c:pt idx="56">
                  <c:v>-3.6</c:v>
                </c:pt>
                <c:pt idx="57">
                  <c:v>-3.9</c:v>
                </c:pt>
                <c:pt idx="58">
                  <c:v>-4</c:v>
                </c:pt>
                <c:pt idx="59">
                  <c:v>-3.8</c:v>
                </c:pt>
                <c:pt idx="60">
                  <c:v>-3</c:v>
                </c:pt>
                <c:pt idx="61">
                  <c:v>-4</c:v>
                </c:pt>
                <c:pt idx="62">
                  <c:v>-3.9</c:v>
                </c:pt>
                <c:pt idx="63">
                  <c:v>-4</c:v>
                </c:pt>
                <c:pt idx="64">
                  <c:v>-3.9</c:v>
                </c:pt>
                <c:pt idx="65">
                  <c:v>-3.7</c:v>
                </c:pt>
                <c:pt idx="66">
                  <c:v>-3.4</c:v>
                </c:pt>
                <c:pt idx="67">
                  <c:v>-4.0999999999999996</c:v>
                </c:pt>
                <c:pt idx="68">
                  <c:v>-3.8</c:v>
                </c:pt>
                <c:pt idx="69">
                  <c:v>-3.7</c:v>
                </c:pt>
                <c:pt idx="70">
                  <c:v>-3.9</c:v>
                </c:pt>
                <c:pt idx="71">
                  <c:v>-3.7</c:v>
                </c:pt>
                <c:pt idx="72">
                  <c:v>-4.0999999999999996</c:v>
                </c:pt>
                <c:pt idx="73">
                  <c:v>-4</c:v>
                </c:pt>
                <c:pt idx="74">
                  <c:v>-3.7</c:v>
                </c:pt>
                <c:pt idx="75">
                  <c:v>-4.0999999999999996</c:v>
                </c:pt>
                <c:pt idx="76">
                  <c:v>-3.9</c:v>
                </c:pt>
                <c:pt idx="77">
                  <c:v>-4</c:v>
                </c:pt>
                <c:pt idx="78">
                  <c:v>-4.0999999999999996</c:v>
                </c:pt>
                <c:pt idx="79">
                  <c:v>-4</c:v>
                </c:pt>
                <c:pt idx="80">
                  <c:v>-3.9</c:v>
                </c:pt>
                <c:pt idx="81">
                  <c:v>-4.2</c:v>
                </c:pt>
                <c:pt idx="82">
                  <c:v>-3.8</c:v>
                </c:pt>
                <c:pt idx="83">
                  <c:v>-4.2</c:v>
                </c:pt>
                <c:pt idx="84">
                  <c:v>-3.1</c:v>
                </c:pt>
                <c:pt idx="85">
                  <c:v>-4.0999999999999996</c:v>
                </c:pt>
                <c:pt idx="86">
                  <c:v>-4.4000000000000004</c:v>
                </c:pt>
                <c:pt idx="87">
                  <c:v>-3.9</c:v>
                </c:pt>
                <c:pt idx="88">
                  <c:v>-4.2</c:v>
                </c:pt>
                <c:pt idx="89">
                  <c:v>-4.0999999999999996</c:v>
                </c:pt>
                <c:pt idx="90">
                  <c:v>-4.2</c:v>
                </c:pt>
                <c:pt idx="91">
                  <c:v>-4.0999999999999996</c:v>
                </c:pt>
                <c:pt idx="92">
                  <c:v>-4.2</c:v>
                </c:pt>
                <c:pt idx="93">
                  <c:v>-4.0999999999999996</c:v>
                </c:pt>
                <c:pt idx="94">
                  <c:v>-4.3</c:v>
                </c:pt>
                <c:pt idx="95">
                  <c:v>-4.0999999999999996</c:v>
                </c:pt>
                <c:pt idx="96">
                  <c:v>-3.9</c:v>
                </c:pt>
                <c:pt idx="97">
                  <c:v>-4.2</c:v>
                </c:pt>
                <c:pt idx="98">
                  <c:v>-4.0999999999999996</c:v>
                </c:pt>
                <c:pt idx="99">
                  <c:v>-4.3</c:v>
                </c:pt>
                <c:pt idx="100">
                  <c:v>-4.2</c:v>
                </c:pt>
                <c:pt idx="101">
                  <c:v>-4.0999999999999996</c:v>
                </c:pt>
                <c:pt idx="102">
                  <c:v>-3.9</c:v>
                </c:pt>
                <c:pt idx="103">
                  <c:v>-4.2</c:v>
                </c:pt>
                <c:pt idx="104">
                  <c:v>-3.7</c:v>
                </c:pt>
                <c:pt idx="105">
                  <c:v>-4</c:v>
                </c:pt>
                <c:pt idx="106">
                  <c:v>-4.3</c:v>
                </c:pt>
                <c:pt idx="107">
                  <c:v>-4.0999999999999996</c:v>
                </c:pt>
                <c:pt idx="108">
                  <c:v>-4.0999999999999996</c:v>
                </c:pt>
                <c:pt idx="109">
                  <c:v>-4.2</c:v>
                </c:pt>
                <c:pt idx="110">
                  <c:v>-4.2</c:v>
                </c:pt>
                <c:pt idx="111">
                  <c:v>-4.0999999999999996</c:v>
                </c:pt>
                <c:pt idx="112">
                  <c:v>-4.0999999999999996</c:v>
                </c:pt>
                <c:pt idx="113">
                  <c:v>-4.0999999999999996</c:v>
                </c:pt>
                <c:pt idx="114">
                  <c:v>-4.3</c:v>
                </c:pt>
                <c:pt idx="115">
                  <c:v>-4.0999999999999996</c:v>
                </c:pt>
                <c:pt idx="116">
                  <c:v>-4</c:v>
                </c:pt>
                <c:pt idx="117">
                  <c:v>-4.0999999999999996</c:v>
                </c:pt>
                <c:pt idx="118">
                  <c:v>-4.0999999999999996</c:v>
                </c:pt>
                <c:pt idx="119">
                  <c:v>-4.0999999999999996</c:v>
                </c:pt>
                <c:pt idx="120">
                  <c:v>-4.2</c:v>
                </c:pt>
                <c:pt idx="121">
                  <c:v>-4.0999999999999996</c:v>
                </c:pt>
                <c:pt idx="122">
                  <c:v>-3.9</c:v>
                </c:pt>
                <c:pt idx="123">
                  <c:v>-4.0999999999999996</c:v>
                </c:pt>
                <c:pt idx="124">
                  <c:v>-4.0999999999999996</c:v>
                </c:pt>
                <c:pt idx="125">
                  <c:v>-4</c:v>
                </c:pt>
                <c:pt idx="126">
                  <c:v>-4.0999999999999996</c:v>
                </c:pt>
                <c:pt idx="127">
                  <c:v>-4.4000000000000004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85312"/>
        <c:axId val="51504256"/>
      </c:scatterChart>
      <c:valAx>
        <c:axId val="514853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504256"/>
        <c:crosses val="autoZero"/>
        <c:crossBetween val="midCat"/>
      </c:valAx>
      <c:valAx>
        <c:axId val="515042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485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23157459068084"/>
          <c:y val="0.13495455934880193"/>
          <c:w val="0.7823397989949535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'Plots_CV62-5'!$O$8:$O$355</c:f>
              <c:numCache>
                <c:formatCode>0.0000</c:formatCode>
                <c:ptCount val="348"/>
                <c:pt idx="0">
                  <c:v>4.8399999999999999E-2</c:v>
                </c:pt>
                <c:pt idx="1">
                  <c:v>2.6999999999999968E-2</c:v>
                </c:pt>
                <c:pt idx="2">
                  <c:v>2.6999999999999968E-2</c:v>
                </c:pt>
                <c:pt idx="3">
                  <c:v>4.3049999999999977E-2</c:v>
                </c:pt>
                <c:pt idx="4">
                  <c:v>4.8399999999999999E-2</c:v>
                </c:pt>
                <c:pt idx="5">
                  <c:v>5.9099999999999986E-2</c:v>
                </c:pt>
                <c:pt idx="6">
                  <c:v>0.10189999999999999</c:v>
                </c:pt>
                <c:pt idx="7">
                  <c:v>0.10724999999999998</c:v>
                </c:pt>
                <c:pt idx="8">
                  <c:v>8.5849999999999982E-2</c:v>
                </c:pt>
                <c:pt idx="9">
                  <c:v>4.3049999999999977E-2</c:v>
                </c:pt>
                <c:pt idx="10">
                  <c:v>0.15539999999999998</c:v>
                </c:pt>
                <c:pt idx="11">
                  <c:v>5.9099999999999986E-2</c:v>
                </c:pt>
                <c:pt idx="12">
                  <c:v>8.5849999999999982E-2</c:v>
                </c:pt>
                <c:pt idx="13">
                  <c:v>0.17679999999999998</c:v>
                </c:pt>
                <c:pt idx="14">
                  <c:v>9.1199999999999976E-2</c:v>
                </c:pt>
                <c:pt idx="15">
                  <c:v>0.10724999999999998</c:v>
                </c:pt>
                <c:pt idx="16">
                  <c:v>5.3749999999999964E-2</c:v>
                </c:pt>
                <c:pt idx="17">
                  <c:v>6.444999999999998E-2</c:v>
                </c:pt>
                <c:pt idx="18">
                  <c:v>0.11794999999999997</c:v>
                </c:pt>
                <c:pt idx="19">
                  <c:v>5.3749999999999964E-2</c:v>
                </c:pt>
                <c:pt idx="20">
                  <c:v>6.444999999999998E-2</c:v>
                </c:pt>
                <c:pt idx="21">
                  <c:v>6.9800000000000001E-2</c:v>
                </c:pt>
                <c:pt idx="22">
                  <c:v>8.049999999999996E-2</c:v>
                </c:pt>
                <c:pt idx="23">
                  <c:v>0.16609999999999997</c:v>
                </c:pt>
                <c:pt idx="24">
                  <c:v>4.3049999999999977E-2</c:v>
                </c:pt>
                <c:pt idx="25">
                  <c:v>5.3749999999999964E-2</c:v>
                </c:pt>
                <c:pt idx="26">
                  <c:v>5.9099999999999986E-2</c:v>
                </c:pt>
                <c:pt idx="27">
                  <c:v>5.9099999999999986E-2</c:v>
                </c:pt>
                <c:pt idx="28">
                  <c:v>6.444999999999998E-2</c:v>
                </c:pt>
                <c:pt idx="29">
                  <c:v>5.3749999999999964E-2</c:v>
                </c:pt>
                <c:pt idx="30">
                  <c:v>6.444999999999998E-2</c:v>
                </c:pt>
                <c:pt idx="31">
                  <c:v>5.3749999999999964E-2</c:v>
                </c:pt>
                <c:pt idx="32">
                  <c:v>8.049999999999996E-2</c:v>
                </c:pt>
                <c:pt idx="33">
                  <c:v>5.9099999999999986E-2</c:v>
                </c:pt>
                <c:pt idx="34">
                  <c:v>5.3749999999999964E-2</c:v>
                </c:pt>
                <c:pt idx="35">
                  <c:v>8.049999999999996E-2</c:v>
                </c:pt>
                <c:pt idx="36">
                  <c:v>5.9099999999999986E-2</c:v>
                </c:pt>
                <c:pt idx="37">
                  <c:v>5.9099999999999986E-2</c:v>
                </c:pt>
                <c:pt idx="38">
                  <c:v>4.8399999999999999E-2</c:v>
                </c:pt>
                <c:pt idx="39">
                  <c:v>9.6549999999999997E-2</c:v>
                </c:pt>
                <c:pt idx="40">
                  <c:v>5.9099999999999986E-2</c:v>
                </c:pt>
                <c:pt idx="41">
                  <c:v>4.8399999999999999E-2</c:v>
                </c:pt>
                <c:pt idx="42">
                  <c:v>7.5149999999999995E-2</c:v>
                </c:pt>
                <c:pt idx="43">
                  <c:v>6.9800000000000001E-2</c:v>
                </c:pt>
                <c:pt idx="44">
                  <c:v>8.5849999999999982E-2</c:v>
                </c:pt>
                <c:pt idx="45">
                  <c:v>4.3049999999999977E-2</c:v>
                </c:pt>
                <c:pt idx="46">
                  <c:v>4.8399999999999999E-2</c:v>
                </c:pt>
                <c:pt idx="47">
                  <c:v>5.3749999999999964E-2</c:v>
                </c:pt>
                <c:pt idx="48">
                  <c:v>9.1199999999999976E-2</c:v>
                </c:pt>
                <c:pt idx="49">
                  <c:v>5.9099999999999986E-2</c:v>
                </c:pt>
                <c:pt idx="50">
                  <c:v>0.22494999999999998</c:v>
                </c:pt>
                <c:pt idx="51">
                  <c:v>4.3049999999999977E-2</c:v>
                </c:pt>
                <c:pt idx="52">
                  <c:v>7.5149999999999995E-2</c:v>
                </c:pt>
                <c:pt idx="53">
                  <c:v>7.5149999999999995E-2</c:v>
                </c:pt>
                <c:pt idx="54">
                  <c:v>5.3749999999999964E-2</c:v>
                </c:pt>
                <c:pt idx="55">
                  <c:v>4.3049999999999977E-2</c:v>
                </c:pt>
                <c:pt idx="56">
                  <c:v>5.9099999999999986E-2</c:v>
                </c:pt>
                <c:pt idx="57">
                  <c:v>4.3049999999999977E-2</c:v>
                </c:pt>
                <c:pt idx="58">
                  <c:v>3.7699999999999984E-2</c:v>
                </c:pt>
                <c:pt idx="59">
                  <c:v>4.8399999999999999E-2</c:v>
                </c:pt>
                <c:pt idx="60">
                  <c:v>9.1199999999999976E-2</c:v>
                </c:pt>
                <c:pt idx="61">
                  <c:v>3.7699999999999984E-2</c:v>
                </c:pt>
                <c:pt idx="62">
                  <c:v>4.3049999999999977E-2</c:v>
                </c:pt>
                <c:pt idx="63">
                  <c:v>3.7699999999999984E-2</c:v>
                </c:pt>
                <c:pt idx="64">
                  <c:v>4.3049999999999977E-2</c:v>
                </c:pt>
                <c:pt idx="65">
                  <c:v>5.3749999999999964E-2</c:v>
                </c:pt>
                <c:pt idx="66">
                  <c:v>6.9800000000000001E-2</c:v>
                </c:pt>
                <c:pt idx="67">
                  <c:v>3.234999999999999E-2</c:v>
                </c:pt>
                <c:pt idx="68">
                  <c:v>4.8399999999999999E-2</c:v>
                </c:pt>
                <c:pt idx="69">
                  <c:v>5.3749999999999964E-2</c:v>
                </c:pt>
                <c:pt idx="70">
                  <c:v>4.3049999999999977E-2</c:v>
                </c:pt>
                <c:pt idx="71">
                  <c:v>5.3749999999999964E-2</c:v>
                </c:pt>
                <c:pt idx="72">
                  <c:v>3.234999999999999E-2</c:v>
                </c:pt>
                <c:pt idx="73">
                  <c:v>3.7699999999999984E-2</c:v>
                </c:pt>
                <c:pt idx="74">
                  <c:v>5.3749999999999964E-2</c:v>
                </c:pt>
                <c:pt idx="75">
                  <c:v>3.234999999999999E-2</c:v>
                </c:pt>
                <c:pt idx="76">
                  <c:v>4.3049999999999977E-2</c:v>
                </c:pt>
                <c:pt idx="77">
                  <c:v>3.7699999999999984E-2</c:v>
                </c:pt>
                <c:pt idx="78">
                  <c:v>3.234999999999999E-2</c:v>
                </c:pt>
                <c:pt idx="79">
                  <c:v>3.7699999999999984E-2</c:v>
                </c:pt>
                <c:pt idx="80">
                  <c:v>4.3049999999999977E-2</c:v>
                </c:pt>
                <c:pt idx="81">
                  <c:v>2.6999999999999968E-2</c:v>
                </c:pt>
                <c:pt idx="82">
                  <c:v>4.8399999999999999E-2</c:v>
                </c:pt>
                <c:pt idx="83">
                  <c:v>2.6999999999999968E-2</c:v>
                </c:pt>
                <c:pt idx="84">
                  <c:v>8.5849999999999982E-2</c:v>
                </c:pt>
                <c:pt idx="85">
                  <c:v>3.234999999999999E-2</c:v>
                </c:pt>
                <c:pt idx="86">
                  <c:v>1.6299999999999953E-2</c:v>
                </c:pt>
                <c:pt idx="87">
                  <c:v>4.3049999999999977E-2</c:v>
                </c:pt>
                <c:pt idx="88">
                  <c:v>2.6999999999999968E-2</c:v>
                </c:pt>
                <c:pt idx="89">
                  <c:v>3.234999999999999E-2</c:v>
                </c:pt>
                <c:pt idx="90">
                  <c:v>2.6999999999999968E-2</c:v>
                </c:pt>
                <c:pt idx="91">
                  <c:v>3.234999999999999E-2</c:v>
                </c:pt>
                <c:pt idx="92">
                  <c:v>2.6999999999999968E-2</c:v>
                </c:pt>
                <c:pt idx="93">
                  <c:v>3.234999999999999E-2</c:v>
                </c:pt>
                <c:pt idx="94">
                  <c:v>2.1650000000000003E-2</c:v>
                </c:pt>
                <c:pt idx="95">
                  <c:v>3.234999999999999E-2</c:v>
                </c:pt>
                <c:pt idx="96">
                  <c:v>4.3049999999999977E-2</c:v>
                </c:pt>
                <c:pt idx="97">
                  <c:v>2.6999999999999968E-2</c:v>
                </c:pt>
                <c:pt idx="98">
                  <c:v>3.234999999999999E-2</c:v>
                </c:pt>
                <c:pt idx="99">
                  <c:v>2.1650000000000003E-2</c:v>
                </c:pt>
                <c:pt idx="100">
                  <c:v>2.6999999999999968E-2</c:v>
                </c:pt>
                <c:pt idx="101">
                  <c:v>3.234999999999999E-2</c:v>
                </c:pt>
                <c:pt idx="102">
                  <c:v>4.3049999999999977E-2</c:v>
                </c:pt>
                <c:pt idx="103">
                  <c:v>2.6999999999999968E-2</c:v>
                </c:pt>
                <c:pt idx="104">
                  <c:v>5.3749999999999964E-2</c:v>
                </c:pt>
                <c:pt idx="105">
                  <c:v>3.7699999999999984E-2</c:v>
                </c:pt>
                <c:pt idx="106">
                  <c:v>2.1650000000000003E-2</c:v>
                </c:pt>
                <c:pt idx="107">
                  <c:v>3.234999999999999E-2</c:v>
                </c:pt>
                <c:pt idx="108">
                  <c:v>3.234999999999999E-2</c:v>
                </c:pt>
                <c:pt idx="109">
                  <c:v>2.6999999999999968E-2</c:v>
                </c:pt>
                <c:pt idx="110">
                  <c:v>2.6999999999999968E-2</c:v>
                </c:pt>
                <c:pt idx="111">
                  <c:v>3.234999999999999E-2</c:v>
                </c:pt>
                <c:pt idx="112">
                  <c:v>3.234999999999999E-2</c:v>
                </c:pt>
                <c:pt idx="113">
                  <c:v>3.234999999999999E-2</c:v>
                </c:pt>
                <c:pt idx="114">
                  <c:v>2.1650000000000003E-2</c:v>
                </c:pt>
                <c:pt idx="115">
                  <c:v>3.234999999999999E-2</c:v>
                </c:pt>
                <c:pt idx="116">
                  <c:v>3.7699999999999984E-2</c:v>
                </c:pt>
                <c:pt idx="117">
                  <c:v>3.234999999999999E-2</c:v>
                </c:pt>
                <c:pt idx="118">
                  <c:v>3.234999999999999E-2</c:v>
                </c:pt>
                <c:pt idx="119">
                  <c:v>3.234999999999999E-2</c:v>
                </c:pt>
                <c:pt idx="120">
                  <c:v>2.6999999999999968E-2</c:v>
                </c:pt>
                <c:pt idx="121">
                  <c:v>3.234999999999999E-2</c:v>
                </c:pt>
                <c:pt idx="122">
                  <c:v>4.3049999999999977E-2</c:v>
                </c:pt>
                <c:pt idx="123">
                  <c:v>3.234999999999999E-2</c:v>
                </c:pt>
                <c:pt idx="124">
                  <c:v>3.234999999999999E-2</c:v>
                </c:pt>
                <c:pt idx="125">
                  <c:v>3.7699999999999984E-2</c:v>
                </c:pt>
                <c:pt idx="126">
                  <c:v>3.234999999999999E-2</c:v>
                </c:pt>
                <c:pt idx="127">
                  <c:v>1.6299999999999953E-2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2.6859999999999999</c:v>
                </c:pt>
                <c:pt idx="1">
                  <c:v>3.6669999999999998</c:v>
                </c:pt>
                <c:pt idx="2">
                  <c:v>11.483000000000001</c:v>
                </c:pt>
                <c:pt idx="3">
                  <c:v>20.189</c:v>
                </c:pt>
                <c:pt idx="4">
                  <c:v>29.137</c:v>
                </c:pt>
                <c:pt idx="5">
                  <c:v>38.866999999999997</c:v>
                </c:pt>
                <c:pt idx="6">
                  <c:v>48.673999999999999</c:v>
                </c:pt>
                <c:pt idx="7">
                  <c:v>48.623999999999995</c:v>
                </c:pt>
                <c:pt idx="8">
                  <c:v>47.536999999999999</c:v>
                </c:pt>
                <c:pt idx="9">
                  <c:v>47.667999999999999</c:v>
                </c:pt>
                <c:pt idx="10">
                  <c:v>47.666999999999994</c:v>
                </c:pt>
                <c:pt idx="11">
                  <c:v>47.644999999999996</c:v>
                </c:pt>
                <c:pt idx="12">
                  <c:v>47.370999999999995</c:v>
                </c:pt>
                <c:pt idx="13">
                  <c:v>47.628</c:v>
                </c:pt>
                <c:pt idx="14">
                  <c:v>47.463999999999999</c:v>
                </c:pt>
                <c:pt idx="15">
                  <c:v>47.522999999999996</c:v>
                </c:pt>
                <c:pt idx="16">
                  <c:v>47.713999999999999</c:v>
                </c:pt>
                <c:pt idx="17">
                  <c:v>47.616</c:v>
                </c:pt>
                <c:pt idx="18">
                  <c:v>47.457999999999998</c:v>
                </c:pt>
                <c:pt idx="19">
                  <c:v>47.102999999999994</c:v>
                </c:pt>
                <c:pt idx="20">
                  <c:v>46.545999999999999</c:v>
                </c:pt>
                <c:pt idx="21">
                  <c:v>46.327999999999996</c:v>
                </c:pt>
                <c:pt idx="22">
                  <c:v>46.3</c:v>
                </c:pt>
                <c:pt idx="23">
                  <c:v>46.622</c:v>
                </c:pt>
                <c:pt idx="24">
                  <c:v>46.594999999999999</c:v>
                </c:pt>
                <c:pt idx="25">
                  <c:v>46.463999999999999</c:v>
                </c:pt>
                <c:pt idx="26">
                  <c:v>46.628</c:v>
                </c:pt>
                <c:pt idx="27">
                  <c:v>46.283999999999999</c:v>
                </c:pt>
                <c:pt idx="28">
                  <c:v>45.961999999999996</c:v>
                </c:pt>
                <c:pt idx="29">
                  <c:v>46.943999999999996</c:v>
                </c:pt>
                <c:pt idx="30">
                  <c:v>46.949999999999996</c:v>
                </c:pt>
                <c:pt idx="31">
                  <c:v>46.015999999999998</c:v>
                </c:pt>
                <c:pt idx="32">
                  <c:v>44.820999999999998</c:v>
                </c:pt>
                <c:pt idx="33">
                  <c:v>44.045999999999999</c:v>
                </c:pt>
                <c:pt idx="34">
                  <c:v>43.717999999999996</c:v>
                </c:pt>
                <c:pt idx="35">
                  <c:v>43.506</c:v>
                </c:pt>
                <c:pt idx="36">
                  <c:v>43.461999999999996</c:v>
                </c:pt>
                <c:pt idx="37">
                  <c:v>45.535999999999994</c:v>
                </c:pt>
                <c:pt idx="38">
                  <c:v>46.545999999999999</c:v>
                </c:pt>
                <c:pt idx="39">
                  <c:v>46.884</c:v>
                </c:pt>
                <c:pt idx="40">
                  <c:v>46.933999999999997</c:v>
                </c:pt>
                <c:pt idx="41">
                  <c:v>46.190999999999995</c:v>
                </c:pt>
                <c:pt idx="42">
                  <c:v>46.763999999999996</c:v>
                </c:pt>
                <c:pt idx="43">
                  <c:v>47.238999999999997</c:v>
                </c:pt>
                <c:pt idx="44">
                  <c:v>47.238999999999997</c:v>
                </c:pt>
                <c:pt idx="45">
                  <c:v>47.238999999999997</c:v>
                </c:pt>
                <c:pt idx="46">
                  <c:v>47.276999999999994</c:v>
                </c:pt>
                <c:pt idx="47">
                  <c:v>47.375</c:v>
                </c:pt>
                <c:pt idx="48">
                  <c:v>47.254999999999995</c:v>
                </c:pt>
                <c:pt idx="49">
                  <c:v>47.860999999999997</c:v>
                </c:pt>
                <c:pt idx="50">
                  <c:v>47.927</c:v>
                </c:pt>
                <c:pt idx="51">
                  <c:v>47.817</c:v>
                </c:pt>
                <c:pt idx="52">
                  <c:v>48.111999999999995</c:v>
                </c:pt>
                <c:pt idx="53">
                  <c:v>47.997</c:v>
                </c:pt>
                <c:pt idx="54">
                  <c:v>43.948</c:v>
                </c:pt>
                <c:pt idx="55">
                  <c:v>35.417999999999999</c:v>
                </c:pt>
                <c:pt idx="56">
                  <c:v>25.776</c:v>
                </c:pt>
                <c:pt idx="57">
                  <c:v>24.592000000000002</c:v>
                </c:pt>
                <c:pt idx="58">
                  <c:v>24.86</c:v>
                </c:pt>
                <c:pt idx="59">
                  <c:v>24.648</c:v>
                </c:pt>
                <c:pt idx="60">
                  <c:v>24.440999999999999</c:v>
                </c:pt>
                <c:pt idx="61">
                  <c:v>24.146000000000001</c:v>
                </c:pt>
                <c:pt idx="62">
                  <c:v>24.027000000000001</c:v>
                </c:pt>
                <c:pt idx="63">
                  <c:v>23.961000000000002</c:v>
                </c:pt>
                <c:pt idx="64">
                  <c:v>24.169</c:v>
                </c:pt>
                <c:pt idx="65">
                  <c:v>24.616</c:v>
                </c:pt>
                <c:pt idx="66">
                  <c:v>24.666</c:v>
                </c:pt>
                <c:pt idx="67">
                  <c:v>24.879000000000001</c:v>
                </c:pt>
                <c:pt idx="68">
                  <c:v>24.77</c:v>
                </c:pt>
                <c:pt idx="69">
                  <c:v>24.906000000000002</c:v>
                </c:pt>
                <c:pt idx="70">
                  <c:v>24.781000000000002</c:v>
                </c:pt>
                <c:pt idx="71">
                  <c:v>24.606000000000002</c:v>
                </c:pt>
                <c:pt idx="72">
                  <c:v>24.573</c:v>
                </c:pt>
                <c:pt idx="73">
                  <c:v>24.59</c:v>
                </c:pt>
                <c:pt idx="74">
                  <c:v>24.552</c:v>
                </c:pt>
                <c:pt idx="75">
                  <c:v>24.361000000000001</c:v>
                </c:pt>
                <c:pt idx="76">
                  <c:v>24.911999999999999</c:v>
                </c:pt>
                <c:pt idx="77">
                  <c:v>24.945</c:v>
                </c:pt>
                <c:pt idx="78">
                  <c:v>20.345000000000002</c:v>
                </c:pt>
                <c:pt idx="79">
                  <c:v>8.6720000000000006</c:v>
                </c:pt>
                <c:pt idx="80">
                  <c:v>1.375</c:v>
                </c:pt>
                <c:pt idx="81">
                  <c:v>0.60000000000000009</c:v>
                </c:pt>
                <c:pt idx="82">
                  <c:v>1.1680000000000001</c:v>
                </c:pt>
                <c:pt idx="83">
                  <c:v>2.3790000000000004</c:v>
                </c:pt>
                <c:pt idx="84">
                  <c:v>2.4119999999999999</c:v>
                </c:pt>
                <c:pt idx="85">
                  <c:v>2.3520000000000003</c:v>
                </c:pt>
                <c:pt idx="86">
                  <c:v>2.4009999999999998</c:v>
                </c:pt>
                <c:pt idx="87">
                  <c:v>2.4119999999999999</c:v>
                </c:pt>
                <c:pt idx="88">
                  <c:v>2.4450000000000003</c:v>
                </c:pt>
                <c:pt idx="89">
                  <c:v>2.4009999999999998</c:v>
                </c:pt>
                <c:pt idx="90">
                  <c:v>2.2809999999999997</c:v>
                </c:pt>
                <c:pt idx="91">
                  <c:v>2.1890000000000001</c:v>
                </c:pt>
                <c:pt idx="92">
                  <c:v>2.2210000000000001</c:v>
                </c:pt>
                <c:pt idx="93">
                  <c:v>2.1610000000000005</c:v>
                </c:pt>
                <c:pt idx="94">
                  <c:v>2.2160000000000002</c:v>
                </c:pt>
                <c:pt idx="95">
                  <c:v>2.21</c:v>
                </c:pt>
                <c:pt idx="96">
                  <c:v>2.3250000000000002</c:v>
                </c:pt>
                <c:pt idx="97">
                  <c:v>2.4989999999999997</c:v>
                </c:pt>
                <c:pt idx="98">
                  <c:v>2.5049999999999999</c:v>
                </c:pt>
                <c:pt idx="99">
                  <c:v>2.5759999999999996</c:v>
                </c:pt>
                <c:pt idx="100">
                  <c:v>2.516</c:v>
                </c:pt>
                <c:pt idx="101">
                  <c:v>2.4889999999999999</c:v>
                </c:pt>
                <c:pt idx="102">
                  <c:v>2.5590000000000002</c:v>
                </c:pt>
                <c:pt idx="103">
                  <c:v>2.5700000000000003</c:v>
                </c:pt>
                <c:pt idx="104">
                  <c:v>2.6470000000000002</c:v>
                </c:pt>
                <c:pt idx="105">
                  <c:v>2.609</c:v>
                </c:pt>
                <c:pt idx="106">
                  <c:v>2.516</c:v>
                </c:pt>
                <c:pt idx="107">
                  <c:v>2.532</c:v>
                </c:pt>
                <c:pt idx="108">
                  <c:v>2.5490000000000004</c:v>
                </c:pt>
                <c:pt idx="109">
                  <c:v>2.641</c:v>
                </c:pt>
                <c:pt idx="110">
                  <c:v>2.641</c:v>
                </c:pt>
                <c:pt idx="111">
                  <c:v>2.62</c:v>
                </c:pt>
                <c:pt idx="112">
                  <c:v>2.6139999999999999</c:v>
                </c:pt>
                <c:pt idx="113">
                  <c:v>2.5819999999999999</c:v>
                </c:pt>
                <c:pt idx="114">
                  <c:v>2.5650000000000004</c:v>
                </c:pt>
                <c:pt idx="115">
                  <c:v>2.609</c:v>
                </c:pt>
                <c:pt idx="116">
                  <c:v>2.5869999999999997</c:v>
                </c:pt>
                <c:pt idx="117">
                  <c:v>2.6310000000000002</c:v>
                </c:pt>
                <c:pt idx="118">
                  <c:v>2.3529999999999998</c:v>
                </c:pt>
                <c:pt idx="119">
                  <c:v>2.2759999999999998</c:v>
                </c:pt>
                <c:pt idx="120">
                  <c:v>2.1070000000000002</c:v>
                </c:pt>
                <c:pt idx="121">
                  <c:v>2.5380000000000003</c:v>
                </c:pt>
                <c:pt idx="122">
                  <c:v>2.4009999999999998</c:v>
                </c:pt>
                <c:pt idx="123">
                  <c:v>1.84</c:v>
                </c:pt>
                <c:pt idx="124">
                  <c:v>1.5450000000000002</c:v>
                </c:pt>
                <c:pt idx="125">
                  <c:v>0.91800000000000015</c:v>
                </c:pt>
                <c:pt idx="126">
                  <c:v>1.1040000000000001</c:v>
                </c:pt>
                <c:pt idx="127">
                  <c:v>2.0739999999999998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06272"/>
        <c:axId val="51608576"/>
      </c:scatterChart>
      <c:valAx>
        <c:axId val="516062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>
            <c:manualLayout>
              <c:xMode val="edge"/>
              <c:yMode val="edge"/>
              <c:x val="0.42916476365379319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51608576"/>
        <c:crosses val="autoZero"/>
        <c:crossBetween val="midCat"/>
      </c:valAx>
      <c:valAx>
        <c:axId val="516085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6062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'Plots_CV62-6'!$D$8:$D$355</c:f>
              <c:numCache>
                <c:formatCode>General</c:formatCode>
                <c:ptCount val="348"/>
                <c:pt idx="1">
                  <c:v>8.11</c:v>
                </c:pt>
                <c:pt idx="2">
                  <c:v>8.15</c:v>
                </c:pt>
                <c:pt idx="3">
                  <c:v>8.17</c:v>
                </c:pt>
                <c:pt idx="4">
                  <c:v>8.18</c:v>
                </c:pt>
                <c:pt idx="5">
                  <c:v>8.1999999999999993</c:v>
                </c:pt>
                <c:pt idx="6">
                  <c:v>8.23</c:v>
                </c:pt>
                <c:pt idx="7">
                  <c:v>8.27</c:v>
                </c:pt>
                <c:pt idx="8">
                  <c:v>8.27</c:v>
                </c:pt>
                <c:pt idx="9">
                  <c:v>8.27</c:v>
                </c:pt>
                <c:pt idx="10">
                  <c:v>8.2799999999999994</c:v>
                </c:pt>
                <c:pt idx="11">
                  <c:v>8.2899999999999991</c:v>
                </c:pt>
                <c:pt idx="12">
                  <c:v>8.2799999999999994</c:v>
                </c:pt>
                <c:pt idx="13">
                  <c:v>8.2799999999999994</c:v>
                </c:pt>
                <c:pt idx="14">
                  <c:v>8.2899999999999991</c:v>
                </c:pt>
                <c:pt idx="15">
                  <c:v>8.2899999999999991</c:v>
                </c:pt>
                <c:pt idx="16">
                  <c:v>8.2899999999999991</c:v>
                </c:pt>
                <c:pt idx="17">
                  <c:v>8.3000000000000007</c:v>
                </c:pt>
                <c:pt idx="18">
                  <c:v>8.2899999999999991</c:v>
                </c:pt>
                <c:pt idx="19">
                  <c:v>8.2799999999999994</c:v>
                </c:pt>
                <c:pt idx="20">
                  <c:v>8.2899999999999991</c:v>
                </c:pt>
                <c:pt idx="21">
                  <c:v>8.2899999999999991</c:v>
                </c:pt>
                <c:pt idx="22">
                  <c:v>8.2899999999999991</c:v>
                </c:pt>
                <c:pt idx="23">
                  <c:v>8.2899999999999991</c:v>
                </c:pt>
                <c:pt idx="24">
                  <c:v>8.2899999999999991</c:v>
                </c:pt>
                <c:pt idx="25">
                  <c:v>8.2899999999999991</c:v>
                </c:pt>
                <c:pt idx="26">
                  <c:v>8.2899999999999991</c:v>
                </c:pt>
                <c:pt idx="27">
                  <c:v>8.2899999999999991</c:v>
                </c:pt>
                <c:pt idx="28">
                  <c:v>8.2899999999999991</c:v>
                </c:pt>
                <c:pt idx="29">
                  <c:v>8.2899999999999991</c:v>
                </c:pt>
                <c:pt idx="30">
                  <c:v>8.2799999999999994</c:v>
                </c:pt>
                <c:pt idx="31">
                  <c:v>8.2899999999999991</c:v>
                </c:pt>
                <c:pt idx="32">
                  <c:v>8.2899999999999991</c:v>
                </c:pt>
                <c:pt idx="33">
                  <c:v>8.3000000000000007</c:v>
                </c:pt>
                <c:pt idx="34">
                  <c:v>8.2899999999999991</c:v>
                </c:pt>
                <c:pt idx="35">
                  <c:v>8.2899999999999991</c:v>
                </c:pt>
                <c:pt idx="36">
                  <c:v>8.2899999999999991</c:v>
                </c:pt>
                <c:pt idx="37">
                  <c:v>8.2799999999999994</c:v>
                </c:pt>
                <c:pt idx="38">
                  <c:v>8.2899999999999991</c:v>
                </c:pt>
                <c:pt idx="39">
                  <c:v>8.2899999999999991</c:v>
                </c:pt>
                <c:pt idx="40">
                  <c:v>8.2899999999999991</c:v>
                </c:pt>
                <c:pt idx="41">
                  <c:v>8.2899999999999991</c:v>
                </c:pt>
                <c:pt idx="42">
                  <c:v>8.2899999999999991</c:v>
                </c:pt>
                <c:pt idx="43">
                  <c:v>8.2899999999999991</c:v>
                </c:pt>
                <c:pt idx="44">
                  <c:v>8.2899999999999991</c:v>
                </c:pt>
                <c:pt idx="45">
                  <c:v>8.2899999999999991</c:v>
                </c:pt>
                <c:pt idx="46">
                  <c:v>8.2899999999999991</c:v>
                </c:pt>
                <c:pt idx="47">
                  <c:v>8.2799999999999994</c:v>
                </c:pt>
                <c:pt idx="48">
                  <c:v>8.2899999999999991</c:v>
                </c:pt>
                <c:pt idx="49">
                  <c:v>8.2799999999999994</c:v>
                </c:pt>
                <c:pt idx="50">
                  <c:v>8.2799999999999994</c:v>
                </c:pt>
                <c:pt idx="51">
                  <c:v>8.2899999999999991</c:v>
                </c:pt>
                <c:pt idx="52">
                  <c:v>8.2899999999999991</c:v>
                </c:pt>
                <c:pt idx="53">
                  <c:v>8.2899999999999991</c:v>
                </c:pt>
                <c:pt idx="54">
                  <c:v>8.2799999999999994</c:v>
                </c:pt>
                <c:pt idx="55">
                  <c:v>8.2799999999999994</c:v>
                </c:pt>
                <c:pt idx="56">
                  <c:v>8.2799999999999994</c:v>
                </c:pt>
                <c:pt idx="57">
                  <c:v>8.2799999999999994</c:v>
                </c:pt>
                <c:pt idx="58">
                  <c:v>8.2899999999999991</c:v>
                </c:pt>
                <c:pt idx="59">
                  <c:v>8.2799999999999994</c:v>
                </c:pt>
                <c:pt idx="60">
                  <c:v>8.23</c:v>
                </c:pt>
                <c:pt idx="61">
                  <c:v>8.1999999999999993</c:v>
                </c:pt>
                <c:pt idx="62">
                  <c:v>8.1999999999999993</c:v>
                </c:pt>
                <c:pt idx="63">
                  <c:v>8.2100000000000009</c:v>
                </c:pt>
                <c:pt idx="64">
                  <c:v>8.2200000000000006</c:v>
                </c:pt>
                <c:pt idx="65">
                  <c:v>8.23</c:v>
                </c:pt>
                <c:pt idx="66">
                  <c:v>8.23</c:v>
                </c:pt>
                <c:pt idx="67">
                  <c:v>8.24</c:v>
                </c:pt>
                <c:pt idx="68">
                  <c:v>8.2200000000000006</c:v>
                </c:pt>
                <c:pt idx="69">
                  <c:v>8.23</c:v>
                </c:pt>
                <c:pt idx="70">
                  <c:v>8.23</c:v>
                </c:pt>
                <c:pt idx="71">
                  <c:v>8.2200000000000006</c:v>
                </c:pt>
                <c:pt idx="72">
                  <c:v>8.2200000000000006</c:v>
                </c:pt>
                <c:pt idx="73">
                  <c:v>8.2200000000000006</c:v>
                </c:pt>
                <c:pt idx="74">
                  <c:v>8.1999999999999993</c:v>
                </c:pt>
                <c:pt idx="75">
                  <c:v>8.2200000000000006</c:v>
                </c:pt>
                <c:pt idx="76">
                  <c:v>8.2200000000000006</c:v>
                </c:pt>
                <c:pt idx="77">
                  <c:v>8.2200000000000006</c:v>
                </c:pt>
                <c:pt idx="78">
                  <c:v>8.23</c:v>
                </c:pt>
                <c:pt idx="79">
                  <c:v>8.23</c:v>
                </c:pt>
                <c:pt idx="80">
                  <c:v>8.23</c:v>
                </c:pt>
                <c:pt idx="81">
                  <c:v>8.23</c:v>
                </c:pt>
                <c:pt idx="82">
                  <c:v>8.23</c:v>
                </c:pt>
                <c:pt idx="83">
                  <c:v>8.2200000000000006</c:v>
                </c:pt>
                <c:pt idx="84">
                  <c:v>8.1999999999999993</c:v>
                </c:pt>
                <c:pt idx="85">
                  <c:v>8.2100000000000009</c:v>
                </c:pt>
                <c:pt idx="86">
                  <c:v>8.2100000000000009</c:v>
                </c:pt>
                <c:pt idx="87">
                  <c:v>8.2100000000000009</c:v>
                </c:pt>
                <c:pt idx="88">
                  <c:v>8.2100000000000009</c:v>
                </c:pt>
                <c:pt idx="89">
                  <c:v>8.23</c:v>
                </c:pt>
                <c:pt idx="90">
                  <c:v>8.23</c:v>
                </c:pt>
                <c:pt idx="91">
                  <c:v>8.23</c:v>
                </c:pt>
                <c:pt idx="92">
                  <c:v>8.23</c:v>
                </c:pt>
                <c:pt idx="93">
                  <c:v>8.24</c:v>
                </c:pt>
                <c:pt idx="94">
                  <c:v>8.24</c:v>
                </c:pt>
                <c:pt idx="95">
                  <c:v>8.24</c:v>
                </c:pt>
                <c:pt idx="96">
                  <c:v>8.23</c:v>
                </c:pt>
                <c:pt idx="97">
                  <c:v>8.1999999999999993</c:v>
                </c:pt>
                <c:pt idx="98">
                  <c:v>8.17</c:v>
                </c:pt>
                <c:pt idx="99">
                  <c:v>8.16</c:v>
                </c:pt>
                <c:pt idx="100">
                  <c:v>8.16</c:v>
                </c:pt>
                <c:pt idx="101">
                  <c:v>8.17</c:v>
                </c:pt>
                <c:pt idx="102">
                  <c:v>8.17</c:v>
                </c:pt>
                <c:pt idx="103">
                  <c:v>8.17</c:v>
                </c:pt>
                <c:pt idx="104">
                  <c:v>8.17</c:v>
                </c:pt>
                <c:pt idx="105">
                  <c:v>8.18</c:v>
                </c:pt>
                <c:pt idx="106">
                  <c:v>8.18</c:v>
                </c:pt>
                <c:pt idx="107">
                  <c:v>8.17</c:v>
                </c:pt>
                <c:pt idx="108">
                  <c:v>8.16</c:v>
                </c:pt>
                <c:pt idx="109">
                  <c:v>8.16</c:v>
                </c:pt>
                <c:pt idx="110">
                  <c:v>8.16</c:v>
                </c:pt>
                <c:pt idx="111">
                  <c:v>8.16</c:v>
                </c:pt>
                <c:pt idx="112">
                  <c:v>8.16</c:v>
                </c:pt>
                <c:pt idx="113">
                  <c:v>8.16</c:v>
                </c:pt>
                <c:pt idx="114">
                  <c:v>8.16</c:v>
                </c:pt>
                <c:pt idx="115">
                  <c:v>8.16</c:v>
                </c:pt>
                <c:pt idx="116">
                  <c:v>8.15</c:v>
                </c:pt>
                <c:pt idx="117">
                  <c:v>8.16</c:v>
                </c:pt>
                <c:pt idx="118">
                  <c:v>8.15</c:v>
                </c:pt>
                <c:pt idx="119">
                  <c:v>8.14</c:v>
                </c:pt>
                <c:pt idx="120">
                  <c:v>8.15</c:v>
                </c:pt>
                <c:pt idx="121">
                  <c:v>8.16</c:v>
                </c:pt>
                <c:pt idx="122">
                  <c:v>8.18</c:v>
                </c:pt>
                <c:pt idx="123">
                  <c:v>8.17</c:v>
                </c:pt>
                <c:pt idx="124">
                  <c:v>8.16</c:v>
                </c:pt>
                <c:pt idx="125">
                  <c:v>8.17</c:v>
                </c:pt>
                <c:pt idx="126">
                  <c:v>8.18</c:v>
                </c:pt>
                <c:pt idx="127">
                  <c:v>8.16</c:v>
                </c:pt>
                <c:pt idx="128">
                  <c:v>8.16</c:v>
                </c:pt>
                <c:pt idx="129">
                  <c:v>8.15</c:v>
                </c:pt>
                <c:pt idx="130">
                  <c:v>8.16</c:v>
                </c:pt>
                <c:pt idx="131">
                  <c:v>8.16</c:v>
                </c:pt>
                <c:pt idx="132">
                  <c:v>8.16</c:v>
                </c:pt>
                <c:pt idx="133">
                  <c:v>8.15</c:v>
                </c:pt>
                <c:pt idx="134">
                  <c:v>8.15</c:v>
                </c:pt>
                <c:pt idx="135">
                  <c:v>8.15</c:v>
                </c:pt>
                <c:pt idx="136">
                  <c:v>8.15</c:v>
                </c:pt>
                <c:pt idx="137">
                  <c:v>8.16</c:v>
                </c:pt>
                <c:pt idx="138">
                  <c:v>8.15</c:v>
                </c:pt>
                <c:pt idx="139">
                  <c:v>8.15</c:v>
                </c:pt>
                <c:pt idx="140">
                  <c:v>8.15</c:v>
                </c:pt>
                <c:pt idx="141">
                  <c:v>8.16</c:v>
                </c:pt>
                <c:pt idx="142">
                  <c:v>8.15</c:v>
                </c:pt>
                <c:pt idx="143">
                  <c:v>8.15</c:v>
                </c:pt>
                <c:pt idx="144">
                  <c:v>8.15</c:v>
                </c:pt>
                <c:pt idx="145">
                  <c:v>8.15</c:v>
                </c:pt>
                <c:pt idx="146">
                  <c:v>8.16</c:v>
                </c:pt>
                <c:pt idx="147">
                  <c:v>8.14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14240"/>
        <c:axId val="50320896"/>
      </c:scatterChart>
      <c:valAx>
        <c:axId val="503142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320896"/>
        <c:crosses val="autoZero"/>
        <c:crossBetween val="midCat"/>
      </c:valAx>
      <c:valAx>
        <c:axId val="503208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3142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'Plots_CV62-6'!$J$8:$J$355</c:f>
              <c:numCache>
                <c:formatCode>General</c:formatCode>
                <c:ptCount val="348"/>
                <c:pt idx="0">
                  <c:v>10.68</c:v>
                </c:pt>
                <c:pt idx="1">
                  <c:v>10.33</c:v>
                </c:pt>
                <c:pt idx="2">
                  <c:v>10.15</c:v>
                </c:pt>
                <c:pt idx="3">
                  <c:v>10.06</c:v>
                </c:pt>
                <c:pt idx="4">
                  <c:v>10.029999999999999</c:v>
                </c:pt>
                <c:pt idx="5">
                  <c:v>9.9700000000000006</c:v>
                </c:pt>
                <c:pt idx="6">
                  <c:v>9.9600000000000009</c:v>
                </c:pt>
                <c:pt idx="7">
                  <c:v>9.93</c:v>
                </c:pt>
                <c:pt idx="8">
                  <c:v>9.84</c:v>
                </c:pt>
                <c:pt idx="9">
                  <c:v>9.86</c:v>
                </c:pt>
                <c:pt idx="10">
                  <c:v>9.81</c:v>
                </c:pt>
                <c:pt idx="11">
                  <c:v>9.73</c:v>
                </c:pt>
                <c:pt idx="12">
                  <c:v>9.7100000000000009</c:v>
                </c:pt>
                <c:pt idx="13">
                  <c:v>9.67</c:v>
                </c:pt>
                <c:pt idx="14">
                  <c:v>9.66</c:v>
                </c:pt>
                <c:pt idx="15">
                  <c:v>9.64</c:v>
                </c:pt>
                <c:pt idx="16">
                  <c:v>9.61</c:v>
                </c:pt>
                <c:pt idx="17">
                  <c:v>9.59</c:v>
                </c:pt>
                <c:pt idx="18">
                  <c:v>9.56</c:v>
                </c:pt>
                <c:pt idx="19">
                  <c:v>9.5500000000000007</c:v>
                </c:pt>
                <c:pt idx="20">
                  <c:v>9.56</c:v>
                </c:pt>
                <c:pt idx="21">
                  <c:v>9.5500000000000007</c:v>
                </c:pt>
                <c:pt idx="22">
                  <c:v>9.5500000000000007</c:v>
                </c:pt>
                <c:pt idx="23">
                  <c:v>9.5500000000000007</c:v>
                </c:pt>
                <c:pt idx="24">
                  <c:v>9.5399999999999991</c:v>
                </c:pt>
                <c:pt idx="25">
                  <c:v>9.5299999999999994</c:v>
                </c:pt>
                <c:pt idx="26">
                  <c:v>9.5399999999999991</c:v>
                </c:pt>
                <c:pt idx="27">
                  <c:v>9.5299999999999994</c:v>
                </c:pt>
                <c:pt idx="28">
                  <c:v>9.51</c:v>
                </c:pt>
                <c:pt idx="29">
                  <c:v>9.52</c:v>
                </c:pt>
                <c:pt idx="30">
                  <c:v>9.52</c:v>
                </c:pt>
                <c:pt idx="31">
                  <c:v>9.51</c:v>
                </c:pt>
                <c:pt idx="32">
                  <c:v>9.52</c:v>
                </c:pt>
                <c:pt idx="33">
                  <c:v>9.5</c:v>
                </c:pt>
                <c:pt idx="34">
                  <c:v>9.5</c:v>
                </c:pt>
                <c:pt idx="35">
                  <c:v>9.52</c:v>
                </c:pt>
                <c:pt idx="36">
                  <c:v>9.5</c:v>
                </c:pt>
                <c:pt idx="37">
                  <c:v>9.49</c:v>
                </c:pt>
                <c:pt idx="38">
                  <c:v>9.51</c:v>
                </c:pt>
                <c:pt idx="39">
                  <c:v>9.52</c:v>
                </c:pt>
                <c:pt idx="40">
                  <c:v>9.5</c:v>
                </c:pt>
                <c:pt idx="41">
                  <c:v>9.51</c:v>
                </c:pt>
                <c:pt idx="42">
                  <c:v>9.51</c:v>
                </c:pt>
                <c:pt idx="43">
                  <c:v>9.5</c:v>
                </c:pt>
                <c:pt idx="44">
                  <c:v>9.51</c:v>
                </c:pt>
                <c:pt idx="45">
                  <c:v>9.51</c:v>
                </c:pt>
                <c:pt idx="46">
                  <c:v>9.5</c:v>
                </c:pt>
                <c:pt idx="47">
                  <c:v>9.5</c:v>
                </c:pt>
                <c:pt idx="48">
                  <c:v>9.52</c:v>
                </c:pt>
                <c:pt idx="49">
                  <c:v>9.5299999999999994</c:v>
                </c:pt>
                <c:pt idx="50">
                  <c:v>9.52</c:v>
                </c:pt>
                <c:pt idx="51">
                  <c:v>9.5399999999999991</c:v>
                </c:pt>
                <c:pt idx="52">
                  <c:v>9.52</c:v>
                </c:pt>
                <c:pt idx="53">
                  <c:v>9.51</c:v>
                </c:pt>
                <c:pt idx="54">
                  <c:v>9.5</c:v>
                </c:pt>
                <c:pt idx="55">
                  <c:v>9.52</c:v>
                </c:pt>
                <c:pt idx="56">
                  <c:v>9.52</c:v>
                </c:pt>
                <c:pt idx="57">
                  <c:v>9.5299999999999994</c:v>
                </c:pt>
                <c:pt idx="58">
                  <c:v>9.51</c:v>
                </c:pt>
                <c:pt idx="59">
                  <c:v>9.5399999999999991</c:v>
                </c:pt>
                <c:pt idx="60">
                  <c:v>9.59</c:v>
                </c:pt>
                <c:pt idx="61">
                  <c:v>9.66</c:v>
                </c:pt>
                <c:pt idx="62">
                  <c:v>9.6999999999999993</c:v>
                </c:pt>
                <c:pt idx="63">
                  <c:v>9.7200000000000006</c:v>
                </c:pt>
                <c:pt idx="64">
                  <c:v>9.7200000000000006</c:v>
                </c:pt>
                <c:pt idx="65">
                  <c:v>9.6999999999999993</c:v>
                </c:pt>
                <c:pt idx="66">
                  <c:v>9.69</c:v>
                </c:pt>
                <c:pt idx="67">
                  <c:v>9.6999999999999993</c:v>
                </c:pt>
                <c:pt idx="68">
                  <c:v>9.69</c:v>
                </c:pt>
                <c:pt idx="69">
                  <c:v>9.6999999999999993</c:v>
                </c:pt>
                <c:pt idx="70">
                  <c:v>9.6999999999999993</c:v>
                </c:pt>
                <c:pt idx="71">
                  <c:v>9.7200000000000006</c:v>
                </c:pt>
                <c:pt idx="72">
                  <c:v>9.7100000000000009</c:v>
                </c:pt>
                <c:pt idx="73">
                  <c:v>9.7200000000000006</c:v>
                </c:pt>
                <c:pt idx="74">
                  <c:v>9.7100000000000009</c:v>
                </c:pt>
                <c:pt idx="75">
                  <c:v>9.74</c:v>
                </c:pt>
                <c:pt idx="76">
                  <c:v>9.73</c:v>
                </c:pt>
                <c:pt idx="77">
                  <c:v>9.73</c:v>
                </c:pt>
                <c:pt idx="78">
                  <c:v>9.7200000000000006</c:v>
                </c:pt>
                <c:pt idx="79">
                  <c:v>9.7200000000000006</c:v>
                </c:pt>
                <c:pt idx="80">
                  <c:v>9.7100000000000009</c:v>
                </c:pt>
                <c:pt idx="81">
                  <c:v>9.73</c:v>
                </c:pt>
                <c:pt idx="82">
                  <c:v>9.7100000000000009</c:v>
                </c:pt>
                <c:pt idx="83">
                  <c:v>9.73</c:v>
                </c:pt>
                <c:pt idx="84">
                  <c:v>9.74</c:v>
                </c:pt>
                <c:pt idx="85">
                  <c:v>9.74</c:v>
                </c:pt>
                <c:pt idx="86">
                  <c:v>9.75</c:v>
                </c:pt>
                <c:pt idx="87">
                  <c:v>9.73</c:v>
                </c:pt>
                <c:pt idx="88">
                  <c:v>9.7200000000000006</c:v>
                </c:pt>
                <c:pt idx="89">
                  <c:v>9.73</c:v>
                </c:pt>
                <c:pt idx="90">
                  <c:v>9.7200000000000006</c:v>
                </c:pt>
                <c:pt idx="91">
                  <c:v>9.73</c:v>
                </c:pt>
                <c:pt idx="92">
                  <c:v>9.74</c:v>
                </c:pt>
                <c:pt idx="93">
                  <c:v>9.74</c:v>
                </c:pt>
                <c:pt idx="94">
                  <c:v>9.7100000000000009</c:v>
                </c:pt>
                <c:pt idx="95">
                  <c:v>9.7100000000000009</c:v>
                </c:pt>
                <c:pt idx="96">
                  <c:v>9.74</c:v>
                </c:pt>
                <c:pt idx="97">
                  <c:v>9.7799999999999994</c:v>
                </c:pt>
                <c:pt idx="98">
                  <c:v>9.84</c:v>
                </c:pt>
                <c:pt idx="99">
                  <c:v>9.86</c:v>
                </c:pt>
                <c:pt idx="100">
                  <c:v>9.8699999999999992</c:v>
                </c:pt>
                <c:pt idx="101">
                  <c:v>9.8800000000000008</c:v>
                </c:pt>
                <c:pt idx="102">
                  <c:v>9.8699999999999992</c:v>
                </c:pt>
                <c:pt idx="103">
                  <c:v>9.8699999999999992</c:v>
                </c:pt>
                <c:pt idx="104">
                  <c:v>9.8800000000000008</c:v>
                </c:pt>
                <c:pt idx="105">
                  <c:v>9.89</c:v>
                </c:pt>
                <c:pt idx="106">
                  <c:v>9.8800000000000008</c:v>
                </c:pt>
                <c:pt idx="107">
                  <c:v>9.8699999999999992</c:v>
                </c:pt>
                <c:pt idx="108">
                  <c:v>9.8800000000000008</c:v>
                </c:pt>
                <c:pt idx="109">
                  <c:v>9.8800000000000008</c:v>
                </c:pt>
                <c:pt idx="110">
                  <c:v>9.8800000000000008</c:v>
                </c:pt>
                <c:pt idx="111">
                  <c:v>9.8800000000000008</c:v>
                </c:pt>
                <c:pt idx="112">
                  <c:v>9.8800000000000008</c:v>
                </c:pt>
                <c:pt idx="113">
                  <c:v>9.89</c:v>
                </c:pt>
                <c:pt idx="114">
                  <c:v>9.89</c:v>
                </c:pt>
                <c:pt idx="115">
                  <c:v>9.9</c:v>
                </c:pt>
                <c:pt idx="116">
                  <c:v>9.89</c:v>
                </c:pt>
                <c:pt idx="117">
                  <c:v>9.91</c:v>
                </c:pt>
                <c:pt idx="118">
                  <c:v>9.8800000000000008</c:v>
                </c:pt>
                <c:pt idx="119">
                  <c:v>9.89</c:v>
                </c:pt>
                <c:pt idx="120">
                  <c:v>9.89</c:v>
                </c:pt>
                <c:pt idx="121">
                  <c:v>9.8800000000000008</c:v>
                </c:pt>
                <c:pt idx="122">
                  <c:v>9.8800000000000008</c:v>
                </c:pt>
                <c:pt idx="123">
                  <c:v>9.8699999999999992</c:v>
                </c:pt>
                <c:pt idx="124">
                  <c:v>9.85</c:v>
                </c:pt>
                <c:pt idx="125">
                  <c:v>9.86</c:v>
                </c:pt>
                <c:pt idx="126">
                  <c:v>9.86</c:v>
                </c:pt>
                <c:pt idx="127">
                  <c:v>9.86</c:v>
                </c:pt>
                <c:pt idx="128">
                  <c:v>9.8699999999999992</c:v>
                </c:pt>
                <c:pt idx="129">
                  <c:v>9.8800000000000008</c:v>
                </c:pt>
                <c:pt idx="130">
                  <c:v>9.89</c:v>
                </c:pt>
                <c:pt idx="131">
                  <c:v>9.9</c:v>
                </c:pt>
                <c:pt idx="132">
                  <c:v>9.89</c:v>
                </c:pt>
                <c:pt idx="133">
                  <c:v>9.9</c:v>
                </c:pt>
                <c:pt idx="134">
                  <c:v>9.89</c:v>
                </c:pt>
                <c:pt idx="135">
                  <c:v>9.89</c:v>
                </c:pt>
                <c:pt idx="136">
                  <c:v>9.89</c:v>
                </c:pt>
                <c:pt idx="137">
                  <c:v>9.89</c:v>
                </c:pt>
                <c:pt idx="138">
                  <c:v>9.89</c:v>
                </c:pt>
                <c:pt idx="139">
                  <c:v>9.89</c:v>
                </c:pt>
                <c:pt idx="140">
                  <c:v>9.89</c:v>
                </c:pt>
                <c:pt idx="141">
                  <c:v>9.9</c:v>
                </c:pt>
                <c:pt idx="142">
                  <c:v>9.9</c:v>
                </c:pt>
                <c:pt idx="143">
                  <c:v>9.9</c:v>
                </c:pt>
                <c:pt idx="144">
                  <c:v>9.89</c:v>
                </c:pt>
                <c:pt idx="145">
                  <c:v>9.89</c:v>
                </c:pt>
                <c:pt idx="146">
                  <c:v>9.9</c:v>
                </c:pt>
                <c:pt idx="147">
                  <c:v>9.91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43520"/>
        <c:axId val="51645824"/>
      </c:scatterChart>
      <c:valAx>
        <c:axId val="51643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645824"/>
        <c:crosses val="autoZero"/>
        <c:crossBetween val="midCat"/>
      </c:valAx>
      <c:valAx>
        <c:axId val="516458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643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'Plots_CV62-6'!$L$8:$L$355</c:f>
              <c:numCache>
                <c:formatCode>General</c:formatCode>
                <c:ptCount val="348"/>
                <c:pt idx="0">
                  <c:v>30.09</c:v>
                </c:pt>
                <c:pt idx="1">
                  <c:v>29.9</c:v>
                </c:pt>
                <c:pt idx="2">
                  <c:v>29.83</c:v>
                </c:pt>
                <c:pt idx="3">
                  <c:v>29.86</c:v>
                </c:pt>
                <c:pt idx="4">
                  <c:v>29.86</c:v>
                </c:pt>
                <c:pt idx="5">
                  <c:v>29.85</c:v>
                </c:pt>
                <c:pt idx="6">
                  <c:v>29.9</c:v>
                </c:pt>
                <c:pt idx="7">
                  <c:v>29.95</c:v>
                </c:pt>
                <c:pt idx="8">
                  <c:v>29.93</c:v>
                </c:pt>
                <c:pt idx="9">
                  <c:v>29.97</c:v>
                </c:pt>
                <c:pt idx="10">
                  <c:v>29.98</c:v>
                </c:pt>
                <c:pt idx="11">
                  <c:v>29.97</c:v>
                </c:pt>
                <c:pt idx="12">
                  <c:v>29.98</c:v>
                </c:pt>
                <c:pt idx="13">
                  <c:v>29.97</c:v>
                </c:pt>
                <c:pt idx="14">
                  <c:v>29.96</c:v>
                </c:pt>
                <c:pt idx="15">
                  <c:v>29.97</c:v>
                </c:pt>
                <c:pt idx="16">
                  <c:v>29.96</c:v>
                </c:pt>
                <c:pt idx="17">
                  <c:v>29.95</c:v>
                </c:pt>
                <c:pt idx="18">
                  <c:v>29.95</c:v>
                </c:pt>
                <c:pt idx="19">
                  <c:v>29.96</c:v>
                </c:pt>
                <c:pt idx="20">
                  <c:v>29.95</c:v>
                </c:pt>
                <c:pt idx="21">
                  <c:v>29.96</c:v>
                </c:pt>
                <c:pt idx="22">
                  <c:v>29.95</c:v>
                </c:pt>
                <c:pt idx="23">
                  <c:v>29.96</c:v>
                </c:pt>
                <c:pt idx="24">
                  <c:v>29.95</c:v>
                </c:pt>
                <c:pt idx="25">
                  <c:v>29.96</c:v>
                </c:pt>
                <c:pt idx="26">
                  <c:v>29.96</c:v>
                </c:pt>
                <c:pt idx="27">
                  <c:v>29.96</c:v>
                </c:pt>
                <c:pt idx="28">
                  <c:v>29.96</c:v>
                </c:pt>
                <c:pt idx="29">
                  <c:v>29.95</c:v>
                </c:pt>
                <c:pt idx="30">
                  <c:v>29.95</c:v>
                </c:pt>
                <c:pt idx="31">
                  <c:v>29.95</c:v>
                </c:pt>
                <c:pt idx="32">
                  <c:v>29.95</c:v>
                </c:pt>
                <c:pt idx="33">
                  <c:v>29.94</c:v>
                </c:pt>
                <c:pt idx="34">
                  <c:v>29.94</c:v>
                </c:pt>
                <c:pt idx="35">
                  <c:v>29.95</c:v>
                </c:pt>
                <c:pt idx="36">
                  <c:v>29.95</c:v>
                </c:pt>
                <c:pt idx="37">
                  <c:v>29.94</c:v>
                </c:pt>
                <c:pt idx="38">
                  <c:v>29.93</c:v>
                </c:pt>
                <c:pt idx="39">
                  <c:v>29.93</c:v>
                </c:pt>
                <c:pt idx="40">
                  <c:v>29.94</c:v>
                </c:pt>
                <c:pt idx="41">
                  <c:v>29.94</c:v>
                </c:pt>
                <c:pt idx="42">
                  <c:v>29.94</c:v>
                </c:pt>
                <c:pt idx="43">
                  <c:v>29.94</c:v>
                </c:pt>
                <c:pt idx="44">
                  <c:v>29.94</c:v>
                </c:pt>
                <c:pt idx="45">
                  <c:v>29.94</c:v>
                </c:pt>
                <c:pt idx="46">
                  <c:v>29.93</c:v>
                </c:pt>
                <c:pt idx="47">
                  <c:v>29.94</c:v>
                </c:pt>
                <c:pt idx="48">
                  <c:v>29.93</c:v>
                </c:pt>
                <c:pt idx="49">
                  <c:v>29.92</c:v>
                </c:pt>
                <c:pt idx="50">
                  <c:v>29.92</c:v>
                </c:pt>
                <c:pt idx="51">
                  <c:v>29.91</c:v>
                </c:pt>
                <c:pt idx="52">
                  <c:v>29.91</c:v>
                </c:pt>
                <c:pt idx="53">
                  <c:v>29.91</c:v>
                </c:pt>
                <c:pt idx="54">
                  <c:v>29.91</c:v>
                </c:pt>
                <c:pt idx="55">
                  <c:v>29.9</c:v>
                </c:pt>
                <c:pt idx="56">
                  <c:v>29.9</c:v>
                </c:pt>
                <c:pt idx="57">
                  <c:v>29.9</c:v>
                </c:pt>
                <c:pt idx="58">
                  <c:v>29.89</c:v>
                </c:pt>
                <c:pt idx="59">
                  <c:v>29.85</c:v>
                </c:pt>
                <c:pt idx="60">
                  <c:v>29.84</c:v>
                </c:pt>
                <c:pt idx="61">
                  <c:v>29.85</c:v>
                </c:pt>
                <c:pt idx="62">
                  <c:v>29.84</c:v>
                </c:pt>
                <c:pt idx="63">
                  <c:v>29.84</c:v>
                </c:pt>
                <c:pt idx="64">
                  <c:v>29.83</c:v>
                </c:pt>
                <c:pt idx="65">
                  <c:v>29.83</c:v>
                </c:pt>
                <c:pt idx="66">
                  <c:v>29.83</c:v>
                </c:pt>
                <c:pt idx="67">
                  <c:v>29.82</c:v>
                </c:pt>
                <c:pt idx="68">
                  <c:v>29.84</c:v>
                </c:pt>
                <c:pt idx="69">
                  <c:v>29.83</c:v>
                </c:pt>
                <c:pt idx="70">
                  <c:v>29.83</c:v>
                </c:pt>
                <c:pt idx="71">
                  <c:v>29.83</c:v>
                </c:pt>
                <c:pt idx="72">
                  <c:v>29.83</c:v>
                </c:pt>
                <c:pt idx="73">
                  <c:v>29.84</c:v>
                </c:pt>
                <c:pt idx="74">
                  <c:v>29.84</c:v>
                </c:pt>
                <c:pt idx="75">
                  <c:v>29.83</c:v>
                </c:pt>
                <c:pt idx="76">
                  <c:v>29.84</c:v>
                </c:pt>
                <c:pt idx="77">
                  <c:v>29.84</c:v>
                </c:pt>
                <c:pt idx="78">
                  <c:v>29.83</c:v>
                </c:pt>
                <c:pt idx="79">
                  <c:v>29.83</c:v>
                </c:pt>
                <c:pt idx="80">
                  <c:v>29.82</c:v>
                </c:pt>
                <c:pt idx="81">
                  <c:v>29.83</c:v>
                </c:pt>
                <c:pt idx="82">
                  <c:v>29.83</c:v>
                </c:pt>
                <c:pt idx="83">
                  <c:v>29.83</c:v>
                </c:pt>
                <c:pt idx="84">
                  <c:v>29.85</c:v>
                </c:pt>
                <c:pt idx="85">
                  <c:v>29.84</c:v>
                </c:pt>
                <c:pt idx="86">
                  <c:v>29.84</c:v>
                </c:pt>
                <c:pt idx="87">
                  <c:v>29.84</c:v>
                </c:pt>
                <c:pt idx="88">
                  <c:v>29.84</c:v>
                </c:pt>
                <c:pt idx="89">
                  <c:v>29.84</c:v>
                </c:pt>
                <c:pt idx="90">
                  <c:v>29.83</c:v>
                </c:pt>
                <c:pt idx="91">
                  <c:v>29.82</c:v>
                </c:pt>
                <c:pt idx="92">
                  <c:v>29.84</c:v>
                </c:pt>
                <c:pt idx="93">
                  <c:v>29.84</c:v>
                </c:pt>
                <c:pt idx="94">
                  <c:v>29.83</c:v>
                </c:pt>
                <c:pt idx="95">
                  <c:v>29.84</c:v>
                </c:pt>
                <c:pt idx="96">
                  <c:v>29.8</c:v>
                </c:pt>
                <c:pt idx="97">
                  <c:v>29.74</c:v>
                </c:pt>
                <c:pt idx="98">
                  <c:v>29.75</c:v>
                </c:pt>
                <c:pt idx="99">
                  <c:v>29.75</c:v>
                </c:pt>
                <c:pt idx="100">
                  <c:v>29.75</c:v>
                </c:pt>
                <c:pt idx="101">
                  <c:v>29.75</c:v>
                </c:pt>
                <c:pt idx="102">
                  <c:v>29.76</c:v>
                </c:pt>
                <c:pt idx="103">
                  <c:v>29.75</c:v>
                </c:pt>
                <c:pt idx="104">
                  <c:v>29.76</c:v>
                </c:pt>
                <c:pt idx="105">
                  <c:v>29.76</c:v>
                </c:pt>
                <c:pt idx="106">
                  <c:v>29.76</c:v>
                </c:pt>
                <c:pt idx="107">
                  <c:v>29.76</c:v>
                </c:pt>
                <c:pt idx="108">
                  <c:v>29.76</c:v>
                </c:pt>
                <c:pt idx="109">
                  <c:v>29.76</c:v>
                </c:pt>
                <c:pt idx="110">
                  <c:v>29.76</c:v>
                </c:pt>
                <c:pt idx="111">
                  <c:v>29.76</c:v>
                </c:pt>
                <c:pt idx="112">
                  <c:v>29.77</c:v>
                </c:pt>
                <c:pt idx="113">
                  <c:v>29.77</c:v>
                </c:pt>
                <c:pt idx="114">
                  <c:v>29.77</c:v>
                </c:pt>
                <c:pt idx="115">
                  <c:v>29.76</c:v>
                </c:pt>
                <c:pt idx="116">
                  <c:v>29.77</c:v>
                </c:pt>
                <c:pt idx="117">
                  <c:v>29.77</c:v>
                </c:pt>
                <c:pt idx="118">
                  <c:v>29.77</c:v>
                </c:pt>
                <c:pt idx="119">
                  <c:v>29.77</c:v>
                </c:pt>
                <c:pt idx="120">
                  <c:v>29.77</c:v>
                </c:pt>
                <c:pt idx="121">
                  <c:v>29.76</c:v>
                </c:pt>
                <c:pt idx="122">
                  <c:v>29.77</c:v>
                </c:pt>
                <c:pt idx="123">
                  <c:v>29.78</c:v>
                </c:pt>
                <c:pt idx="124">
                  <c:v>29.78</c:v>
                </c:pt>
                <c:pt idx="125">
                  <c:v>29.77</c:v>
                </c:pt>
                <c:pt idx="126">
                  <c:v>29.78</c:v>
                </c:pt>
                <c:pt idx="127">
                  <c:v>29.78</c:v>
                </c:pt>
                <c:pt idx="128">
                  <c:v>29.79</c:v>
                </c:pt>
                <c:pt idx="129">
                  <c:v>29.78</c:v>
                </c:pt>
                <c:pt idx="130">
                  <c:v>29.78</c:v>
                </c:pt>
                <c:pt idx="131">
                  <c:v>29.78</c:v>
                </c:pt>
                <c:pt idx="132">
                  <c:v>29.78</c:v>
                </c:pt>
                <c:pt idx="133">
                  <c:v>29.78</c:v>
                </c:pt>
                <c:pt idx="134">
                  <c:v>29.78</c:v>
                </c:pt>
                <c:pt idx="135">
                  <c:v>29.78</c:v>
                </c:pt>
                <c:pt idx="136">
                  <c:v>29.78</c:v>
                </c:pt>
                <c:pt idx="137">
                  <c:v>29.78</c:v>
                </c:pt>
                <c:pt idx="138">
                  <c:v>29.79</c:v>
                </c:pt>
                <c:pt idx="139">
                  <c:v>29.79</c:v>
                </c:pt>
                <c:pt idx="140">
                  <c:v>29.78</c:v>
                </c:pt>
                <c:pt idx="141">
                  <c:v>29.79</c:v>
                </c:pt>
                <c:pt idx="142">
                  <c:v>29.78</c:v>
                </c:pt>
                <c:pt idx="143">
                  <c:v>29.79</c:v>
                </c:pt>
                <c:pt idx="144">
                  <c:v>29.78</c:v>
                </c:pt>
                <c:pt idx="145">
                  <c:v>29.78</c:v>
                </c:pt>
                <c:pt idx="146">
                  <c:v>29.78</c:v>
                </c:pt>
                <c:pt idx="147">
                  <c:v>29.77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6400"/>
        <c:axId val="51701248"/>
      </c:scatterChart>
      <c:valAx>
        <c:axId val="516864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701248"/>
        <c:crosses val="autoZero"/>
        <c:crossBetween val="midCat"/>
      </c:valAx>
      <c:valAx>
        <c:axId val="517012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6864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'Plots_CV62-6'!$I$8:$I$355</c:f>
              <c:numCache>
                <c:formatCode>General</c:formatCode>
                <c:ptCount val="348"/>
                <c:pt idx="0">
                  <c:v>7.95</c:v>
                </c:pt>
                <c:pt idx="1">
                  <c:v>7.94</c:v>
                </c:pt>
                <c:pt idx="2">
                  <c:v>7.94</c:v>
                </c:pt>
                <c:pt idx="3">
                  <c:v>7.94</c:v>
                </c:pt>
                <c:pt idx="4">
                  <c:v>7.95</c:v>
                </c:pt>
                <c:pt idx="5">
                  <c:v>7.94</c:v>
                </c:pt>
                <c:pt idx="6">
                  <c:v>7.94</c:v>
                </c:pt>
                <c:pt idx="7">
                  <c:v>7.94</c:v>
                </c:pt>
                <c:pt idx="8">
                  <c:v>7.94</c:v>
                </c:pt>
                <c:pt idx="9">
                  <c:v>7.94</c:v>
                </c:pt>
                <c:pt idx="10">
                  <c:v>7.94</c:v>
                </c:pt>
                <c:pt idx="11">
                  <c:v>7.94</c:v>
                </c:pt>
                <c:pt idx="12">
                  <c:v>7.94</c:v>
                </c:pt>
                <c:pt idx="13">
                  <c:v>7.94</c:v>
                </c:pt>
                <c:pt idx="14">
                  <c:v>7.94</c:v>
                </c:pt>
                <c:pt idx="15">
                  <c:v>7.93</c:v>
                </c:pt>
                <c:pt idx="16">
                  <c:v>7.93</c:v>
                </c:pt>
                <c:pt idx="17">
                  <c:v>7.93</c:v>
                </c:pt>
                <c:pt idx="18">
                  <c:v>7.93</c:v>
                </c:pt>
                <c:pt idx="19">
                  <c:v>7.93</c:v>
                </c:pt>
                <c:pt idx="20">
                  <c:v>7.93</c:v>
                </c:pt>
                <c:pt idx="21">
                  <c:v>7.93</c:v>
                </c:pt>
                <c:pt idx="22">
                  <c:v>7.93</c:v>
                </c:pt>
                <c:pt idx="23">
                  <c:v>7.93</c:v>
                </c:pt>
                <c:pt idx="24">
                  <c:v>7.93</c:v>
                </c:pt>
                <c:pt idx="25">
                  <c:v>7.93</c:v>
                </c:pt>
                <c:pt idx="26">
                  <c:v>7.93</c:v>
                </c:pt>
                <c:pt idx="27">
                  <c:v>7.93</c:v>
                </c:pt>
                <c:pt idx="28">
                  <c:v>7.93</c:v>
                </c:pt>
                <c:pt idx="29">
                  <c:v>7.93</c:v>
                </c:pt>
                <c:pt idx="30">
                  <c:v>7.93</c:v>
                </c:pt>
                <c:pt idx="31">
                  <c:v>7.93</c:v>
                </c:pt>
                <c:pt idx="32">
                  <c:v>7.93</c:v>
                </c:pt>
                <c:pt idx="33">
                  <c:v>7.93</c:v>
                </c:pt>
                <c:pt idx="34">
                  <c:v>7.93</c:v>
                </c:pt>
                <c:pt idx="35">
                  <c:v>7.93</c:v>
                </c:pt>
                <c:pt idx="36">
                  <c:v>7.93</c:v>
                </c:pt>
                <c:pt idx="37">
                  <c:v>7.93</c:v>
                </c:pt>
                <c:pt idx="38">
                  <c:v>7.93</c:v>
                </c:pt>
                <c:pt idx="39">
                  <c:v>7.93</c:v>
                </c:pt>
                <c:pt idx="40">
                  <c:v>7.93</c:v>
                </c:pt>
                <c:pt idx="41">
                  <c:v>7.93</c:v>
                </c:pt>
                <c:pt idx="42">
                  <c:v>7.93</c:v>
                </c:pt>
                <c:pt idx="43">
                  <c:v>7.93</c:v>
                </c:pt>
                <c:pt idx="44">
                  <c:v>7.93</c:v>
                </c:pt>
                <c:pt idx="45">
                  <c:v>7.93</c:v>
                </c:pt>
                <c:pt idx="46">
                  <c:v>7.93</c:v>
                </c:pt>
                <c:pt idx="47">
                  <c:v>7.93</c:v>
                </c:pt>
                <c:pt idx="48">
                  <c:v>7.93</c:v>
                </c:pt>
                <c:pt idx="49">
                  <c:v>7.93</c:v>
                </c:pt>
                <c:pt idx="50">
                  <c:v>7.93</c:v>
                </c:pt>
                <c:pt idx="51">
                  <c:v>7.93</c:v>
                </c:pt>
                <c:pt idx="52">
                  <c:v>7.93</c:v>
                </c:pt>
                <c:pt idx="53">
                  <c:v>7.93</c:v>
                </c:pt>
                <c:pt idx="54">
                  <c:v>7.93</c:v>
                </c:pt>
                <c:pt idx="55">
                  <c:v>7.93</c:v>
                </c:pt>
                <c:pt idx="56">
                  <c:v>7.93</c:v>
                </c:pt>
                <c:pt idx="57">
                  <c:v>7.93</c:v>
                </c:pt>
                <c:pt idx="58">
                  <c:v>7.92</c:v>
                </c:pt>
                <c:pt idx="59">
                  <c:v>7.92</c:v>
                </c:pt>
                <c:pt idx="60">
                  <c:v>7.92</c:v>
                </c:pt>
                <c:pt idx="61">
                  <c:v>7.92</c:v>
                </c:pt>
                <c:pt idx="62">
                  <c:v>7.92</c:v>
                </c:pt>
                <c:pt idx="63">
                  <c:v>7.92</c:v>
                </c:pt>
                <c:pt idx="64">
                  <c:v>7.92</c:v>
                </c:pt>
                <c:pt idx="65">
                  <c:v>7.92</c:v>
                </c:pt>
                <c:pt idx="66">
                  <c:v>7.92</c:v>
                </c:pt>
                <c:pt idx="67">
                  <c:v>7.93</c:v>
                </c:pt>
                <c:pt idx="68">
                  <c:v>7.93</c:v>
                </c:pt>
                <c:pt idx="69">
                  <c:v>7.93</c:v>
                </c:pt>
                <c:pt idx="70">
                  <c:v>7.94</c:v>
                </c:pt>
                <c:pt idx="71">
                  <c:v>7.94</c:v>
                </c:pt>
                <c:pt idx="72">
                  <c:v>7.94</c:v>
                </c:pt>
                <c:pt idx="73">
                  <c:v>7.94</c:v>
                </c:pt>
                <c:pt idx="74">
                  <c:v>7.94</c:v>
                </c:pt>
                <c:pt idx="75">
                  <c:v>7.95</c:v>
                </c:pt>
                <c:pt idx="76">
                  <c:v>7.95</c:v>
                </c:pt>
                <c:pt idx="77">
                  <c:v>7.95</c:v>
                </c:pt>
                <c:pt idx="78">
                  <c:v>7.95</c:v>
                </c:pt>
                <c:pt idx="79">
                  <c:v>7.95</c:v>
                </c:pt>
                <c:pt idx="80">
                  <c:v>7.95</c:v>
                </c:pt>
                <c:pt idx="81">
                  <c:v>7.95</c:v>
                </c:pt>
                <c:pt idx="82">
                  <c:v>7.95</c:v>
                </c:pt>
                <c:pt idx="83">
                  <c:v>7.95</c:v>
                </c:pt>
                <c:pt idx="84">
                  <c:v>7.95</c:v>
                </c:pt>
                <c:pt idx="85">
                  <c:v>7.95</c:v>
                </c:pt>
                <c:pt idx="86">
                  <c:v>7.95</c:v>
                </c:pt>
                <c:pt idx="87">
                  <c:v>7.95</c:v>
                </c:pt>
                <c:pt idx="88">
                  <c:v>7.95</c:v>
                </c:pt>
                <c:pt idx="89">
                  <c:v>7.95</c:v>
                </c:pt>
                <c:pt idx="90">
                  <c:v>7.96</c:v>
                </c:pt>
                <c:pt idx="91">
                  <c:v>7.96</c:v>
                </c:pt>
                <c:pt idx="92">
                  <c:v>7.96</c:v>
                </c:pt>
                <c:pt idx="93">
                  <c:v>7.96</c:v>
                </c:pt>
                <c:pt idx="94">
                  <c:v>7.96</c:v>
                </c:pt>
                <c:pt idx="95">
                  <c:v>7.96</c:v>
                </c:pt>
                <c:pt idx="96">
                  <c:v>7.96</c:v>
                </c:pt>
                <c:pt idx="97">
                  <c:v>7.96</c:v>
                </c:pt>
                <c:pt idx="98">
                  <c:v>7.96</c:v>
                </c:pt>
                <c:pt idx="99">
                  <c:v>7.96</c:v>
                </c:pt>
                <c:pt idx="100">
                  <c:v>7.96</c:v>
                </c:pt>
                <c:pt idx="101">
                  <c:v>7.96</c:v>
                </c:pt>
                <c:pt idx="102">
                  <c:v>7.96</c:v>
                </c:pt>
                <c:pt idx="103">
                  <c:v>7.96</c:v>
                </c:pt>
                <c:pt idx="104">
                  <c:v>7.96</c:v>
                </c:pt>
                <c:pt idx="105">
                  <c:v>7.96</c:v>
                </c:pt>
                <c:pt idx="106">
                  <c:v>7.96</c:v>
                </c:pt>
                <c:pt idx="107">
                  <c:v>7.96</c:v>
                </c:pt>
                <c:pt idx="108">
                  <c:v>7.96</c:v>
                </c:pt>
                <c:pt idx="109">
                  <c:v>7.96</c:v>
                </c:pt>
                <c:pt idx="110">
                  <c:v>7.96</c:v>
                </c:pt>
                <c:pt idx="111">
                  <c:v>7.96</c:v>
                </c:pt>
                <c:pt idx="112">
                  <c:v>7.96</c:v>
                </c:pt>
                <c:pt idx="113">
                  <c:v>7.96</c:v>
                </c:pt>
                <c:pt idx="114">
                  <c:v>7.96</c:v>
                </c:pt>
                <c:pt idx="115">
                  <c:v>7.96</c:v>
                </c:pt>
                <c:pt idx="116">
                  <c:v>7.96</c:v>
                </c:pt>
                <c:pt idx="117">
                  <c:v>7.96</c:v>
                </c:pt>
                <c:pt idx="118">
                  <c:v>7.96</c:v>
                </c:pt>
                <c:pt idx="119">
                  <c:v>7.96</c:v>
                </c:pt>
                <c:pt idx="120">
                  <c:v>7.96</c:v>
                </c:pt>
                <c:pt idx="121">
                  <c:v>7.96</c:v>
                </c:pt>
                <c:pt idx="122">
                  <c:v>7.96</c:v>
                </c:pt>
                <c:pt idx="123">
                  <c:v>7.96</c:v>
                </c:pt>
                <c:pt idx="124">
                  <c:v>7.96</c:v>
                </c:pt>
                <c:pt idx="125">
                  <c:v>7.96</c:v>
                </c:pt>
                <c:pt idx="126">
                  <c:v>7.96</c:v>
                </c:pt>
                <c:pt idx="127">
                  <c:v>7.96</c:v>
                </c:pt>
                <c:pt idx="128">
                  <c:v>7.96</c:v>
                </c:pt>
                <c:pt idx="129">
                  <c:v>7.96</c:v>
                </c:pt>
                <c:pt idx="130">
                  <c:v>7.96</c:v>
                </c:pt>
                <c:pt idx="131">
                  <c:v>7.96</c:v>
                </c:pt>
                <c:pt idx="132">
                  <c:v>7.96</c:v>
                </c:pt>
                <c:pt idx="133">
                  <c:v>7.96</c:v>
                </c:pt>
                <c:pt idx="134">
                  <c:v>7.96</c:v>
                </c:pt>
                <c:pt idx="135">
                  <c:v>7.96</c:v>
                </c:pt>
                <c:pt idx="136">
                  <c:v>7.96</c:v>
                </c:pt>
                <c:pt idx="137">
                  <c:v>7.96</c:v>
                </c:pt>
                <c:pt idx="138">
                  <c:v>7.96</c:v>
                </c:pt>
                <c:pt idx="139">
                  <c:v>7.96</c:v>
                </c:pt>
                <c:pt idx="140">
                  <c:v>7.96</c:v>
                </c:pt>
                <c:pt idx="141">
                  <c:v>7.96</c:v>
                </c:pt>
                <c:pt idx="142">
                  <c:v>7.96</c:v>
                </c:pt>
                <c:pt idx="143">
                  <c:v>7.96</c:v>
                </c:pt>
                <c:pt idx="144">
                  <c:v>7.96</c:v>
                </c:pt>
                <c:pt idx="145">
                  <c:v>7.96</c:v>
                </c:pt>
                <c:pt idx="146">
                  <c:v>7.96</c:v>
                </c:pt>
                <c:pt idx="147">
                  <c:v>7.97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84352"/>
        <c:axId val="50486656"/>
      </c:scatterChart>
      <c:valAx>
        <c:axId val="504843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0486656"/>
        <c:crosses val="autoZero"/>
        <c:crossBetween val="midCat"/>
      </c:valAx>
      <c:valAx>
        <c:axId val="504866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4843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'Plots_CV62-1'!$I$8:$I$355</c:f>
              <c:numCache>
                <c:formatCode>General</c:formatCode>
                <c:ptCount val="348"/>
                <c:pt idx="0">
                  <c:v>7.94</c:v>
                </c:pt>
                <c:pt idx="1">
                  <c:v>7.94</c:v>
                </c:pt>
                <c:pt idx="2">
                  <c:v>7.94</c:v>
                </c:pt>
                <c:pt idx="3">
                  <c:v>7.94</c:v>
                </c:pt>
                <c:pt idx="4">
                  <c:v>7.94</c:v>
                </c:pt>
                <c:pt idx="5">
                  <c:v>7.94</c:v>
                </c:pt>
                <c:pt idx="6">
                  <c:v>7.93</c:v>
                </c:pt>
                <c:pt idx="7">
                  <c:v>7.94</c:v>
                </c:pt>
                <c:pt idx="8">
                  <c:v>7.94</c:v>
                </c:pt>
                <c:pt idx="9">
                  <c:v>7.93</c:v>
                </c:pt>
                <c:pt idx="10">
                  <c:v>7.93</c:v>
                </c:pt>
                <c:pt idx="11">
                  <c:v>7.93</c:v>
                </c:pt>
                <c:pt idx="12">
                  <c:v>7.93</c:v>
                </c:pt>
                <c:pt idx="13">
                  <c:v>7.93</c:v>
                </c:pt>
                <c:pt idx="14">
                  <c:v>7.93</c:v>
                </c:pt>
                <c:pt idx="15">
                  <c:v>7.92</c:v>
                </c:pt>
                <c:pt idx="16">
                  <c:v>7.92</c:v>
                </c:pt>
                <c:pt idx="17">
                  <c:v>7.92</c:v>
                </c:pt>
                <c:pt idx="18">
                  <c:v>7.92</c:v>
                </c:pt>
                <c:pt idx="19">
                  <c:v>7.92</c:v>
                </c:pt>
                <c:pt idx="20">
                  <c:v>7.92</c:v>
                </c:pt>
                <c:pt idx="21">
                  <c:v>7.92</c:v>
                </c:pt>
                <c:pt idx="22">
                  <c:v>7.92</c:v>
                </c:pt>
                <c:pt idx="23">
                  <c:v>7.91</c:v>
                </c:pt>
                <c:pt idx="24">
                  <c:v>7.91</c:v>
                </c:pt>
                <c:pt idx="25">
                  <c:v>7.91</c:v>
                </c:pt>
                <c:pt idx="26">
                  <c:v>7.92</c:v>
                </c:pt>
                <c:pt idx="27">
                  <c:v>7.91</c:v>
                </c:pt>
                <c:pt idx="28">
                  <c:v>7.92</c:v>
                </c:pt>
                <c:pt idx="29">
                  <c:v>7.92</c:v>
                </c:pt>
                <c:pt idx="30">
                  <c:v>7.92</c:v>
                </c:pt>
                <c:pt idx="31">
                  <c:v>7.92</c:v>
                </c:pt>
                <c:pt idx="32">
                  <c:v>7.92</c:v>
                </c:pt>
                <c:pt idx="33">
                  <c:v>7.92</c:v>
                </c:pt>
                <c:pt idx="34">
                  <c:v>7.92</c:v>
                </c:pt>
                <c:pt idx="35">
                  <c:v>7.92</c:v>
                </c:pt>
                <c:pt idx="36">
                  <c:v>7.92</c:v>
                </c:pt>
                <c:pt idx="37">
                  <c:v>7.92</c:v>
                </c:pt>
                <c:pt idx="38">
                  <c:v>7.92</c:v>
                </c:pt>
                <c:pt idx="39">
                  <c:v>7.92</c:v>
                </c:pt>
                <c:pt idx="40">
                  <c:v>7.92</c:v>
                </c:pt>
                <c:pt idx="41">
                  <c:v>7.92</c:v>
                </c:pt>
                <c:pt idx="42">
                  <c:v>7.92</c:v>
                </c:pt>
                <c:pt idx="43">
                  <c:v>7.92</c:v>
                </c:pt>
                <c:pt idx="44">
                  <c:v>7.91</c:v>
                </c:pt>
                <c:pt idx="45">
                  <c:v>7.92</c:v>
                </c:pt>
                <c:pt idx="46">
                  <c:v>7.91</c:v>
                </c:pt>
                <c:pt idx="47">
                  <c:v>7.91</c:v>
                </c:pt>
                <c:pt idx="48">
                  <c:v>7.91</c:v>
                </c:pt>
                <c:pt idx="49">
                  <c:v>7.92</c:v>
                </c:pt>
                <c:pt idx="50">
                  <c:v>7.91</c:v>
                </c:pt>
                <c:pt idx="51">
                  <c:v>7.92</c:v>
                </c:pt>
                <c:pt idx="52">
                  <c:v>7.91</c:v>
                </c:pt>
                <c:pt idx="53">
                  <c:v>7.91</c:v>
                </c:pt>
                <c:pt idx="54">
                  <c:v>7.92</c:v>
                </c:pt>
                <c:pt idx="55">
                  <c:v>7.92</c:v>
                </c:pt>
                <c:pt idx="56">
                  <c:v>7.92</c:v>
                </c:pt>
                <c:pt idx="57">
                  <c:v>7.92</c:v>
                </c:pt>
                <c:pt idx="58">
                  <c:v>7.92</c:v>
                </c:pt>
                <c:pt idx="59">
                  <c:v>7.92</c:v>
                </c:pt>
                <c:pt idx="60">
                  <c:v>7.92</c:v>
                </c:pt>
                <c:pt idx="61">
                  <c:v>7.92</c:v>
                </c:pt>
                <c:pt idx="62">
                  <c:v>7.92</c:v>
                </c:pt>
                <c:pt idx="63">
                  <c:v>7.92</c:v>
                </c:pt>
                <c:pt idx="64">
                  <c:v>7.92</c:v>
                </c:pt>
                <c:pt idx="65">
                  <c:v>7.92</c:v>
                </c:pt>
                <c:pt idx="66">
                  <c:v>7.92</c:v>
                </c:pt>
                <c:pt idx="67">
                  <c:v>7.92</c:v>
                </c:pt>
                <c:pt idx="68">
                  <c:v>7.92</c:v>
                </c:pt>
                <c:pt idx="69">
                  <c:v>7.92</c:v>
                </c:pt>
                <c:pt idx="70">
                  <c:v>7.91</c:v>
                </c:pt>
                <c:pt idx="71">
                  <c:v>7.91</c:v>
                </c:pt>
                <c:pt idx="72">
                  <c:v>7.91</c:v>
                </c:pt>
                <c:pt idx="73">
                  <c:v>7.91</c:v>
                </c:pt>
                <c:pt idx="74">
                  <c:v>7.91</c:v>
                </c:pt>
                <c:pt idx="75">
                  <c:v>7.91</c:v>
                </c:pt>
                <c:pt idx="76">
                  <c:v>7.91</c:v>
                </c:pt>
                <c:pt idx="77">
                  <c:v>7.92</c:v>
                </c:pt>
                <c:pt idx="78">
                  <c:v>7.92</c:v>
                </c:pt>
                <c:pt idx="79">
                  <c:v>7.92</c:v>
                </c:pt>
                <c:pt idx="80">
                  <c:v>7.92</c:v>
                </c:pt>
                <c:pt idx="81">
                  <c:v>7.93</c:v>
                </c:pt>
                <c:pt idx="82">
                  <c:v>7.93</c:v>
                </c:pt>
                <c:pt idx="83">
                  <c:v>7.93</c:v>
                </c:pt>
                <c:pt idx="84">
                  <c:v>7.93</c:v>
                </c:pt>
                <c:pt idx="85">
                  <c:v>7.94</c:v>
                </c:pt>
                <c:pt idx="86">
                  <c:v>7.94</c:v>
                </c:pt>
                <c:pt idx="87">
                  <c:v>7.94</c:v>
                </c:pt>
                <c:pt idx="88">
                  <c:v>7.94</c:v>
                </c:pt>
                <c:pt idx="89">
                  <c:v>7.94</c:v>
                </c:pt>
                <c:pt idx="90">
                  <c:v>7.94</c:v>
                </c:pt>
                <c:pt idx="91">
                  <c:v>7.94</c:v>
                </c:pt>
                <c:pt idx="92">
                  <c:v>7.94</c:v>
                </c:pt>
                <c:pt idx="93">
                  <c:v>7.94</c:v>
                </c:pt>
                <c:pt idx="94">
                  <c:v>7.94</c:v>
                </c:pt>
                <c:pt idx="95">
                  <c:v>7.94</c:v>
                </c:pt>
                <c:pt idx="96">
                  <c:v>7.94</c:v>
                </c:pt>
                <c:pt idx="97">
                  <c:v>7.94</c:v>
                </c:pt>
                <c:pt idx="98">
                  <c:v>7.95</c:v>
                </c:pt>
                <c:pt idx="99">
                  <c:v>7.95</c:v>
                </c:pt>
                <c:pt idx="100">
                  <c:v>7.94</c:v>
                </c:pt>
                <c:pt idx="101">
                  <c:v>7.95</c:v>
                </c:pt>
                <c:pt idx="102">
                  <c:v>7.95</c:v>
                </c:pt>
                <c:pt idx="103">
                  <c:v>7.95</c:v>
                </c:pt>
                <c:pt idx="104">
                  <c:v>7.95</c:v>
                </c:pt>
                <c:pt idx="105">
                  <c:v>7.95</c:v>
                </c:pt>
                <c:pt idx="106">
                  <c:v>7.95</c:v>
                </c:pt>
                <c:pt idx="107">
                  <c:v>7.95</c:v>
                </c:pt>
                <c:pt idx="108">
                  <c:v>7.95</c:v>
                </c:pt>
                <c:pt idx="109">
                  <c:v>7.95</c:v>
                </c:pt>
                <c:pt idx="110">
                  <c:v>7.95</c:v>
                </c:pt>
                <c:pt idx="111">
                  <c:v>7.95</c:v>
                </c:pt>
                <c:pt idx="112">
                  <c:v>7.95</c:v>
                </c:pt>
                <c:pt idx="113">
                  <c:v>7.95</c:v>
                </c:pt>
                <c:pt idx="114">
                  <c:v>7.95</c:v>
                </c:pt>
                <c:pt idx="115">
                  <c:v>7.95</c:v>
                </c:pt>
                <c:pt idx="116">
                  <c:v>7.95</c:v>
                </c:pt>
                <c:pt idx="117">
                  <c:v>7.95</c:v>
                </c:pt>
                <c:pt idx="118">
                  <c:v>7.95</c:v>
                </c:pt>
                <c:pt idx="119">
                  <c:v>7.95</c:v>
                </c:pt>
                <c:pt idx="120">
                  <c:v>7.95</c:v>
                </c:pt>
                <c:pt idx="121">
                  <c:v>7.95</c:v>
                </c:pt>
                <c:pt idx="122">
                  <c:v>7.95</c:v>
                </c:pt>
                <c:pt idx="123">
                  <c:v>7.95</c:v>
                </c:pt>
                <c:pt idx="124">
                  <c:v>7.95</c:v>
                </c:pt>
                <c:pt idx="125">
                  <c:v>7.95</c:v>
                </c:pt>
                <c:pt idx="126">
                  <c:v>7.95</c:v>
                </c:pt>
                <c:pt idx="127">
                  <c:v>7.95</c:v>
                </c:pt>
                <c:pt idx="128">
                  <c:v>7.95</c:v>
                </c:pt>
                <c:pt idx="129">
                  <c:v>7.95</c:v>
                </c:pt>
                <c:pt idx="130">
                  <c:v>7.95</c:v>
                </c:pt>
                <c:pt idx="131">
                  <c:v>7.95</c:v>
                </c:pt>
                <c:pt idx="132">
                  <c:v>7.95</c:v>
                </c:pt>
                <c:pt idx="133">
                  <c:v>7.95</c:v>
                </c:pt>
                <c:pt idx="134">
                  <c:v>7.95</c:v>
                </c:pt>
                <c:pt idx="135">
                  <c:v>7.95</c:v>
                </c:pt>
                <c:pt idx="136">
                  <c:v>7.95</c:v>
                </c:pt>
                <c:pt idx="137">
                  <c:v>7.95</c:v>
                </c:pt>
                <c:pt idx="138">
                  <c:v>7.95</c:v>
                </c:pt>
                <c:pt idx="139">
                  <c:v>7.95</c:v>
                </c:pt>
                <c:pt idx="140">
                  <c:v>7.95</c:v>
                </c:pt>
                <c:pt idx="141">
                  <c:v>7.95</c:v>
                </c:pt>
                <c:pt idx="142">
                  <c:v>7.95</c:v>
                </c:pt>
                <c:pt idx="143">
                  <c:v>7.95</c:v>
                </c:pt>
                <c:pt idx="144">
                  <c:v>7.95</c:v>
                </c:pt>
                <c:pt idx="145">
                  <c:v>7.95</c:v>
                </c:pt>
                <c:pt idx="146">
                  <c:v>7.95</c:v>
                </c:pt>
                <c:pt idx="147">
                  <c:v>7.95</c:v>
                </c:pt>
                <c:pt idx="148">
                  <c:v>7.95</c:v>
                </c:pt>
                <c:pt idx="149">
                  <c:v>7.95</c:v>
                </c:pt>
                <c:pt idx="150">
                  <c:v>7.95</c:v>
                </c:pt>
                <c:pt idx="151">
                  <c:v>7.95</c:v>
                </c:pt>
                <c:pt idx="152">
                  <c:v>7.95</c:v>
                </c:pt>
                <c:pt idx="153">
                  <c:v>7.95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44544"/>
        <c:axId val="48446848"/>
      </c:scatterChart>
      <c:valAx>
        <c:axId val="484445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8446848"/>
        <c:crosses val="autoZero"/>
        <c:crossBetween val="midCat"/>
      </c:valAx>
      <c:valAx>
        <c:axId val="484468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4445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'Plots_CV62-6'!$K$8:$K$355</c:f>
              <c:numCache>
                <c:formatCode>General</c:formatCode>
                <c:ptCount val="348"/>
                <c:pt idx="0">
                  <c:v>109.3595</c:v>
                </c:pt>
                <c:pt idx="1">
                  <c:v>106.268</c:v>
                </c:pt>
                <c:pt idx="2">
                  <c:v>104.4952</c:v>
                </c:pt>
                <c:pt idx="3">
                  <c:v>103.6408</c:v>
                </c:pt>
                <c:pt idx="4">
                  <c:v>103.30929999999999</c:v>
                </c:pt>
                <c:pt idx="5">
                  <c:v>102.80159999999999</c:v>
                </c:pt>
                <c:pt idx="6">
                  <c:v>102.7432</c:v>
                </c:pt>
                <c:pt idx="7">
                  <c:v>102.598</c:v>
                </c:pt>
                <c:pt idx="8">
                  <c:v>101.5715</c:v>
                </c:pt>
                <c:pt idx="9">
                  <c:v>101.8203</c:v>
                </c:pt>
                <c:pt idx="10">
                  <c:v>101.33759999999999</c:v>
                </c:pt>
                <c:pt idx="11">
                  <c:v>100.57550000000001</c:v>
                </c:pt>
                <c:pt idx="12">
                  <c:v>100.3574</c:v>
                </c:pt>
                <c:pt idx="13">
                  <c:v>99.9709</c:v>
                </c:pt>
                <c:pt idx="14">
                  <c:v>99.8018</c:v>
                </c:pt>
                <c:pt idx="15">
                  <c:v>99.611400000000003</c:v>
                </c:pt>
                <c:pt idx="16">
                  <c:v>99.3185</c:v>
                </c:pt>
                <c:pt idx="17">
                  <c:v>99.065799999999996</c:v>
                </c:pt>
                <c:pt idx="18">
                  <c:v>98.768900000000002</c:v>
                </c:pt>
                <c:pt idx="19">
                  <c:v>98.7059</c:v>
                </c:pt>
                <c:pt idx="20">
                  <c:v>98.753699999999995</c:v>
                </c:pt>
                <c:pt idx="21">
                  <c:v>98.679900000000004</c:v>
                </c:pt>
                <c:pt idx="22">
                  <c:v>98.707499999999996</c:v>
                </c:pt>
                <c:pt idx="23">
                  <c:v>98.7346</c:v>
                </c:pt>
                <c:pt idx="24">
                  <c:v>98.631399999999999</c:v>
                </c:pt>
                <c:pt idx="25">
                  <c:v>98.529200000000003</c:v>
                </c:pt>
                <c:pt idx="26">
                  <c:v>98.544200000000004</c:v>
                </c:pt>
                <c:pt idx="27">
                  <c:v>98.4285</c:v>
                </c:pt>
                <c:pt idx="28">
                  <c:v>98.2898</c:v>
                </c:pt>
                <c:pt idx="29">
                  <c:v>98.333399999999997</c:v>
                </c:pt>
                <c:pt idx="30">
                  <c:v>98.345299999999995</c:v>
                </c:pt>
                <c:pt idx="31">
                  <c:v>98.29</c:v>
                </c:pt>
                <c:pt idx="32">
                  <c:v>98.403700000000001</c:v>
                </c:pt>
                <c:pt idx="33">
                  <c:v>98.209699999999998</c:v>
                </c:pt>
                <c:pt idx="34">
                  <c:v>98.2149</c:v>
                </c:pt>
                <c:pt idx="35">
                  <c:v>98.317800000000005</c:v>
                </c:pt>
                <c:pt idx="36">
                  <c:v>98.181100000000001</c:v>
                </c:pt>
                <c:pt idx="37">
                  <c:v>98.069800000000001</c:v>
                </c:pt>
                <c:pt idx="38">
                  <c:v>98.251199999999997</c:v>
                </c:pt>
                <c:pt idx="39">
                  <c:v>98.402299999999997</c:v>
                </c:pt>
                <c:pt idx="40">
                  <c:v>98.213800000000006</c:v>
                </c:pt>
                <c:pt idx="41">
                  <c:v>98.229900000000001</c:v>
                </c:pt>
                <c:pt idx="42">
                  <c:v>98.215599999999995</c:v>
                </c:pt>
                <c:pt idx="43">
                  <c:v>98.205799999999996</c:v>
                </c:pt>
                <c:pt idx="44">
                  <c:v>98.2577</c:v>
                </c:pt>
                <c:pt idx="45">
                  <c:v>98.269499999999994</c:v>
                </c:pt>
                <c:pt idx="46">
                  <c:v>98.183599999999998</c:v>
                </c:pt>
                <c:pt idx="47">
                  <c:v>98.176500000000004</c:v>
                </c:pt>
                <c:pt idx="48">
                  <c:v>98.328199999999995</c:v>
                </c:pt>
                <c:pt idx="49">
                  <c:v>98.430700000000002</c:v>
                </c:pt>
                <c:pt idx="50">
                  <c:v>98.346100000000007</c:v>
                </c:pt>
                <c:pt idx="51">
                  <c:v>98.581100000000006</c:v>
                </c:pt>
                <c:pt idx="52">
                  <c:v>98.373599999999996</c:v>
                </c:pt>
                <c:pt idx="53">
                  <c:v>98.201099999999997</c:v>
                </c:pt>
                <c:pt idx="54">
                  <c:v>98.167400000000001</c:v>
                </c:pt>
                <c:pt idx="55">
                  <c:v>98.306799999999996</c:v>
                </c:pt>
                <c:pt idx="56">
                  <c:v>98.3476</c:v>
                </c:pt>
                <c:pt idx="57">
                  <c:v>98.428600000000003</c:v>
                </c:pt>
                <c:pt idx="58">
                  <c:v>98.285600000000002</c:v>
                </c:pt>
                <c:pt idx="59">
                  <c:v>98.502099999999999</c:v>
                </c:pt>
                <c:pt idx="60">
                  <c:v>98.931600000000003</c:v>
                </c:pt>
                <c:pt idx="61">
                  <c:v>99.580200000000005</c:v>
                </c:pt>
                <c:pt idx="62">
                  <c:v>99.922399999999996</c:v>
                </c:pt>
                <c:pt idx="63">
                  <c:v>100.13209999999999</c:v>
                </c:pt>
                <c:pt idx="64">
                  <c:v>100.2097</c:v>
                </c:pt>
                <c:pt idx="65">
                  <c:v>100.021</c:v>
                </c:pt>
                <c:pt idx="66">
                  <c:v>99.943299999999994</c:v>
                </c:pt>
                <c:pt idx="67">
                  <c:v>100.0641</c:v>
                </c:pt>
                <c:pt idx="68">
                  <c:v>99.917199999999994</c:v>
                </c:pt>
                <c:pt idx="69">
                  <c:v>99.984700000000004</c:v>
                </c:pt>
                <c:pt idx="70">
                  <c:v>99.9923</c:v>
                </c:pt>
                <c:pt idx="71">
                  <c:v>100.17</c:v>
                </c:pt>
                <c:pt idx="72">
                  <c:v>100.14400000000001</c:v>
                </c:pt>
                <c:pt idx="73">
                  <c:v>100.1615</c:v>
                </c:pt>
                <c:pt idx="74">
                  <c:v>100.10590000000001</c:v>
                </c:pt>
                <c:pt idx="75">
                  <c:v>100.39700000000001</c:v>
                </c:pt>
                <c:pt idx="76">
                  <c:v>100.3455</c:v>
                </c:pt>
                <c:pt idx="77">
                  <c:v>100.30289999999999</c:v>
                </c:pt>
                <c:pt idx="78">
                  <c:v>100.217</c:v>
                </c:pt>
                <c:pt idx="79">
                  <c:v>100.18810000000001</c:v>
                </c:pt>
                <c:pt idx="80">
                  <c:v>100.1421</c:v>
                </c:pt>
                <c:pt idx="81">
                  <c:v>100.36060000000001</c:v>
                </c:pt>
                <c:pt idx="82">
                  <c:v>100.1228</c:v>
                </c:pt>
                <c:pt idx="83">
                  <c:v>100.2837</c:v>
                </c:pt>
                <c:pt idx="84">
                  <c:v>100.3989</c:v>
                </c:pt>
                <c:pt idx="85">
                  <c:v>100.34439999999999</c:v>
                </c:pt>
                <c:pt idx="86">
                  <c:v>100.4601</c:v>
                </c:pt>
                <c:pt idx="87">
                  <c:v>100.2902</c:v>
                </c:pt>
                <c:pt idx="88">
                  <c:v>100.2046</c:v>
                </c:pt>
                <c:pt idx="89">
                  <c:v>100.2938</c:v>
                </c:pt>
                <c:pt idx="90">
                  <c:v>100.2226</c:v>
                </c:pt>
                <c:pt idx="91">
                  <c:v>100.3082</c:v>
                </c:pt>
                <c:pt idx="92">
                  <c:v>100.3899</c:v>
                </c:pt>
                <c:pt idx="93">
                  <c:v>100.4027</c:v>
                </c:pt>
                <c:pt idx="94">
                  <c:v>100.1925</c:v>
                </c:pt>
                <c:pt idx="95">
                  <c:v>100.16249999999999</c:v>
                </c:pt>
                <c:pt idx="96">
                  <c:v>100.3582</c:v>
                </c:pt>
                <c:pt idx="97">
                  <c:v>100.7247</c:v>
                </c:pt>
                <c:pt idx="98">
                  <c:v>101.3051</c:v>
                </c:pt>
                <c:pt idx="99">
                  <c:v>101.43770000000001</c:v>
                </c:pt>
                <c:pt idx="100">
                  <c:v>101.55589999999999</c:v>
                </c:pt>
                <c:pt idx="101">
                  <c:v>101.6396</c:v>
                </c:pt>
                <c:pt idx="102">
                  <c:v>101.5849</c:v>
                </c:pt>
                <c:pt idx="103">
                  <c:v>101.5635</c:v>
                </c:pt>
                <c:pt idx="104">
                  <c:v>101.6673</c:v>
                </c:pt>
                <c:pt idx="105">
                  <c:v>101.7684</c:v>
                </c:pt>
                <c:pt idx="106">
                  <c:v>101.7574</c:v>
                </c:pt>
                <c:pt idx="107">
                  <c:v>101.58499999999999</c:v>
                </c:pt>
                <c:pt idx="108">
                  <c:v>101.7251</c:v>
                </c:pt>
                <c:pt idx="109">
                  <c:v>101.6159</c:v>
                </c:pt>
                <c:pt idx="110">
                  <c:v>101.6803</c:v>
                </c:pt>
                <c:pt idx="111">
                  <c:v>101.70050000000001</c:v>
                </c:pt>
                <c:pt idx="112">
                  <c:v>101.7115</c:v>
                </c:pt>
                <c:pt idx="113">
                  <c:v>101.7564</c:v>
                </c:pt>
                <c:pt idx="114">
                  <c:v>101.8254</c:v>
                </c:pt>
                <c:pt idx="115">
                  <c:v>101.85250000000001</c:v>
                </c:pt>
                <c:pt idx="116">
                  <c:v>101.7548</c:v>
                </c:pt>
                <c:pt idx="117">
                  <c:v>101.9482</c:v>
                </c:pt>
                <c:pt idx="118">
                  <c:v>101.62820000000001</c:v>
                </c:pt>
                <c:pt idx="119">
                  <c:v>101.73609999999999</c:v>
                </c:pt>
                <c:pt idx="120">
                  <c:v>101.7347</c:v>
                </c:pt>
                <c:pt idx="121">
                  <c:v>101.6632</c:v>
                </c:pt>
                <c:pt idx="122">
                  <c:v>101.7007</c:v>
                </c:pt>
                <c:pt idx="123">
                  <c:v>101.6557</c:v>
                </c:pt>
                <c:pt idx="124">
                  <c:v>101.3485</c:v>
                </c:pt>
                <c:pt idx="125">
                  <c:v>101.54430000000001</c:v>
                </c:pt>
                <c:pt idx="126">
                  <c:v>101.4752</c:v>
                </c:pt>
                <c:pt idx="127">
                  <c:v>101.42529999999999</c:v>
                </c:pt>
                <c:pt idx="128">
                  <c:v>101.55719999999999</c:v>
                </c:pt>
                <c:pt idx="129">
                  <c:v>101.68640000000001</c:v>
                </c:pt>
                <c:pt idx="130">
                  <c:v>101.8135</c:v>
                </c:pt>
                <c:pt idx="131">
                  <c:v>101.8573</c:v>
                </c:pt>
                <c:pt idx="132">
                  <c:v>101.7813</c:v>
                </c:pt>
                <c:pt idx="133">
                  <c:v>101.9191</c:v>
                </c:pt>
                <c:pt idx="134">
                  <c:v>101.81319999999999</c:v>
                </c:pt>
                <c:pt idx="135">
                  <c:v>101.7769</c:v>
                </c:pt>
                <c:pt idx="136">
                  <c:v>101.81489999999999</c:v>
                </c:pt>
                <c:pt idx="137">
                  <c:v>101.78660000000001</c:v>
                </c:pt>
                <c:pt idx="138">
                  <c:v>101.8229</c:v>
                </c:pt>
                <c:pt idx="139">
                  <c:v>101.7936</c:v>
                </c:pt>
                <c:pt idx="140">
                  <c:v>101.7949</c:v>
                </c:pt>
                <c:pt idx="141">
                  <c:v>101.93470000000001</c:v>
                </c:pt>
                <c:pt idx="142">
                  <c:v>101.8656</c:v>
                </c:pt>
                <c:pt idx="143">
                  <c:v>101.85469999999999</c:v>
                </c:pt>
                <c:pt idx="144">
                  <c:v>101.82299999999999</c:v>
                </c:pt>
                <c:pt idx="145">
                  <c:v>101.8105</c:v>
                </c:pt>
                <c:pt idx="146">
                  <c:v>101.9301</c:v>
                </c:pt>
                <c:pt idx="147">
                  <c:v>101.96210000000001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02656"/>
        <c:axId val="50517504"/>
      </c:scatterChart>
      <c:valAx>
        <c:axId val="50502656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517504"/>
        <c:crosses val="autoZero"/>
        <c:crossBetween val="midCat"/>
      </c:valAx>
      <c:valAx>
        <c:axId val="505175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0502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'Plots_CV62-6'!$G$8:$G$355</c:f>
              <c:numCache>
                <c:formatCode>General</c:formatCode>
                <c:ptCount val="348"/>
                <c:pt idx="0">
                  <c:v>-0.9</c:v>
                </c:pt>
                <c:pt idx="1">
                  <c:v>-1.1000000000000001</c:v>
                </c:pt>
                <c:pt idx="2">
                  <c:v>0.6</c:v>
                </c:pt>
                <c:pt idx="3">
                  <c:v>-1.3</c:v>
                </c:pt>
                <c:pt idx="4">
                  <c:v>-1.7</c:v>
                </c:pt>
                <c:pt idx="5">
                  <c:v>-2.7</c:v>
                </c:pt>
                <c:pt idx="6">
                  <c:v>-3.1</c:v>
                </c:pt>
                <c:pt idx="7">
                  <c:v>-3.4</c:v>
                </c:pt>
                <c:pt idx="8">
                  <c:v>-3.6</c:v>
                </c:pt>
                <c:pt idx="9">
                  <c:v>-3.8</c:v>
                </c:pt>
                <c:pt idx="10">
                  <c:v>-2.7</c:v>
                </c:pt>
                <c:pt idx="11">
                  <c:v>-2.9</c:v>
                </c:pt>
                <c:pt idx="12">
                  <c:v>-1.7</c:v>
                </c:pt>
                <c:pt idx="13">
                  <c:v>-3.2</c:v>
                </c:pt>
                <c:pt idx="14">
                  <c:v>-2.8</c:v>
                </c:pt>
                <c:pt idx="15">
                  <c:v>-2.4</c:v>
                </c:pt>
                <c:pt idx="16">
                  <c:v>-2.8</c:v>
                </c:pt>
                <c:pt idx="17">
                  <c:v>-3.8</c:v>
                </c:pt>
                <c:pt idx="18">
                  <c:v>-3.5</c:v>
                </c:pt>
                <c:pt idx="19">
                  <c:v>-3.1</c:v>
                </c:pt>
                <c:pt idx="20">
                  <c:v>-2.7</c:v>
                </c:pt>
                <c:pt idx="21">
                  <c:v>-3.2</c:v>
                </c:pt>
                <c:pt idx="22">
                  <c:v>-2.4</c:v>
                </c:pt>
                <c:pt idx="23">
                  <c:v>-2.8</c:v>
                </c:pt>
                <c:pt idx="24">
                  <c:v>-2.9</c:v>
                </c:pt>
                <c:pt idx="25">
                  <c:v>-2.8</c:v>
                </c:pt>
                <c:pt idx="26">
                  <c:v>-1.1000000000000001</c:v>
                </c:pt>
                <c:pt idx="27">
                  <c:v>-2.8</c:v>
                </c:pt>
                <c:pt idx="28">
                  <c:v>-2.6</c:v>
                </c:pt>
                <c:pt idx="29">
                  <c:v>-3.1</c:v>
                </c:pt>
                <c:pt idx="30">
                  <c:v>-3</c:v>
                </c:pt>
                <c:pt idx="31">
                  <c:v>-1.4</c:v>
                </c:pt>
                <c:pt idx="32">
                  <c:v>-3</c:v>
                </c:pt>
                <c:pt idx="33">
                  <c:v>-2.5</c:v>
                </c:pt>
                <c:pt idx="34">
                  <c:v>-2.8</c:v>
                </c:pt>
                <c:pt idx="35">
                  <c:v>-3.4</c:v>
                </c:pt>
                <c:pt idx="36">
                  <c:v>-2.7</c:v>
                </c:pt>
                <c:pt idx="37">
                  <c:v>-2.7</c:v>
                </c:pt>
                <c:pt idx="38">
                  <c:v>-3.2</c:v>
                </c:pt>
                <c:pt idx="39">
                  <c:v>-3.3</c:v>
                </c:pt>
                <c:pt idx="40">
                  <c:v>-2.9</c:v>
                </c:pt>
                <c:pt idx="41">
                  <c:v>-2.9</c:v>
                </c:pt>
                <c:pt idx="42">
                  <c:v>-2.9</c:v>
                </c:pt>
                <c:pt idx="43">
                  <c:v>-3.2</c:v>
                </c:pt>
                <c:pt idx="44">
                  <c:v>-2.9</c:v>
                </c:pt>
                <c:pt idx="45">
                  <c:v>-1.6</c:v>
                </c:pt>
                <c:pt idx="46">
                  <c:v>-2.8</c:v>
                </c:pt>
                <c:pt idx="47">
                  <c:v>4.3</c:v>
                </c:pt>
                <c:pt idx="48">
                  <c:v>-2.4</c:v>
                </c:pt>
                <c:pt idx="49">
                  <c:v>-3.2</c:v>
                </c:pt>
                <c:pt idx="50">
                  <c:v>-2.9</c:v>
                </c:pt>
                <c:pt idx="51">
                  <c:v>-2.1</c:v>
                </c:pt>
                <c:pt idx="52">
                  <c:v>-3.2</c:v>
                </c:pt>
                <c:pt idx="53">
                  <c:v>-1.1000000000000001</c:v>
                </c:pt>
                <c:pt idx="54">
                  <c:v>-3.2</c:v>
                </c:pt>
                <c:pt idx="55">
                  <c:v>-3.3</c:v>
                </c:pt>
                <c:pt idx="56">
                  <c:v>-0.8</c:v>
                </c:pt>
                <c:pt idx="57">
                  <c:v>-2.8</c:v>
                </c:pt>
                <c:pt idx="58">
                  <c:v>-3.4</c:v>
                </c:pt>
                <c:pt idx="59">
                  <c:v>-4.0999999999999996</c:v>
                </c:pt>
                <c:pt idx="60">
                  <c:v>-4.0999999999999996</c:v>
                </c:pt>
                <c:pt idx="61">
                  <c:v>-4.2</c:v>
                </c:pt>
                <c:pt idx="62">
                  <c:v>-4.2</c:v>
                </c:pt>
                <c:pt idx="63">
                  <c:v>-4.0999999999999996</c:v>
                </c:pt>
                <c:pt idx="64">
                  <c:v>-3.7</c:v>
                </c:pt>
                <c:pt idx="65">
                  <c:v>-4.0999999999999996</c:v>
                </c:pt>
                <c:pt idx="66">
                  <c:v>-3.7</c:v>
                </c:pt>
                <c:pt idx="67">
                  <c:v>-4</c:v>
                </c:pt>
                <c:pt idx="68">
                  <c:v>-4.2</c:v>
                </c:pt>
                <c:pt idx="69">
                  <c:v>-4.2</c:v>
                </c:pt>
                <c:pt idx="70">
                  <c:v>-4.2</c:v>
                </c:pt>
                <c:pt idx="71">
                  <c:v>-4</c:v>
                </c:pt>
                <c:pt idx="72">
                  <c:v>-4</c:v>
                </c:pt>
                <c:pt idx="73">
                  <c:v>-2.9</c:v>
                </c:pt>
                <c:pt idx="74">
                  <c:v>-4</c:v>
                </c:pt>
                <c:pt idx="75">
                  <c:v>-4.0999999999999996</c:v>
                </c:pt>
                <c:pt idx="76">
                  <c:v>-4.2</c:v>
                </c:pt>
                <c:pt idx="77">
                  <c:v>-4.0999999999999996</c:v>
                </c:pt>
                <c:pt idx="78">
                  <c:v>-4.2</c:v>
                </c:pt>
                <c:pt idx="79">
                  <c:v>-4.2</c:v>
                </c:pt>
                <c:pt idx="80">
                  <c:v>-4.3</c:v>
                </c:pt>
                <c:pt idx="81">
                  <c:v>-4.0999999999999996</c:v>
                </c:pt>
                <c:pt idx="82">
                  <c:v>-4.2</c:v>
                </c:pt>
                <c:pt idx="83">
                  <c:v>-3.9</c:v>
                </c:pt>
                <c:pt idx="84">
                  <c:v>-4.0999999999999996</c:v>
                </c:pt>
                <c:pt idx="85">
                  <c:v>-4.3</c:v>
                </c:pt>
                <c:pt idx="86">
                  <c:v>-4.4000000000000004</c:v>
                </c:pt>
                <c:pt idx="87">
                  <c:v>-4.0999999999999996</c:v>
                </c:pt>
                <c:pt idx="88">
                  <c:v>-4.0999999999999996</c:v>
                </c:pt>
                <c:pt idx="89">
                  <c:v>-3.9</c:v>
                </c:pt>
                <c:pt idx="90">
                  <c:v>-4.0999999999999996</c:v>
                </c:pt>
                <c:pt idx="91">
                  <c:v>-3.9</c:v>
                </c:pt>
                <c:pt idx="92">
                  <c:v>-4.2</c:v>
                </c:pt>
                <c:pt idx="93">
                  <c:v>-4.0999999999999996</c:v>
                </c:pt>
                <c:pt idx="94">
                  <c:v>-3.9</c:v>
                </c:pt>
                <c:pt idx="95">
                  <c:v>-4.0999999999999996</c:v>
                </c:pt>
                <c:pt idx="96">
                  <c:v>-4</c:v>
                </c:pt>
                <c:pt idx="97">
                  <c:v>-4.0999999999999996</c:v>
                </c:pt>
                <c:pt idx="98">
                  <c:v>-3.9</c:v>
                </c:pt>
                <c:pt idx="99">
                  <c:v>-4.3</c:v>
                </c:pt>
                <c:pt idx="100">
                  <c:v>-4.3</c:v>
                </c:pt>
                <c:pt idx="101">
                  <c:v>-4</c:v>
                </c:pt>
                <c:pt idx="102">
                  <c:v>-4.4000000000000004</c:v>
                </c:pt>
                <c:pt idx="103">
                  <c:v>-4.0999999999999996</c:v>
                </c:pt>
                <c:pt idx="104">
                  <c:v>-4.3</c:v>
                </c:pt>
                <c:pt idx="105">
                  <c:v>-4.0999999999999996</c:v>
                </c:pt>
                <c:pt idx="106">
                  <c:v>-4.2</c:v>
                </c:pt>
                <c:pt idx="107">
                  <c:v>-3.9</c:v>
                </c:pt>
                <c:pt idx="108">
                  <c:v>-3.6</c:v>
                </c:pt>
                <c:pt idx="109">
                  <c:v>-4.2</c:v>
                </c:pt>
                <c:pt idx="110">
                  <c:v>-3.7</c:v>
                </c:pt>
                <c:pt idx="111">
                  <c:v>-3.8</c:v>
                </c:pt>
                <c:pt idx="112">
                  <c:v>-4</c:v>
                </c:pt>
                <c:pt idx="113">
                  <c:v>-4.0999999999999996</c:v>
                </c:pt>
                <c:pt idx="114">
                  <c:v>-3.9</c:v>
                </c:pt>
                <c:pt idx="115">
                  <c:v>-4.0999999999999996</c:v>
                </c:pt>
                <c:pt idx="116">
                  <c:v>-4.2</c:v>
                </c:pt>
                <c:pt idx="117">
                  <c:v>-4.0999999999999996</c:v>
                </c:pt>
                <c:pt idx="118">
                  <c:v>-4.0999999999999996</c:v>
                </c:pt>
                <c:pt idx="119">
                  <c:v>-4</c:v>
                </c:pt>
                <c:pt idx="120">
                  <c:v>-4</c:v>
                </c:pt>
                <c:pt idx="121">
                  <c:v>-4.2</c:v>
                </c:pt>
                <c:pt idx="122">
                  <c:v>-3.9</c:v>
                </c:pt>
                <c:pt idx="123">
                  <c:v>-4</c:v>
                </c:pt>
                <c:pt idx="124">
                  <c:v>-4.3</c:v>
                </c:pt>
                <c:pt idx="125">
                  <c:v>-4</c:v>
                </c:pt>
                <c:pt idx="126">
                  <c:v>-3.9</c:v>
                </c:pt>
                <c:pt idx="127">
                  <c:v>-3.6</c:v>
                </c:pt>
                <c:pt idx="128">
                  <c:v>-0.5</c:v>
                </c:pt>
                <c:pt idx="129">
                  <c:v>-4.3</c:v>
                </c:pt>
                <c:pt idx="130">
                  <c:v>-4.3</c:v>
                </c:pt>
                <c:pt idx="131">
                  <c:v>-4.2</c:v>
                </c:pt>
                <c:pt idx="132">
                  <c:v>-4.2</c:v>
                </c:pt>
                <c:pt idx="133">
                  <c:v>-4.3</c:v>
                </c:pt>
                <c:pt idx="134">
                  <c:v>-4</c:v>
                </c:pt>
                <c:pt idx="135">
                  <c:v>-3.8</c:v>
                </c:pt>
                <c:pt idx="136">
                  <c:v>-3.9</c:v>
                </c:pt>
                <c:pt idx="137">
                  <c:v>-3.9</c:v>
                </c:pt>
                <c:pt idx="138">
                  <c:v>-4</c:v>
                </c:pt>
                <c:pt idx="139">
                  <c:v>-4</c:v>
                </c:pt>
                <c:pt idx="140">
                  <c:v>-4</c:v>
                </c:pt>
                <c:pt idx="141">
                  <c:v>-4.0999999999999996</c:v>
                </c:pt>
                <c:pt idx="142">
                  <c:v>-4</c:v>
                </c:pt>
                <c:pt idx="143">
                  <c:v>-4</c:v>
                </c:pt>
                <c:pt idx="144">
                  <c:v>-4.3</c:v>
                </c:pt>
                <c:pt idx="145">
                  <c:v>-4</c:v>
                </c:pt>
                <c:pt idx="146">
                  <c:v>-3.9</c:v>
                </c:pt>
                <c:pt idx="147">
                  <c:v>-3.8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19360"/>
        <c:axId val="52321664"/>
      </c:scatterChart>
      <c:valAx>
        <c:axId val="5231936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2321664"/>
        <c:crosses val="autoZero"/>
        <c:crossBetween val="midCat"/>
      </c:valAx>
      <c:valAx>
        <c:axId val="523216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23193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71466049885811"/>
          <c:y val="0.13495455934880193"/>
          <c:w val="0.79285673228542353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'Plots_CV62-6'!$O$8:$O$355</c:f>
              <c:numCache>
                <c:formatCode>0.0000</c:formatCode>
                <c:ptCount val="348"/>
                <c:pt idx="0">
                  <c:v>0.20354999999999998</c:v>
                </c:pt>
                <c:pt idx="1">
                  <c:v>0.19284999999999997</c:v>
                </c:pt>
                <c:pt idx="2">
                  <c:v>0.2838</c:v>
                </c:pt>
                <c:pt idx="3">
                  <c:v>0.18214999999999998</c:v>
                </c:pt>
                <c:pt idx="4">
                  <c:v>0.16075</c:v>
                </c:pt>
                <c:pt idx="5">
                  <c:v>0.10724999999999998</c:v>
                </c:pt>
                <c:pt idx="6">
                  <c:v>8.5849999999999982E-2</c:v>
                </c:pt>
                <c:pt idx="7">
                  <c:v>6.9800000000000001E-2</c:v>
                </c:pt>
                <c:pt idx="8">
                  <c:v>5.9099999999999986E-2</c:v>
                </c:pt>
                <c:pt idx="9">
                  <c:v>4.8399999999999999E-2</c:v>
                </c:pt>
                <c:pt idx="10">
                  <c:v>0.10724999999999998</c:v>
                </c:pt>
                <c:pt idx="11">
                  <c:v>9.6549999999999997E-2</c:v>
                </c:pt>
                <c:pt idx="12">
                  <c:v>0.16075</c:v>
                </c:pt>
                <c:pt idx="13">
                  <c:v>8.049999999999996E-2</c:v>
                </c:pt>
                <c:pt idx="14">
                  <c:v>0.10189999999999999</c:v>
                </c:pt>
                <c:pt idx="15">
                  <c:v>0.12329999999999999</c:v>
                </c:pt>
                <c:pt idx="16">
                  <c:v>0.10189999999999999</c:v>
                </c:pt>
                <c:pt idx="17">
                  <c:v>4.8399999999999999E-2</c:v>
                </c:pt>
                <c:pt idx="18">
                  <c:v>6.444999999999998E-2</c:v>
                </c:pt>
                <c:pt idx="19">
                  <c:v>8.5849999999999982E-2</c:v>
                </c:pt>
                <c:pt idx="20">
                  <c:v>0.10724999999999998</c:v>
                </c:pt>
                <c:pt idx="21">
                  <c:v>8.049999999999996E-2</c:v>
                </c:pt>
                <c:pt idx="22">
                  <c:v>0.12329999999999999</c:v>
                </c:pt>
                <c:pt idx="23">
                  <c:v>0.10189999999999999</c:v>
                </c:pt>
                <c:pt idx="24">
                  <c:v>9.6549999999999997E-2</c:v>
                </c:pt>
                <c:pt idx="25">
                  <c:v>0.10189999999999999</c:v>
                </c:pt>
                <c:pt idx="26">
                  <c:v>0.19284999999999997</c:v>
                </c:pt>
                <c:pt idx="27">
                  <c:v>0.10189999999999999</c:v>
                </c:pt>
                <c:pt idx="28">
                  <c:v>0.11259999999999998</c:v>
                </c:pt>
                <c:pt idx="29">
                  <c:v>8.5849999999999982E-2</c:v>
                </c:pt>
                <c:pt idx="30">
                  <c:v>9.1199999999999976E-2</c:v>
                </c:pt>
                <c:pt idx="31">
                  <c:v>0.17679999999999998</c:v>
                </c:pt>
                <c:pt idx="32">
                  <c:v>9.1199999999999976E-2</c:v>
                </c:pt>
                <c:pt idx="33">
                  <c:v>0.11794999999999997</c:v>
                </c:pt>
                <c:pt idx="34">
                  <c:v>0.10189999999999999</c:v>
                </c:pt>
                <c:pt idx="35">
                  <c:v>6.9800000000000001E-2</c:v>
                </c:pt>
                <c:pt idx="36">
                  <c:v>0.10724999999999998</c:v>
                </c:pt>
                <c:pt idx="37">
                  <c:v>0.10724999999999998</c:v>
                </c:pt>
                <c:pt idx="38">
                  <c:v>8.049999999999996E-2</c:v>
                </c:pt>
                <c:pt idx="39">
                  <c:v>7.5149999999999995E-2</c:v>
                </c:pt>
                <c:pt idx="40">
                  <c:v>9.6549999999999997E-2</c:v>
                </c:pt>
                <c:pt idx="41">
                  <c:v>9.6549999999999997E-2</c:v>
                </c:pt>
                <c:pt idx="42">
                  <c:v>9.6549999999999997E-2</c:v>
                </c:pt>
                <c:pt idx="43">
                  <c:v>8.049999999999996E-2</c:v>
                </c:pt>
                <c:pt idx="44">
                  <c:v>9.6549999999999997E-2</c:v>
                </c:pt>
                <c:pt idx="45">
                  <c:v>0.16609999999999997</c:v>
                </c:pt>
                <c:pt idx="46">
                  <c:v>0.10189999999999999</c:v>
                </c:pt>
                <c:pt idx="47">
                  <c:v>0.48174999999999996</c:v>
                </c:pt>
                <c:pt idx="48">
                  <c:v>0.12329999999999999</c:v>
                </c:pt>
                <c:pt idx="49">
                  <c:v>8.049999999999996E-2</c:v>
                </c:pt>
                <c:pt idx="50">
                  <c:v>9.6549999999999997E-2</c:v>
                </c:pt>
                <c:pt idx="51">
                  <c:v>0.13934999999999997</c:v>
                </c:pt>
                <c:pt idx="52">
                  <c:v>8.049999999999996E-2</c:v>
                </c:pt>
                <c:pt idx="53">
                  <c:v>0.19284999999999997</c:v>
                </c:pt>
                <c:pt idx="54">
                  <c:v>8.049999999999996E-2</c:v>
                </c:pt>
                <c:pt idx="55">
                  <c:v>7.5149999999999995E-2</c:v>
                </c:pt>
                <c:pt idx="56">
                  <c:v>0.20889999999999997</c:v>
                </c:pt>
                <c:pt idx="57">
                  <c:v>0.10189999999999999</c:v>
                </c:pt>
                <c:pt idx="58">
                  <c:v>6.9800000000000001E-2</c:v>
                </c:pt>
                <c:pt idx="59">
                  <c:v>3.234999999999999E-2</c:v>
                </c:pt>
                <c:pt idx="60">
                  <c:v>3.234999999999999E-2</c:v>
                </c:pt>
                <c:pt idx="61">
                  <c:v>2.6999999999999968E-2</c:v>
                </c:pt>
                <c:pt idx="62">
                  <c:v>2.6999999999999968E-2</c:v>
                </c:pt>
                <c:pt idx="63">
                  <c:v>3.234999999999999E-2</c:v>
                </c:pt>
                <c:pt idx="64">
                  <c:v>5.3749999999999964E-2</c:v>
                </c:pt>
                <c:pt idx="65">
                  <c:v>3.234999999999999E-2</c:v>
                </c:pt>
                <c:pt idx="66">
                  <c:v>5.3749999999999964E-2</c:v>
                </c:pt>
                <c:pt idx="67">
                  <c:v>3.7699999999999984E-2</c:v>
                </c:pt>
                <c:pt idx="68">
                  <c:v>2.6999999999999968E-2</c:v>
                </c:pt>
                <c:pt idx="69">
                  <c:v>2.6999999999999968E-2</c:v>
                </c:pt>
                <c:pt idx="70">
                  <c:v>2.6999999999999968E-2</c:v>
                </c:pt>
                <c:pt idx="71">
                  <c:v>3.7699999999999984E-2</c:v>
                </c:pt>
                <c:pt idx="72">
                  <c:v>3.7699999999999984E-2</c:v>
                </c:pt>
                <c:pt idx="73">
                  <c:v>9.6549999999999997E-2</c:v>
                </c:pt>
                <c:pt idx="74">
                  <c:v>3.7699999999999984E-2</c:v>
                </c:pt>
                <c:pt idx="75">
                  <c:v>3.234999999999999E-2</c:v>
                </c:pt>
                <c:pt idx="76">
                  <c:v>2.6999999999999968E-2</c:v>
                </c:pt>
                <c:pt idx="77">
                  <c:v>3.234999999999999E-2</c:v>
                </c:pt>
                <c:pt idx="78">
                  <c:v>2.6999999999999968E-2</c:v>
                </c:pt>
                <c:pt idx="79">
                  <c:v>2.6999999999999968E-2</c:v>
                </c:pt>
                <c:pt idx="80">
                  <c:v>2.1650000000000003E-2</c:v>
                </c:pt>
                <c:pt idx="81">
                  <c:v>3.234999999999999E-2</c:v>
                </c:pt>
                <c:pt idx="82">
                  <c:v>2.6999999999999968E-2</c:v>
                </c:pt>
                <c:pt idx="83">
                  <c:v>4.3049999999999977E-2</c:v>
                </c:pt>
                <c:pt idx="84">
                  <c:v>3.234999999999999E-2</c:v>
                </c:pt>
                <c:pt idx="85">
                  <c:v>2.1650000000000003E-2</c:v>
                </c:pt>
                <c:pt idx="86">
                  <c:v>1.6299999999999953E-2</c:v>
                </c:pt>
                <c:pt idx="87">
                  <c:v>3.234999999999999E-2</c:v>
                </c:pt>
                <c:pt idx="88">
                  <c:v>3.234999999999999E-2</c:v>
                </c:pt>
                <c:pt idx="89">
                  <c:v>4.3049999999999977E-2</c:v>
                </c:pt>
                <c:pt idx="90">
                  <c:v>3.234999999999999E-2</c:v>
                </c:pt>
                <c:pt idx="91">
                  <c:v>4.3049999999999977E-2</c:v>
                </c:pt>
                <c:pt idx="92">
                  <c:v>2.6999999999999968E-2</c:v>
                </c:pt>
                <c:pt idx="93">
                  <c:v>3.234999999999999E-2</c:v>
                </c:pt>
                <c:pt idx="94">
                  <c:v>4.3049999999999977E-2</c:v>
                </c:pt>
                <c:pt idx="95">
                  <c:v>3.234999999999999E-2</c:v>
                </c:pt>
                <c:pt idx="96">
                  <c:v>3.7699999999999984E-2</c:v>
                </c:pt>
                <c:pt idx="97">
                  <c:v>3.234999999999999E-2</c:v>
                </c:pt>
                <c:pt idx="98">
                  <c:v>4.3049999999999977E-2</c:v>
                </c:pt>
                <c:pt idx="99">
                  <c:v>2.1650000000000003E-2</c:v>
                </c:pt>
                <c:pt idx="100">
                  <c:v>2.1650000000000003E-2</c:v>
                </c:pt>
                <c:pt idx="101">
                  <c:v>3.7699999999999984E-2</c:v>
                </c:pt>
                <c:pt idx="102">
                  <c:v>1.6299999999999953E-2</c:v>
                </c:pt>
                <c:pt idx="103">
                  <c:v>3.234999999999999E-2</c:v>
                </c:pt>
                <c:pt idx="104">
                  <c:v>2.1650000000000003E-2</c:v>
                </c:pt>
                <c:pt idx="105">
                  <c:v>3.234999999999999E-2</c:v>
                </c:pt>
                <c:pt idx="106">
                  <c:v>2.6999999999999968E-2</c:v>
                </c:pt>
                <c:pt idx="107">
                  <c:v>4.3049999999999977E-2</c:v>
                </c:pt>
                <c:pt idx="108">
                  <c:v>5.9099999999999986E-2</c:v>
                </c:pt>
                <c:pt idx="109">
                  <c:v>2.6999999999999968E-2</c:v>
                </c:pt>
                <c:pt idx="110">
                  <c:v>5.3749999999999964E-2</c:v>
                </c:pt>
                <c:pt idx="111">
                  <c:v>4.8399999999999999E-2</c:v>
                </c:pt>
                <c:pt idx="112">
                  <c:v>3.7699999999999984E-2</c:v>
                </c:pt>
                <c:pt idx="113">
                  <c:v>3.234999999999999E-2</c:v>
                </c:pt>
                <c:pt idx="114">
                  <c:v>4.3049999999999977E-2</c:v>
                </c:pt>
                <c:pt idx="115">
                  <c:v>3.234999999999999E-2</c:v>
                </c:pt>
                <c:pt idx="116">
                  <c:v>2.6999999999999968E-2</c:v>
                </c:pt>
                <c:pt idx="117">
                  <c:v>3.234999999999999E-2</c:v>
                </c:pt>
                <c:pt idx="118">
                  <c:v>3.234999999999999E-2</c:v>
                </c:pt>
                <c:pt idx="119">
                  <c:v>3.7699999999999984E-2</c:v>
                </c:pt>
                <c:pt idx="120">
                  <c:v>3.7699999999999984E-2</c:v>
                </c:pt>
                <c:pt idx="121">
                  <c:v>2.6999999999999968E-2</c:v>
                </c:pt>
                <c:pt idx="122">
                  <c:v>4.3049999999999977E-2</c:v>
                </c:pt>
                <c:pt idx="123">
                  <c:v>3.7699999999999984E-2</c:v>
                </c:pt>
                <c:pt idx="124">
                  <c:v>2.1650000000000003E-2</c:v>
                </c:pt>
                <c:pt idx="125">
                  <c:v>3.7699999999999984E-2</c:v>
                </c:pt>
                <c:pt idx="126">
                  <c:v>4.3049999999999977E-2</c:v>
                </c:pt>
                <c:pt idx="127">
                  <c:v>5.9099999999999986E-2</c:v>
                </c:pt>
                <c:pt idx="128">
                  <c:v>0.22494999999999998</c:v>
                </c:pt>
                <c:pt idx="129">
                  <c:v>2.1650000000000003E-2</c:v>
                </c:pt>
                <c:pt idx="130">
                  <c:v>2.1650000000000003E-2</c:v>
                </c:pt>
                <c:pt idx="131">
                  <c:v>2.6999999999999968E-2</c:v>
                </c:pt>
                <c:pt idx="132">
                  <c:v>2.6999999999999968E-2</c:v>
                </c:pt>
                <c:pt idx="133">
                  <c:v>2.1650000000000003E-2</c:v>
                </c:pt>
                <c:pt idx="134">
                  <c:v>3.7699999999999984E-2</c:v>
                </c:pt>
                <c:pt idx="135">
                  <c:v>4.8399999999999999E-2</c:v>
                </c:pt>
                <c:pt idx="136">
                  <c:v>4.3049999999999977E-2</c:v>
                </c:pt>
                <c:pt idx="137">
                  <c:v>4.3049999999999977E-2</c:v>
                </c:pt>
                <c:pt idx="138">
                  <c:v>3.7699999999999984E-2</c:v>
                </c:pt>
                <c:pt idx="139">
                  <c:v>3.7699999999999984E-2</c:v>
                </c:pt>
                <c:pt idx="140">
                  <c:v>3.7699999999999984E-2</c:v>
                </c:pt>
                <c:pt idx="141">
                  <c:v>3.234999999999999E-2</c:v>
                </c:pt>
                <c:pt idx="142">
                  <c:v>3.7699999999999984E-2</c:v>
                </c:pt>
                <c:pt idx="143">
                  <c:v>3.7699999999999984E-2</c:v>
                </c:pt>
                <c:pt idx="144">
                  <c:v>2.1650000000000003E-2</c:v>
                </c:pt>
                <c:pt idx="145">
                  <c:v>3.7699999999999984E-2</c:v>
                </c:pt>
                <c:pt idx="146">
                  <c:v>4.3049999999999977E-2</c:v>
                </c:pt>
                <c:pt idx="147">
                  <c:v>4.8399999999999999E-2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1.7789999999999999</c:v>
                </c:pt>
                <c:pt idx="1">
                  <c:v>2.1349999999999998</c:v>
                </c:pt>
                <c:pt idx="2">
                  <c:v>2.028</c:v>
                </c:pt>
                <c:pt idx="3">
                  <c:v>2.7290000000000001</c:v>
                </c:pt>
                <c:pt idx="4">
                  <c:v>6.55</c:v>
                </c:pt>
                <c:pt idx="5">
                  <c:v>12.347</c:v>
                </c:pt>
                <c:pt idx="6">
                  <c:v>17.817</c:v>
                </c:pt>
                <c:pt idx="7">
                  <c:v>25.317</c:v>
                </c:pt>
                <c:pt idx="8">
                  <c:v>33.692</c:v>
                </c:pt>
                <c:pt idx="9">
                  <c:v>36.468000000000004</c:v>
                </c:pt>
                <c:pt idx="10">
                  <c:v>44.561</c:v>
                </c:pt>
                <c:pt idx="11">
                  <c:v>44.750999999999998</c:v>
                </c:pt>
                <c:pt idx="12">
                  <c:v>45.006999999999998</c:v>
                </c:pt>
                <c:pt idx="13">
                  <c:v>44.875999999999998</c:v>
                </c:pt>
                <c:pt idx="14">
                  <c:v>44.804000000000002</c:v>
                </c:pt>
                <c:pt idx="15">
                  <c:v>44.890999999999998</c:v>
                </c:pt>
                <c:pt idx="16">
                  <c:v>44.792999999999999</c:v>
                </c:pt>
                <c:pt idx="17">
                  <c:v>44.825000000000003</c:v>
                </c:pt>
                <c:pt idx="18">
                  <c:v>44.857999999999997</c:v>
                </c:pt>
                <c:pt idx="19">
                  <c:v>44.792000000000002</c:v>
                </c:pt>
                <c:pt idx="20">
                  <c:v>44.716000000000001</c:v>
                </c:pt>
                <c:pt idx="21">
                  <c:v>44.747999999999998</c:v>
                </c:pt>
                <c:pt idx="22">
                  <c:v>44.765000000000001</c:v>
                </c:pt>
                <c:pt idx="23">
                  <c:v>44.841000000000001</c:v>
                </c:pt>
                <c:pt idx="24">
                  <c:v>44.796999999999997</c:v>
                </c:pt>
                <c:pt idx="25">
                  <c:v>44.774999999999999</c:v>
                </c:pt>
                <c:pt idx="26">
                  <c:v>44.856999999999999</c:v>
                </c:pt>
                <c:pt idx="27">
                  <c:v>44.878999999999998</c:v>
                </c:pt>
                <c:pt idx="28">
                  <c:v>44.841000000000001</c:v>
                </c:pt>
                <c:pt idx="29">
                  <c:v>44.786000000000001</c:v>
                </c:pt>
                <c:pt idx="30">
                  <c:v>44.84</c:v>
                </c:pt>
                <c:pt idx="31">
                  <c:v>44.911000000000001</c:v>
                </c:pt>
                <c:pt idx="32">
                  <c:v>44.845999999999997</c:v>
                </c:pt>
                <c:pt idx="33">
                  <c:v>44.802</c:v>
                </c:pt>
                <c:pt idx="34">
                  <c:v>44.753</c:v>
                </c:pt>
                <c:pt idx="35">
                  <c:v>44.725999999999999</c:v>
                </c:pt>
                <c:pt idx="36">
                  <c:v>44.753</c:v>
                </c:pt>
                <c:pt idx="37">
                  <c:v>44.670999999999999</c:v>
                </c:pt>
                <c:pt idx="38">
                  <c:v>44.753</c:v>
                </c:pt>
                <c:pt idx="39">
                  <c:v>44.747</c:v>
                </c:pt>
                <c:pt idx="40">
                  <c:v>44.850999999999999</c:v>
                </c:pt>
                <c:pt idx="41">
                  <c:v>45.13</c:v>
                </c:pt>
                <c:pt idx="42">
                  <c:v>45.101999999999997</c:v>
                </c:pt>
                <c:pt idx="43">
                  <c:v>44.944000000000003</c:v>
                </c:pt>
                <c:pt idx="44">
                  <c:v>44.911000000000001</c:v>
                </c:pt>
                <c:pt idx="45">
                  <c:v>45.146000000000001</c:v>
                </c:pt>
                <c:pt idx="46">
                  <c:v>44.954999999999998</c:v>
                </c:pt>
                <c:pt idx="47">
                  <c:v>44.895000000000003</c:v>
                </c:pt>
                <c:pt idx="48">
                  <c:v>44.84</c:v>
                </c:pt>
                <c:pt idx="49">
                  <c:v>45.08</c:v>
                </c:pt>
                <c:pt idx="50">
                  <c:v>44.96</c:v>
                </c:pt>
                <c:pt idx="51">
                  <c:v>45.075000000000003</c:v>
                </c:pt>
                <c:pt idx="52">
                  <c:v>45.075000000000003</c:v>
                </c:pt>
                <c:pt idx="53">
                  <c:v>45.036999999999999</c:v>
                </c:pt>
                <c:pt idx="54">
                  <c:v>45.113</c:v>
                </c:pt>
                <c:pt idx="55">
                  <c:v>44.988</c:v>
                </c:pt>
                <c:pt idx="56">
                  <c:v>44.895000000000003</c:v>
                </c:pt>
                <c:pt idx="57">
                  <c:v>45.167999999999999</c:v>
                </c:pt>
                <c:pt idx="58">
                  <c:v>36.25</c:v>
                </c:pt>
                <c:pt idx="59">
                  <c:v>24.53</c:v>
                </c:pt>
                <c:pt idx="60">
                  <c:v>21.484999999999999</c:v>
                </c:pt>
                <c:pt idx="61">
                  <c:v>21.491</c:v>
                </c:pt>
                <c:pt idx="62">
                  <c:v>21.594999999999999</c:v>
                </c:pt>
                <c:pt idx="63">
                  <c:v>21.186</c:v>
                </c:pt>
                <c:pt idx="64">
                  <c:v>21.306000000000001</c:v>
                </c:pt>
                <c:pt idx="65">
                  <c:v>21.327999999999999</c:v>
                </c:pt>
                <c:pt idx="66">
                  <c:v>21.317</c:v>
                </c:pt>
                <c:pt idx="67">
                  <c:v>21.268000000000001</c:v>
                </c:pt>
                <c:pt idx="68">
                  <c:v>21.312000000000001</c:v>
                </c:pt>
                <c:pt idx="69">
                  <c:v>21.300999999999998</c:v>
                </c:pt>
                <c:pt idx="70">
                  <c:v>21.279</c:v>
                </c:pt>
                <c:pt idx="71">
                  <c:v>21.416</c:v>
                </c:pt>
                <c:pt idx="72">
                  <c:v>21.399000000000001</c:v>
                </c:pt>
                <c:pt idx="73">
                  <c:v>21.393999999999998</c:v>
                </c:pt>
                <c:pt idx="74">
                  <c:v>21.323</c:v>
                </c:pt>
                <c:pt idx="75">
                  <c:v>21.443000000000001</c:v>
                </c:pt>
                <c:pt idx="76">
                  <c:v>21.498000000000001</c:v>
                </c:pt>
                <c:pt idx="77">
                  <c:v>21.513999999999999</c:v>
                </c:pt>
                <c:pt idx="78">
                  <c:v>21.475999999999999</c:v>
                </c:pt>
                <c:pt idx="79">
                  <c:v>21.47</c:v>
                </c:pt>
                <c:pt idx="80">
                  <c:v>21.536000000000001</c:v>
                </c:pt>
                <c:pt idx="81">
                  <c:v>21.323</c:v>
                </c:pt>
                <c:pt idx="82">
                  <c:v>21.497</c:v>
                </c:pt>
                <c:pt idx="83">
                  <c:v>21.486999999999998</c:v>
                </c:pt>
                <c:pt idx="84">
                  <c:v>21.486999999999998</c:v>
                </c:pt>
                <c:pt idx="85">
                  <c:v>21.59</c:v>
                </c:pt>
                <c:pt idx="86">
                  <c:v>21.454000000000001</c:v>
                </c:pt>
                <c:pt idx="87">
                  <c:v>21.448</c:v>
                </c:pt>
                <c:pt idx="88">
                  <c:v>21.448</c:v>
                </c:pt>
                <c:pt idx="89">
                  <c:v>21.47</c:v>
                </c:pt>
                <c:pt idx="90">
                  <c:v>21.552</c:v>
                </c:pt>
                <c:pt idx="91">
                  <c:v>21.459</c:v>
                </c:pt>
                <c:pt idx="92">
                  <c:v>21.399000000000001</c:v>
                </c:pt>
                <c:pt idx="93">
                  <c:v>21.731999999999999</c:v>
                </c:pt>
                <c:pt idx="94">
                  <c:v>21.901</c:v>
                </c:pt>
                <c:pt idx="95">
                  <c:v>22.042999999999999</c:v>
                </c:pt>
                <c:pt idx="96">
                  <c:v>11.869</c:v>
                </c:pt>
                <c:pt idx="97">
                  <c:v>1.73</c:v>
                </c:pt>
                <c:pt idx="98">
                  <c:v>2.1280000000000001</c:v>
                </c:pt>
                <c:pt idx="99">
                  <c:v>2.319</c:v>
                </c:pt>
                <c:pt idx="100">
                  <c:v>2.7069999999999999</c:v>
                </c:pt>
                <c:pt idx="101">
                  <c:v>2.6909999999999998</c:v>
                </c:pt>
                <c:pt idx="102">
                  <c:v>2.7229999999999999</c:v>
                </c:pt>
                <c:pt idx="103">
                  <c:v>2.5270000000000001</c:v>
                </c:pt>
                <c:pt idx="104">
                  <c:v>2.4350000000000001</c:v>
                </c:pt>
                <c:pt idx="105">
                  <c:v>2.4449999999999998</c:v>
                </c:pt>
                <c:pt idx="106">
                  <c:v>2.391</c:v>
                </c:pt>
                <c:pt idx="107">
                  <c:v>2.391</c:v>
                </c:pt>
                <c:pt idx="108">
                  <c:v>2.44</c:v>
                </c:pt>
                <c:pt idx="109">
                  <c:v>2.4239999999999999</c:v>
                </c:pt>
                <c:pt idx="110">
                  <c:v>2.4129999999999998</c:v>
                </c:pt>
                <c:pt idx="111">
                  <c:v>2.4350000000000001</c:v>
                </c:pt>
                <c:pt idx="112">
                  <c:v>2.5219999999999998</c:v>
                </c:pt>
                <c:pt idx="113">
                  <c:v>2.484</c:v>
                </c:pt>
                <c:pt idx="114">
                  <c:v>2.5329999999999999</c:v>
                </c:pt>
                <c:pt idx="115">
                  <c:v>2.5550000000000002</c:v>
                </c:pt>
                <c:pt idx="116">
                  <c:v>2.484</c:v>
                </c:pt>
                <c:pt idx="117">
                  <c:v>2.5169999999999999</c:v>
                </c:pt>
                <c:pt idx="118">
                  <c:v>2.5550000000000002</c:v>
                </c:pt>
                <c:pt idx="119">
                  <c:v>2.419</c:v>
                </c:pt>
                <c:pt idx="120">
                  <c:v>2.577</c:v>
                </c:pt>
                <c:pt idx="121">
                  <c:v>2.5169999999999999</c:v>
                </c:pt>
                <c:pt idx="122">
                  <c:v>2.4350000000000001</c:v>
                </c:pt>
                <c:pt idx="123">
                  <c:v>2.746</c:v>
                </c:pt>
                <c:pt idx="124">
                  <c:v>2.5219999999999998</c:v>
                </c:pt>
                <c:pt idx="125">
                  <c:v>2.6040000000000001</c:v>
                </c:pt>
                <c:pt idx="126">
                  <c:v>2.5710000000000002</c:v>
                </c:pt>
                <c:pt idx="127">
                  <c:v>2.4780000000000002</c:v>
                </c:pt>
                <c:pt idx="128">
                  <c:v>2.5379999999999998</c:v>
                </c:pt>
                <c:pt idx="129">
                  <c:v>2.4239999999999999</c:v>
                </c:pt>
                <c:pt idx="130">
                  <c:v>2.6909999999999998</c:v>
                </c:pt>
                <c:pt idx="131">
                  <c:v>2.746</c:v>
                </c:pt>
                <c:pt idx="132">
                  <c:v>2.7890000000000001</c:v>
                </c:pt>
                <c:pt idx="133">
                  <c:v>2.7130000000000001</c:v>
                </c:pt>
                <c:pt idx="134">
                  <c:v>2.62</c:v>
                </c:pt>
                <c:pt idx="135">
                  <c:v>2.5550000000000002</c:v>
                </c:pt>
                <c:pt idx="136">
                  <c:v>2.79</c:v>
                </c:pt>
                <c:pt idx="137">
                  <c:v>2.7570000000000001</c:v>
                </c:pt>
                <c:pt idx="138">
                  <c:v>2.7240000000000002</c:v>
                </c:pt>
                <c:pt idx="139">
                  <c:v>2.5329999999999999</c:v>
                </c:pt>
                <c:pt idx="140">
                  <c:v>2.4239999999999999</c:v>
                </c:pt>
                <c:pt idx="141">
                  <c:v>2.4129999999999998</c:v>
                </c:pt>
                <c:pt idx="142">
                  <c:v>2.2330000000000001</c:v>
                </c:pt>
                <c:pt idx="143">
                  <c:v>2.5710000000000002</c:v>
                </c:pt>
                <c:pt idx="144">
                  <c:v>2.577</c:v>
                </c:pt>
                <c:pt idx="145">
                  <c:v>2.2389999999999999</c:v>
                </c:pt>
                <c:pt idx="146">
                  <c:v>2.173</c:v>
                </c:pt>
                <c:pt idx="147">
                  <c:v>1.1100000000000001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7664"/>
        <c:axId val="52360704"/>
      </c:scatterChart>
      <c:valAx>
        <c:axId val="523376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4933263099014942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52360704"/>
        <c:crosses val="autoZero"/>
        <c:crossBetween val="midCat"/>
      </c:valAx>
      <c:valAx>
        <c:axId val="523607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23376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'Plots_R1000-1'!$D$8:$D$355</c:f>
              <c:numCache>
                <c:formatCode>General</c:formatCode>
                <c:ptCount val="348"/>
                <c:pt idx="0">
                  <c:v>7.43</c:v>
                </c:pt>
                <c:pt idx="1">
                  <c:v>7.44</c:v>
                </c:pt>
                <c:pt idx="2">
                  <c:v>7.59</c:v>
                </c:pt>
                <c:pt idx="3">
                  <c:v>7.64</c:v>
                </c:pt>
                <c:pt idx="4">
                  <c:v>7.69</c:v>
                </c:pt>
                <c:pt idx="5">
                  <c:v>7.84</c:v>
                </c:pt>
                <c:pt idx="6">
                  <c:v>8.06</c:v>
                </c:pt>
                <c:pt idx="7">
                  <c:v>8.23</c:v>
                </c:pt>
                <c:pt idx="8">
                  <c:v>8.3000000000000007</c:v>
                </c:pt>
                <c:pt idx="9">
                  <c:v>8.36</c:v>
                </c:pt>
                <c:pt idx="10">
                  <c:v>8.41</c:v>
                </c:pt>
                <c:pt idx="11">
                  <c:v>8.4600000000000009</c:v>
                </c:pt>
                <c:pt idx="12">
                  <c:v>8.4700000000000006</c:v>
                </c:pt>
                <c:pt idx="13">
                  <c:v>8.4700000000000006</c:v>
                </c:pt>
                <c:pt idx="14">
                  <c:v>8.48</c:v>
                </c:pt>
                <c:pt idx="15">
                  <c:v>8.4700000000000006</c:v>
                </c:pt>
                <c:pt idx="16">
                  <c:v>8.48</c:v>
                </c:pt>
                <c:pt idx="17">
                  <c:v>8.48</c:v>
                </c:pt>
                <c:pt idx="18">
                  <c:v>8.48</c:v>
                </c:pt>
                <c:pt idx="19">
                  <c:v>8.48</c:v>
                </c:pt>
                <c:pt idx="20">
                  <c:v>8.48</c:v>
                </c:pt>
                <c:pt idx="21">
                  <c:v>8.48</c:v>
                </c:pt>
                <c:pt idx="22">
                  <c:v>8.48</c:v>
                </c:pt>
                <c:pt idx="23">
                  <c:v>8.48</c:v>
                </c:pt>
                <c:pt idx="24">
                  <c:v>8.48</c:v>
                </c:pt>
                <c:pt idx="25">
                  <c:v>8.48</c:v>
                </c:pt>
                <c:pt idx="26">
                  <c:v>8.48</c:v>
                </c:pt>
                <c:pt idx="27">
                  <c:v>8.49</c:v>
                </c:pt>
                <c:pt idx="28">
                  <c:v>8.48</c:v>
                </c:pt>
                <c:pt idx="29">
                  <c:v>8.48</c:v>
                </c:pt>
                <c:pt idx="30">
                  <c:v>8.48</c:v>
                </c:pt>
                <c:pt idx="31">
                  <c:v>8.48</c:v>
                </c:pt>
                <c:pt idx="32">
                  <c:v>8.48</c:v>
                </c:pt>
                <c:pt idx="33">
                  <c:v>8.48</c:v>
                </c:pt>
                <c:pt idx="34">
                  <c:v>8.49</c:v>
                </c:pt>
                <c:pt idx="35">
                  <c:v>8.48</c:v>
                </c:pt>
                <c:pt idx="36">
                  <c:v>8.48</c:v>
                </c:pt>
                <c:pt idx="37">
                  <c:v>8.48</c:v>
                </c:pt>
                <c:pt idx="38">
                  <c:v>8.49</c:v>
                </c:pt>
                <c:pt idx="39">
                  <c:v>8.49</c:v>
                </c:pt>
                <c:pt idx="40">
                  <c:v>8.48</c:v>
                </c:pt>
                <c:pt idx="41">
                  <c:v>8.49</c:v>
                </c:pt>
                <c:pt idx="42">
                  <c:v>8.48</c:v>
                </c:pt>
                <c:pt idx="43">
                  <c:v>8.4600000000000009</c:v>
                </c:pt>
                <c:pt idx="44">
                  <c:v>8.4600000000000009</c:v>
                </c:pt>
                <c:pt idx="45">
                  <c:v>8.48</c:v>
                </c:pt>
                <c:pt idx="46">
                  <c:v>8.48</c:v>
                </c:pt>
                <c:pt idx="47">
                  <c:v>8.4700000000000006</c:v>
                </c:pt>
                <c:pt idx="48">
                  <c:v>8.4700000000000006</c:v>
                </c:pt>
                <c:pt idx="49">
                  <c:v>8.43</c:v>
                </c:pt>
                <c:pt idx="50">
                  <c:v>8.42</c:v>
                </c:pt>
                <c:pt idx="51">
                  <c:v>8.44</c:v>
                </c:pt>
                <c:pt idx="52">
                  <c:v>8.4700000000000006</c:v>
                </c:pt>
                <c:pt idx="53">
                  <c:v>8.4700000000000006</c:v>
                </c:pt>
                <c:pt idx="54">
                  <c:v>8.4700000000000006</c:v>
                </c:pt>
                <c:pt idx="55">
                  <c:v>8.43</c:v>
                </c:pt>
                <c:pt idx="56">
                  <c:v>8.41</c:v>
                </c:pt>
                <c:pt idx="57">
                  <c:v>8.4</c:v>
                </c:pt>
                <c:pt idx="58">
                  <c:v>8.41</c:v>
                </c:pt>
                <c:pt idx="59">
                  <c:v>8.44</c:v>
                </c:pt>
                <c:pt idx="60">
                  <c:v>8.4499999999999993</c:v>
                </c:pt>
                <c:pt idx="61">
                  <c:v>8.4600000000000009</c:v>
                </c:pt>
                <c:pt idx="62">
                  <c:v>8.4600000000000009</c:v>
                </c:pt>
                <c:pt idx="63">
                  <c:v>8.4600000000000009</c:v>
                </c:pt>
                <c:pt idx="64">
                  <c:v>8.4700000000000006</c:v>
                </c:pt>
                <c:pt idx="65">
                  <c:v>8.4600000000000009</c:v>
                </c:pt>
                <c:pt idx="66">
                  <c:v>8.4600000000000009</c:v>
                </c:pt>
                <c:pt idx="67">
                  <c:v>8.4700000000000006</c:v>
                </c:pt>
                <c:pt idx="68">
                  <c:v>8.4700000000000006</c:v>
                </c:pt>
                <c:pt idx="69">
                  <c:v>8.4499999999999993</c:v>
                </c:pt>
                <c:pt idx="70">
                  <c:v>8.4700000000000006</c:v>
                </c:pt>
                <c:pt idx="71">
                  <c:v>8.4700000000000006</c:v>
                </c:pt>
                <c:pt idx="72">
                  <c:v>8.4600000000000009</c:v>
                </c:pt>
                <c:pt idx="73">
                  <c:v>8.4499999999999993</c:v>
                </c:pt>
                <c:pt idx="74">
                  <c:v>8.4600000000000009</c:v>
                </c:pt>
                <c:pt idx="75">
                  <c:v>8.4700000000000006</c:v>
                </c:pt>
                <c:pt idx="76">
                  <c:v>8.48</c:v>
                </c:pt>
                <c:pt idx="77">
                  <c:v>8.4</c:v>
                </c:pt>
                <c:pt idx="78">
                  <c:v>8.36</c:v>
                </c:pt>
                <c:pt idx="79">
                  <c:v>8.27</c:v>
                </c:pt>
                <c:pt idx="80">
                  <c:v>8.25</c:v>
                </c:pt>
                <c:pt idx="81">
                  <c:v>8.24</c:v>
                </c:pt>
                <c:pt idx="82">
                  <c:v>8.24</c:v>
                </c:pt>
                <c:pt idx="83">
                  <c:v>8.24</c:v>
                </c:pt>
                <c:pt idx="84">
                  <c:v>8.24</c:v>
                </c:pt>
                <c:pt idx="85">
                  <c:v>8.24</c:v>
                </c:pt>
                <c:pt idx="86">
                  <c:v>8.24</c:v>
                </c:pt>
                <c:pt idx="87">
                  <c:v>8.25</c:v>
                </c:pt>
                <c:pt idx="88">
                  <c:v>8.24</c:v>
                </c:pt>
                <c:pt idx="89">
                  <c:v>8.2200000000000006</c:v>
                </c:pt>
                <c:pt idx="90">
                  <c:v>8.2100000000000009</c:v>
                </c:pt>
                <c:pt idx="91">
                  <c:v>8.2200000000000006</c:v>
                </c:pt>
                <c:pt idx="92">
                  <c:v>8.2200000000000006</c:v>
                </c:pt>
                <c:pt idx="93">
                  <c:v>8.2100000000000009</c:v>
                </c:pt>
                <c:pt idx="94">
                  <c:v>8.2100000000000009</c:v>
                </c:pt>
                <c:pt idx="95">
                  <c:v>8.24</c:v>
                </c:pt>
                <c:pt idx="96">
                  <c:v>8.24</c:v>
                </c:pt>
                <c:pt idx="97">
                  <c:v>8.24</c:v>
                </c:pt>
                <c:pt idx="98">
                  <c:v>8.25</c:v>
                </c:pt>
                <c:pt idx="99">
                  <c:v>8.27</c:v>
                </c:pt>
                <c:pt idx="100">
                  <c:v>8.26</c:v>
                </c:pt>
                <c:pt idx="101">
                  <c:v>8.26</c:v>
                </c:pt>
                <c:pt idx="102">
                  <c:v>8.26</c:v>
                </c:pt>
                <c:pt idx="103">
                  <c:v>8.27</c:v>
                </c:pt>
                <c:pt idx="104">
                  <c:v>8.26</c:v>
                </c:pt>
                <c:pt idx="105">
                  <c:v>8.25</c:v>
                </c:pt>
                <c:pt idx="106">
                  <c:v>8.24</c:v>
                </c:pt>
                <c:pt idx="107">
                  <c:v>8.24</c:v>
                </c:pt>
                <c:pt idx="108">
                  <c:v>8.23</c:v>
                </c:pt>
                <c:pt idx="109">
                  <c:v>8.2200000000000006</c:v>
                </c:pt>
                <c:pt idx="110">
                  <c:v>8.2200000000000006</c:v>
                </c:pt>
                <c:pt idx="111">
                  <c:v>8.15</c:v>
                </c:pt>
                <c:pt idx="112">
                  <c:v>8.1199999999999992</c:v>
                </c:pt>
                <c:pt idx="113">
                  <c:v>8.08</c:v>
                </c:pt>
                <c:pt idx="114">
                  <c:v>8.0500000000000007</c:v>
                </c:pt>
                <c:pt idx="115">
                  <c:v>8.02</c:v>
                </c:pt>
                <c:pt idx="116">
                  <c:v>8</c:v>
                </c:pt>
                <c:pt idx="117">
                  <c:v>8</c:v>
                </c:pt>
                <c:pt idx="118">
                  <c:v>8.0399999999999991</c:v>
                </c:pt>
                <c:pt idx="119">
                  <c:v>8.11</c:v>
                </c:pt>
                <c:pt idx="120">
                  <c:v>8.14</c:v>
                </c:pt>
                <c:pt idx="121">
                  <c:v>8.11</c:v>
                </c:pt>
                <c:pt idx="122">
                  <c:v>8.06</c:v>
                </c:pt>
                <c:pt idx="123">
                  <c:v>7.81</c:v>
                </c:pt>
                <c:pt idx="124">
                  <c:v>7.36</c:v>
                </c:pt>
                <c:pt idx="125">
                  <c:v>7.24</c:v>
                </c:pt>
                <c:pt idx="126">
                  <c:v>7.21</c:v>
                </c:pt>
                <c:pt idx="127">
                  <c:v>7.19</c:v>
                </c:pt>
                <c:pt idx="128">
                  <c:v>7.19</c:v>
                </c:pt>
                <c:pt idx="129">
                  <c:v>7.19</c:v>
                </c:pt>
                <c:pt idx="130">
                  <c:v>7.19</c:v>
                </c:pt>
                <c:pt idx="131">
                  <c:v>7.2</c:v>
                </c:pt>
                <c:pt idx="132">
                  <c:v>7.2</c:v>
                </c:pt>
                <c:pt idx="133">
                  <c:v>7.19</c:v>
                </c:pt>
                <c:pt idx="134">
                  <c:v>7.18</c:v>
                </c:pt>
                <c:pt idx="135">
                  <c:v>7.18</c:v>
                </c:pt>
                <c:pt idx="136">
                  <c:v>7.19</c:v>
                </c:pt>
                <c:pt idx="137">
                  <c:v>7.18</c:v>
                </c:pt>
                <c:pt idx="138">
                  <c:v>7.19</c:v>
                </c:pt>
                <c:pt idx="139">
                  <c:v>7.19</c:v>
                </c:pt>
                <c:pt idx="140">
                  <c:v>7.2</c:v>
                </c:pt>
                <c:pt idx="141">
                  <c:v>7.2</c:v>
                </c:pt>
                <c:pt idx="142">
                  <c:v>7.2</c:v>
                </c:pt>
                <c:pt idx="143">
                  <c:v>7.2</c:v>
                </c:pt>
                <c:pt idx="144">
                  <c:v>7.19</c:v>
                </c:pt>
                <c:pt idx="145">
                  <c:v>7.18</c:v>
                </c:pt>
                <c:pt idx="146">
                  <c:v>7.17</c:v>
                </c:pt>
                <c:pt idx="147">
                  <c:v>7.17</c:v>
                </c:pt>
                <c:pt idx="148">
                  <c:v>7.16</c:v>
                </c:pt>
                <c:pt idx="149">
                  <c:v>7.16</c:v>
                </c:pt>
                <c:pt idx="150">
                  <c:v>7.16</c:v>
                </c:pt>
                <c:pt idx="151">
                  <c:v>7.17</c:v>
                </c:pt>
                <c:pt idx="152">
                  <c:v>7.18</c:v>
                </c:pt>
                <c:pt idx="153">
                  <c:v>7.18</c:v>
                </c:pt>
                <c:pt idx="154">
                  <c:v>7.18</c:v>
                </c:pt>
                <c:pt idx="155">
                  <c:v>7.17</c:v>
                </c:pt>
                <c:pt idx="156">
                  <c:v>7.18</c:v>
                </c:pt>
                <c:pt idx="157">
                  <c:v>7.17</c:v>
                </c:pt>
                <c:pt idx="158">
                  <c:v>7.17</c:v>
                </c:pt>
                <c:pt idx="159">
                  <c:v>7.18</c:v>
                </c:pt>
                <c:pt idx="160">
                  <c:v>7.18</c:v>
                </c:pt>
                <c:pt idx="161">
                  <c:v>7.19</c:v>
                </c:pt>
                <c:pt idx="162">
                  <c:v>7.18</c:v>
                </c:pt>
                <c:pt idx="163">
                  <c:v>7.17</c:v>
                </c:pt>
                <c:pt idx="164">
                  <c:v>7.17</c:v>
                </c:pt>
                <c:pt idx="165">
                  <c:v>7.17</c:v>
                </c:pt>
                <c:pt idx="166">
                  <c:v>7.16</c:v>
                </c:pt>
                <c:pt idx="167">
                  <c:v>7.15</c:v>
                </c:pt>
                <c:pt idx="168">
                  <c:v>7.14</c:v>
                </c:pt>
                <c:pt idx="169">
                  <c:v>7.14</c:v>
                </c:pt>
                <c:pt idx="170">
                  <c:v>7.14</c:v>
                </c:pt>
                <c:pt idx="171">
                  <c:v>7.13</c:v>
                </c:pt>
                <c:pt idx="172">
                  <c:v>7.11</c:v>
                </c:pt>
                <c:pt idx="173">
                  <c:v>7.11</c:v>
                </c:pt>
                <c:pt idx="174">
                  <c:v>7.11</c:v>
                </c:pt>
                <c:pt idx="175">
                  <c:v>7.11</c:v>
                </c:pt>
                <c:pt idx="176">
                  <c:v>7.11</c:v>
                </c:pt>
                <c:pt idx="177">
                  <c:v>7.09</c:v>
                </c:pt>
                <c:pt idx="178">
                  <c:v>7.07</c:v>
                </c:pt>
                <c:pt idx="179">
                  <c:v>7.08</c:v>
                </c:pt>
                <c:pt idx="180">
                  <c:v>7.07</c:v>
                </c:pt>
                <c:pt idx="181">
                  <c:v>7.08</c:v>
                </c:pt>
                <c:pt idx="182">
                  <c:v>7.08</c:v>
                </c:pt>
                <c:pt idx="183">
                  <c:v>7.07</c:v>
                </c:pt>
                <c:pt idx="184">
                  <c:v>7.07</c:v>
                </c:pt>
                <c:pt idx="185">
                  <c:v>7.06</c:v>
                </c:pt>
                <c:pt idx="186">
                  <c:v>7.06</c:v>
                </c:pt>
                <c:pt idx="187">
                  <c:v>7.05</c:v>
                </c:pt>
                <c:pt idx="188">
                  <c:v>7.05</c:v>
                </c:pt>
                <c:pt idx="189">
                  <c:v>7.05</c:v>
                </c:pt>
                <c:pt idx="190">
                  <c:v>7.04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0688"/>
        <c:axId val="53817344"/>
      </c:scatterChart>
      <c:valAx>
        <c:axId val="53810688"/>
        <c:scaling>
          <c:orientation val="minMax"/>
          <c:min val="6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817344"/>
        <c:crosses val="autoZero"/>
        <c:crossBetween val="midCat"/>
      </c:valAx>
      <c:valAx>
        <c:axId val="538173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38106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'Plots_R1000-1'!$J$8:$J$355</c:f>
              <c:numCache>
                <c:formatCode>General</c:formatCode>
                <c:ptCount val="348"/>
                <c:pt idx="0">
                  <c:v>10.48</c:v>
                </c:pt>
                <c:pt idx="1">
                  <c:v>10.49</c:v>
                </c:pt>
                <c:pt idx="2">
                  <c:v>10.46</c:v>
                </c:pt>
                <c:pt idx="3">
                  <c:v>10.4</c:v>
                </c:pt>
                <c:pt idx="4">
                  <c:v>10.36</c:v>
                </c:pt>
                <c:pt idx="5">
                  <c:v>10.29</c:v>
                </c:pt>
                <c:pt idx="6">
                  <c:v>10.199999999999999</c:v>
                </c:pt>
                <c:pt idx="7">
                  <c:v>10.07</c:v>
                </c:pt>
                <c:pt idx="8">
                  <c:v>9.9600000000000009</c:v>
                </c:pt>
                <c:pt idx="9">
                  <c:v>9.89</c:v>
                </c:pt>
                <c:pt idx="10">
                  <c:v>9.84</c:v>
                </c:pt>
                <c:pt idx="11">
                  <c:v>9.77</c:v>
                </c:pt>
                <c:pt idx="12">
                  <c:v>9.66</c:v>
                </c:pt>
                <c:pt idx="13">
                  <c:v>9.61</c:v>
                </c:pt>
                <c:pt idx="14">
                  <c:v>9.59</c:v>
                </c:pt>
                <c:pt idx="15">
                  <c:v>9.57</c:v>
                </c:pt>
                <c:pt idx="16">
                  <c:v>9.5500000000000007</c:v>
                </c:pt>
                <c:pt idx="17">
                  <c:v>9.5500000000000007</c:v>
                </c:pt>
                <c:pt idx="18">
                  <c:v>9.5299999999999994</c:v>
                </c:pt>
                <c:pt idx="19">
                  <c:v>9.5500000000000007</c:v>
                </c:pt>
                <c:pt idx="20">
                  <c:v>9.51</c:v>
                </c:pt>
                <c:pt idx="21">
                  <c:v>9.51</c:v>
                </c:pt>
                <c:pt idx="22">
                  <c:v>9.5</c:v>
                </c:pt>
                <c:pt idx="23">
                  <c:v>9.49</c:v>
                </c:pt>
                <c:pt idx="24">
                  <c:v>9.5</c:v>
                </c:pt>
                <c:pt idx="25">
                  <c:v>9.5</c:v>
                </c:pt>
                <c:pt idx="26">
                  <c:v>9.5</c:v>
                </c:pt>
                <c:pt idx="27">
                  <c:v>9.5</c:v>
                </c:pt>
                <c:pt idx="28">
                  <c:v>9.49</c:v>
                </c:pt>
                <c:pt idx="29">
                  <c:v>9.5</c:v>
                </c:pt>
                <c:pt idx="30">
                  <c:v>9.5</c:v>
                </c:pt>
                <c:pt idx="31">
                  <c:v>9.51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9.49</c:v>
                </c:pt>
                <c:pt idx="36">
                  <c:v>9.49</c:v>
                </c:pt>
                <c:pt idx="37">
                  <c:v>9.5</c:v>
                </c:pt>
                <c:pt idx="38">
                  <c:v>9.5</c:v>
                </c:pt>
                <c:pt idx="39">
                  <c:v>9.5</c:v>
                </c:pt>
                <c:pt idx="40">
                  <c:v>9.49</c:v>
                </c:pt>
                <c:pt idx="41">
                  <c:v>9.48</c:v>
                </c:pt>
                <c:pt idx="42">
                  <c:v>9.5</c:v>
                </c:pt>
                <c:pt idx="43">
                  <c:v>9.52</c:v>
                </c:pt>
                <c:pt idx="44">
                  <c:v>9.5399999999999991</c:v>
                </c:pt>
                <c:pt idx="45">
                  <c:v>9.5299999999999994</c:v>
                </c:pt>
                <c:pt idx="46">
                  <c:v>9.52</c:v>
                </c:pt>
                <c:pt idx="47">
                  <c:v>9.52</c:v>
                </c:pt>
                <c:pt idx="48">
                  <c:v>9.52</c:v>
                </c:pt>
                <c:pt idx="49">
                  <c:v>9.56</c:v>
                </c:pt>
                <c:pt idx="50">
                  <c:v>9.61</c:v>
                </c:pt>
                <c:pt idx="51">
                  <c:v>9.6300000000000008</c:v>
                </c:pt>
                <c:pt idx="52">
                  <c:v>9.56</c:v>
                </c:pt>
                <c:pt idx="53">
                  <c:v>9.5299999999999994</c:v>
                </c:pt>
                <c:pt idx="54">
                  <c:v>9.5399999999999991</c:v>
                </c:pt>
                <c:pt idx="55">
                  <c:v>9.5399999999999991</c:v>
                </c:pt>
                <c:pt idx="56">
                  <c:v>9.6</c:v>
                </c:pt>
                <c:pt idx="57">
                  <c:v>9.64</c:v>
                </c:pt>
                <c:pt idx="58">
                  <c:v>9.66</c:v>
                </c:pt>
                <c:pt idx="59">
                  <c:v>9.66</c:v>
                </c:pt>
                <c:pt idx="60">
                  <c:v>9.61</c:v>
                </c:pt>
                <c:pt idx="61">
                  <c:v>9.64</c:v>
                </c:pt>
                <c:pt idx="62">
                  <c:v>9.57</c:v>
                </c:pt>
                <c:pt idx="63">
                  <c:v>9.57</c:v>
                </c:pt>
                <c:pt idx="64">
                  <c:v>9.5500000000000007</c:v>
                </c:pt>
                <c:pt idx="65">
                  <c:v>9.5299999999999994</c:v>
                </c:pt>
                <c:pt idx="66">
                  <c:v>9.5500000000000007</c:v>
                </c:pt>
                <c:pt idx="67">
                  <c:v>9.5299999999999994</c:v>
                </c:pt>
                <c:pt idx="68">
                  <c:v>9.52</c:v>
                </c:pt>
                <c:pt idx="69">
                  <c:v>9.56</c:v>
                </c:pt>
                <c:pt idx="70">
                  <c:v>9.56</c:v>
                </c:pt>
                <c:pt idx="71">
                  <c:v>9.56</c:v>
                </c:pt>
                <c:pt idx="72">
                  <c:v>9.57</c:v>
                </c:pt>
                <c:pt idx="73">
                  <c:v>9.58</c:v>
                </c:pt>
                <c:pt idx="74">
                  <c:v>9.58</c:v>
                </c:pt>
                <c:pt idx="75">
                  <c:v>9.56</c:v>
                </c:pt>
                <c:pt idx="76">
                  <c:v>9.5500000000000007</c:v>
                </c:pt>
                <c:pt idx="77">
                  <c:v>9.6</c:v>
                </c:pt>
                <c:pt idx="78">
                  <c:v>9.65</c:v>
                </c:pt>
                <c:pt idx="79">
                  <c:v>9.7100000000000009</c:v>
                </c:pt>
                <c:pt idx="80">
                  <c:v>9.76</c:v>
                </c:pt>
                <c:pt idx="81">
                  <c:v>9.7899999999999991</c:v>
                </c:pt>
                <c:pt idx="82">
                  <c:v>9.81</c:v>
                </c:pt>
                <c:pt idx="83">
                  <c:v>9.81</c:v>
                </c:pt>
                <c:pt idx="84">
                  <c:v>9.81</c:v>
                </c:pt>
                <c:pt idx="85">
                  <c:v>9.83</c:v>
                </c:pt>
                <c:pt idx="86">
                  <c:v>9.81</c:v>
                </c:pt>
                <c:pt idx="87">
                  <c:v>9.81</c:v>
                </c:pt>
                <c:pt idx="88">
                  <c:v>9.81</c:v>
                </c:pt>
                <c:pt idx="89">
                  <c:v>9.81</c:v>
                </c:pt>
                <c:pt idx="90">
                  <c:v>9.85</c:v>
                </c:pt>
                <c:pt idx="91">
                  <c:v>9.83</c:v>
                </c:pt>
                <c:pt idx="92">
                  <c:v>9.83</c:v>
                </c:pt>
                <c:pt idx="93">
                  <c:v>9.85</c:v>
                </c:pt>
                <c:pt idx="94">
                  <c:v>9.84</c:v>
                </c:pt>
                <c:pt idx="95">
                  <c:v>9.83</c:v>
                </c:pt>
                <c:pt idx="96">
                  <c:v>9.83</c:v>
                </c:pt>
                <c:pt idx="97">
                  <c:v>9.82</c:v>
                </c:pt>
                <c:pt idx="98">
                  <c:v>9.81</c:v>
                </c:pt>
                <c:pt idx="99">
                  <c:v>9.8000000000000007</c:v>
                </c:pt>
                <c:pt idx="100">
                  <c:v>9.7899999999999991</c:v>
                </c:pt>
                <c:pt idx="101">
                  <c:v>9.7899999999999991</c:v>
                </c:pt>
                <c:pt idx="102">
                  <c:v>9.7899999999999991</c:v>
                </c:pt>
                <c:pt idx="103">
                  <c:v>9.7799999999999994</c:v>
                </c:pt>
                <c:pt idx="104">
                  <c:v>9.7799999999999994</c:v>
                </c:pt>
                <c:pt idx="105">
                  <c:v>9.7799999999999994</c:v>
                </c:pt>
                <c:pt idx="106">
                  <c:v>9.8000000000000007</c:v>
                </c:pt>
                <c:pt idx="107">
                  <c:v>9.81</c:v>
                </c:pt>
                <c:pt idx="108">
                  <c:v>9.81</c:v>
                </c:pt>
                <c:pt idx="109">
                  <c:v>9.83</c:v>
                </c:pt>
                <c:pt idx="110">
                  <c:v>9.82</c:v>
                </c:pt>
                <c:pt idx="111">
                  <c:v>9.85</c:v>
                </c:pt>
                <c:pt idx="112">
                  <c:v>9.8800000000000008</c:v>
                </c:pt>
                <c:pt idx="113">
                  <c:v>9.9</c:v>
                </c:pt>
                <c:pt idx="114">
                  <c:v>9.92</c:v>
                </c:pt>
                <c:pt idx="115">
                  <c:v>9.9600000000000009</c:v>
                </c:pt>
                <c:pt idx="116">
                  <c:v>9.99</c:v>
                </c:pt>
                <c:pt idx="117">
                  <c:v>10.02</c:v>
                </c:pt>
                <c:pt idx="118">
                  <c:v>10.029999999999999</c:v>
                </c:pt>
                <c:pt idx="119">
                  <c:v>9.99</c:v>
                </c:pt>
                <c:pt idx="120">
                  <c:v>9.9499999999999993</c:v>
                </c:pt>
                <c:pt idx="121">
                  <c:v>9.93</c:v>
                </c:pt>
                <c:pt idx="122">
                  <c:v>9.9600000000000009</c:v>
                </c:pt>
                <c:pt idx="123">
                  <c:v>9.94</c:v>
                </c:pt>
                <c:pt idx="124">
                  <c:v>10.14</c:v>
                </c:pt>
                <c:pt idx="125">
                  <c:v>10.28</c:v>
                </c:pt>
                <c:pt idx="126">
                  <c:v>10.33</c:v>
                </c:pt>
                <c:pt idx="127">
                  <c:v>10.39</c:v>
                </c:pt>
                <c:pt idx="128">
                  <c:v>10.39</c:v>
                </c:pt>
                <c:pt idx="129">
                  <c:v>10.41</c:v>
                </c:pt>
                <c:pt idx="130">
                  <c:v>10.42</c:v>
                </c:pt>
                <c:pt idx="131">
                  <c:v>10.43</c:v>
                </c:pt>
                <c:pt idx="132">
                  <c:v>10.43</c:v>
                </c:pt>
                <c:pt idx="133">
                  <c:v>10.42</c:v>
                </c:pt>
                <c:pt idx="134">
                  <c:v>10.45</c:v>
                </c:pt>
                <c:pt idx="135">
                  <c:v>10.44</c:v>
                </c:pt>
                <c:pt idx="136">
                  <c:v>10.44</c:v>
                </c:pt>
                <c:pt idx="137">
                  <c:v>10.45</c:v>
                </c:pt>
                <c:pt idx="138">
                  <c:v>10.44</c:v>
                </c:pt>
                <c:pt idx="139">
                  <c:v>10.43</c:v>
                </c:pt>
                <c:pt idx="140">
                  <c:v>10.44</c:v>
                </c:pt>
                <c:pt idx="141">
                  <c:v>10.44</c:v>
                </c:pt>
                <c:pt idx="142">
                  <c:v>10.45</c:v>
                </c:pt>
                <c:pt idx="143">
                  <c:v>10.44</c:v>
                </c:pt>
                <c:pt idx="144">
                  <c:v>10.44</c:v>
                </c:pt>
                <c:pt idx="145">
                  <c:v>10.45</c:v>
                </c:pt>
                <c:pt idx="146">
                  <c:v>10.45</c:v>
                </c:pt>
                <c:pt idx="147">
                  <c:v>10.45</c:v>
                </c:pt>
                <c:pt idx="148">
                  <c:v>10.46</c:v>
                </c:pt>
                <c:pt idx="149">
                  <c:v>10.46</c:v>
                </c:pt>
                <c:pt idx="150">
                  <c:v>10.47</c:v>
                </c:pt>
                <c:pt idx="151">
                  <c:v>10.48</c:v>
                </c:pt>
                <c:pt idx="152">
                  <c:v>10.47</c:v>
                </c:pt>
                <c:pt idx="153">
                  <c:v>10.45</c:v>
                </c:pt>
                <c:pt idx="154">
                  <c:v>10.46</c:v>
                </c:pt>
                <c:pt idx="155">
                  <c:v>10.46</c:v>
                </c:pt>
                <c:pt idx="156">
                  <c:v>10.46</c:v>
                </c:pt>
                <c:pt idx="157">
                  <c:v>10.48</c:v>
                </c:pt>
                <c:pt idx="158">
                  <c:v>10.47</c:v>
                </c:pt>
                <c:pt idx="159">
                  <c:v>10.47</c:v>
                </c:pt>
                <c:pt idx="160">
                  <c:v>10.46</c:v>
                </c:pt>
                <c:pt idx="161">
                  <c:v>10.44</c:v>
                </c:pt>
                <c:pt idx="162">
                  <c:v>10.46</c:v>
                </c:pt>
                <c:pt idx="163">
                  <c:v>10.44</c:v>
                </c:pt>
                <c:pt idx="164">
                  <c:v>10.45</c:v>
                </c:pt>
                <c:pt idx="165">
                  <c:v>10.45</c:v>
                </c:pt>
                <c:pt idx="166">
                  <c:v>10.45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10.49</c:v>
                </c:pt>
                <c:pt idx="171">
                  <c:v>10.49</c:v>
                </c:pt>
                <c:pt idx="172">
                  <c:v>10.5</c:v>
                </c:pt>
                <c:pt idx="173">
                  <c:v>10.51</c:v>
                </c:pt>
                <c:pt idx="174">
                  <c:v>10.5</c:v>
                </c:pt>
                <c:pt idx="175">
                  <c:v>10.51</c:v>
                </c:pt>
                <c:pt idx="176">
                  <c:v>10.51</c:v>
                </c:pt>
                <c:pt idx="177">
                  <c:v>10.52</c:v>
                </c:pt>
                <c:pt idx="178">
                  <c:v>10.53</c:v>
                </c:pt>
                <c:pt idx="179">
                  <c:v>10.54</c:v>
                </c:pt>
                <c:pt idx="180">
                  <c:v>10.53</c:v>
                </c:pt>
                <c:pt idx="181">
                  <c:v>10.54</c:v>
                </c:pt>
                <c:pt idx="182">
                  <c:v>10.55</c:v>
                </c:pt>
                <c:pt idx="183">
                  <c:v>10.53</c:v>
                </c:pt>
                <c:pt idx="184">
                  <c:v>10.54</c:v>
                </c:pt>
                <c:pt idx="185">
                  <c:v>10.55</c:v>
                </c:pt>
                <c:pt idx="186">
                  <c:v>10.54</c:v>
                </c:pt>
                <c:pt idx="187">
                  <c:v>10.54</c:v>
                </c:pt>
                <c:pt idx="188">
                  <c:v>10.54</c:v>
                </c:pt>
                <c:pt idx="189">
                  <c:v>10.54</c:v>
                </c:pt>
                <c:pt idx="190">
                  <c:v>10.55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49472"/>
        <c:axId val="77739904"/>
      </c:scatterChart>
      <c:valAx>
        <c:axId val="538494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739904"/>
        <c:crosses val="autoZero"/>
        <c:crossBetween val="midCat"/>
      </c:valAx>
      <c:valAx>
        <c:axId val="777399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3849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'Plots_R1000-1'!$L$8:$L$355</c:f>
              <c:numCache>
                <c:formatCode>General</c:formatCode>
                <c:ptCount val="348"/>
                <c:pt idx="0">
                  <c:v>29.92</c:v>
                </c:pt>
                <c:pt idx="1">
                  <c:v>30.07</c:v>
                </c:pt>
                <c:pt idx="2">
                  <c:v>30.04</c:v>
                </c:pt>
                <c:pt idx="3">
                  <c:v>30.03</c:v>
                </c:pt>
                <c:pt idx="4">
                  <c:v>30.03</c:v>
                </c:pt>
                <c:pt idx="5">
                  <c:v>30.27</c:v>
                </c:pt>
                <c:pt idx="6">
                  <c:v>30.5</c:v>
                </c:pt>
                <c:pt idx="7">
                  <c:v>30.45</c:v>
                </c:pt>
                <c:pt idx="8">
                  <c:v>30.44</c:v>
                </c:pt>
                <c:pt idx="9">
                  <c:v>30.43</c:v>
                </c:pt>
                <c:pt idx="10">
                  <c:v>30.51</c:v>
                </c:pt>
                <c:pt idx="11">
                  <c:v>30.59</c:v>
                </c:pt>
                <c:pt idx="12">
                  <c:v>30.62</c:v>
                </c:pt>
                <c:pt idx="13">
                  <c:v>30.62</c:v>
                </c:pt>
                <c:pt idx="14">
                  <c:v>30.62</c:v>
                </c:pt>
                <c:pt idx="15">
                  <c:v>30.63</c:v>
                </c:pt>
                <c:pt idx="16">
                  <c:v>30.64</c:v>
                </c:pt>
                <c:pt idx="17">
                  <c:v>30.63</c:v>
                </c:pt>
                <c:pt idx="18">
                  <c:v>30.64</c:v>
                </c:pt>
                <c:pt idx="19">
                  <c:v>30.64</c:v>
                </c:pt>
                <c:pt idx="20">
                  <c:v>30.64</c:v>
                </c:pt>
                <c:pt idx="21">
                  <c:v>30.65</c:v>
                </c:pt>
                <c:pt idx="22">
                  <c:v>30.65</c:v>
                </c:pt>
                <c:pt idx="23">
                  <c:v>30.65</c:v>
                </c:pt>
                <c:pt idx="24">
                  <c:v>30.66</c:v>
                </c:pt>
                <c:pt idx="25">
                  <c:v>30.66</c:v>
                </c:pt>
                <c:pt idx="26">
                  <c:v>30.66</c:v>
                </c:pt>
                <c:pt idx="27">
                  <c:v>30.66</c:v>
                </c:pt>
                <c:pt idx="28">
                  <c:v>30.66</c:v>
                </c:pt>
                <c:pt idx="29">
                  <c:v>30.66</c:v>
                </c:pt>
                <c:pt idx="30">
                  <c:v>30.66</c:v>
                </c:pt>
                <c:pt idx="31">
                  <c:v>30.65</c:v>
                </c:pt>
                <c:pt idx="32">
                  <c:v>30.65</c:v>
                </c:pt>
                <c:pt idx="33">
                  <c:v>30.65</c:v>
                </c:pt>
                <c:pt idx="34">
                  <c:v>30.65</c:v>
                </c:pt>
                <c:pt idx="35">
                  <c:v>30.66</c:v>
                </c:pt>
                <c:pt idx="36">
                  <c:v>30.65</c:v>
                </c:pt>
                <c:pt idx="37">
                  <c:v>30.65</c:v>
                </c:pt>
                <c:pt idx="38">
                  <c:v>30.65</c:v>
                </c:pt>
                <c:pt idx="39">
                  <c:v>30.65</c:v>
                </c:pt>
                <c:pt idx="40">
                  <c:v>30.66</c:v>
                </c:pt>
                <c:pt idx="41">
                  <c:v>30.65</c:v>
                </c:pt>
                <c:pt idx="42">
                  <c:v>30.64</c:v>
                </c:pt>
                <c:pt idx="43">
                  <c:v>30.63</c:v>
                </c:pt>
                <c:pt idx="44">
                  <c:v>30.64</c:v>
                </c:pt>
                <c:pt idx="45">
                  <c:v>30.64</c:v>
                </c:pt>
                <c:pt idx="46">
                  <c:v>30.62</c:v>
                </c:pt>
                <c:pt idx="47">
                  <c:v>30.62</c:v>
                </c:pt>
                <c:pt idx="48">
                  <c:v>30.6</c:v>
                </c:pt>
                <c:pt idx="49">
                  <c:v>30.58</c:v>
                </c:pt>
                <c:pt idx="50">
                  <c:v>30.59</c:v>
                </c:pt>
                <c:pt idx="51">
                  <c:v>30.66</c:v>
                </c:pt>
                <c:pt idx="52">
                  <c:v>30.63</c:v>
                </c:pt>
                <c:pt idx="53">
                  <c:v>30.6</c:v>
                </c:pt>
                <c:pt idx="54">
                  <c:v>30.63</c:v>
                </c:pt>
                <c:pt idx="55">
                  <c:v>30.59</c:v>
                </c:pt>
                <c:pt idx="56">
                  <c:v>30.59</c:v>
                </c:pt>
                <c:pt idx="57">
                  <c:v>30.6</c:v>
                </c:pt>
                <c:pt idx="58">
                  <c:v>30.62</c:v>
                </c:pt>
                <c:pt idx="59">
                  <c:v>30.62</c:v>
                </c:pt>
                <c:pt idx="60">
                  <c:v>30.58</c:v>
                </c:pt>
                <c:pt idx="61">
                  <c:v>30.62</c:v>
                </c:pt>
                <c:pt idx="62">
                  <c:v>30.6</c:v>
                </c:pt>
                <c:pt idx="63">
                  <c:v>30.63</c:v>
                </c:pt>
                <c:pt idx="64">
                  <c:v>30.61</c:v>
                </c:pt>
                <c:pt idx="65">
                  <c:v>30.61</c:v>
                </c:pt>
                <c:pt idx="66">
                  <c:v>30.62</c:v>
                </c:pt>
                <c:pt idx="67">
                  <c:v>30.61</c:v>
                </c:pt>
                <c:pt idx="68">
                  <c:v>30.59</c:v>
                </c:pt>
                <c:pt idx="69">
                  <c:v>30.62</c:v>
                </c:pt>
                <c:pt idx="70">
                  <c:v>30.61</c:v>
                </c:pt>
                <c:pt idx="71">
                  <c:v>30.59</c:v>
                </c:pt>
                <c:pt idx="72">
                  <c:v>30.61</c:v>
                </c:pt>
                <c:pt idx="73">
                  <c:v>30.61</c:v>
                </c:pt>
                <c:pt idx="74">
                  <c:v>30.62</c:v>
                </c:pt>
                <c:pt idx="75">
                  <c:v>30.63</c:v>
                </c:pt>
                <c:pt idx="76">
                  <c:v>30.59</c:v>
                </c:pt>
                <c:pt idx="77">
                  <c:v>30.61</c:v>
                </c:pt>
                <c:pt idx="78">
                  <c:v>30.58</c:v>
                </c:pt>
                <c:pt idx="79">
                  <c:v>30.58</c:v>
                </c:pt>
                <c:pt idx="80">
                  <c:v>30.58</c:v>
                </c:pt>
                <c:pt idx="81">
                  <c:v>30.59</c:v>
                </c:pt>
                <c:pt idx="82">
                  <c:v>30.59</c:v>
                </c:pt>
                <c:pt idx="83">
                  <c:v>30.59</c:v>
                </c:pt>
                <c:pt idx="84">
                  <c:v>30.6</c:v>
                </c:pt>
                <c:pt idx="85">
                  <c:v>30.6</c:v>
                </c:pt>
                <c:pt idx="86">
                  <c:v>30.6</c:v>
                </c:pt>
                <c:pt idx="87">
                  <c:v>30.59</c:v>
                </c:pt>
                <c:pt idx="88">
                  <c:v>30.59</c:v>
                </c:pt>
                <c:pt idx="89">
                  <c:v>30.54</c:v>
                </c:pt>
                <c:pt idx="90">
                  <c:v>30.58</c:v>
                </c:pt>
                <c:pt idx="91">
                  <c:v>30.57</c:v>
                </c:pt>
                <c:pt idx="92">
                  <c:v>30.55</c:v>
                </c:pt>
                <c:pt idx="93">
                  <c:v>30.55</c:v>
                </c:pt>
                <c:pt idx="94">
                  <c:v>30.58</c:v>
                </c:pt>
                <c:pt idx="95">
                  <c:v>30.59</c:v>
                </c:pt>
                <c:pt idx="96">
                  <c:v>30.59</c:v>
                </c:pt>
                <c:pt idx="97">
                  <c:v>30.59</c:v>
                </c:pt>
                <c:pt idx="98">
                  <c:v>30.59</c:v>
                </c:pt>
                <c:pt idx="99">
                  <c:v>30.6</c:v>
                </c:pt>
                <c:pt idx="100">
                  <c:v>30.59</c:v>
                </c:pt>
                <c:pt idx="101">
                  <c:v>30.6</c:v>
                </c:pt>
                <c:pt idx="102">
                  <c:v>30.61</c:v>
                </c:pt>
                <c:pt idx="103">
                  <c:v>30.6</c:v>
                </c:pt>
                <c:pt idx="104">
                  <c:v>30.59</c:v>
                </c:pt>
                <c:pt idx="105">
                  <c:v>30.59</c:v>
                </c:pt>
                <c:pt idx="106">
                  <c:v>30.59</c:v>
                </c:pt>
                <c:pt idx="107">
                  <c:v>30.59</c:v>
                </c:pt>
                <c:pt idx="108">
                  <c:v>30.59</c:v>
                </c:pt>
                <c:pt idx="109">
                  <c:v>30.57</c:v>
                </c:pt>
                <c:pt idx="110">
                  <c:v>30.52</c:v>
                </c:pt>
                <c:pt idx="111">
                  <c:v>30.49</c:v>
                </c:pt>
                <c:pt idx="112">
                  <c:v>30.45</c:v>
                </c:pt>
                <c:pt idx="113">
                  <c:v>30.48</c:v>
                </c:pt>
                <c:pt idx="114">
                  <c:v>30.43</c:v>
                </c:pt>
                <c:pt idx="115">
                  <c:v>30.4</c:v>
                </c:pt>
                <c:pt idx="116">
                  <c:v>30.4</c:v>
                </c:pt>
                <c:pt idx="117">
                  <c:v>30.41</c:v>
                </c:pt>
                <c:pt idx="118">
                  <c:v>30.53</c:v>
                </c:pt>
                <c:pt idx="119">
                  <c:v>30.55</c:v>
                </c:pt>
                <c:pt idx="120">
                  <c:v>30.51</c:v>
                </c:pt>
                <c:pt idx="121">
                  <c:v>30.32</c:v>
                </c:pt>
                <c:pt idx="122">
                  <c:v>30.42</c:v>
                </c:pt>
                <c:pt idx="123">
                  <c:v>29.64</c:v>
                </c:pt>
                <c:pt idx="124">
                  <c:v>29.71</c:v>
                </c:pt>
                <c:pt idx="125">
                  <c:v>29.81</c:v>
                </c:pt>
                <c:pt idx="126">
                  <c:v>29.77</c:v>
                </c:pt>
                <c:pt idx="127">
                  <c:v>29.75</c:v>
                </c:pt>
                <c:pt idx="128">
                  <c:v>29.75</c:v>
                </c:pt>
                <c:pt idx="129">
                  <c:v>29.76</c:v>
                </c:pt>
                <c:pt idx="130">
                  <c:v>29.76</c:v>
                </c:pt>
                <c:pt idx="131">
                  <c:v>29.76</c:v>
                </c:pt>
                <c:pt idx="132">
                  <c:v>29.76</c:v>
                </c:pt>
                <c:pt idx="133">
                  <c:v>29.74</c:v>
                </c:pt>
                <c:pt idx="134">
                  <c:v>29.75</c:v>
                </c:pt>
                <c:pt idx="135">
                  <c:v>29.75</c:v>
                </c:pt>
                <c:pt idx="136">
                  <c:v>29.77</c:v>
                </c:pt>
                <c:pt idx="137">
                  <c:v>29.76</c:v>
                </c:pt>
                <c:pt idx="138">
                  <c:v>29.76</c:v>
                </c:pt>
                <c:pt idx="139">
                  <c:v>29.76</c:v>
                </c:pt>
                <c:pt idx="140">
                  <c:v>29.77</c:v>
                </c:pt>
                <c:pt idx="141">
                  <c:v>29.77</c:v>
                </c:pt>
                <c:pt idx="142">
                  <c:v>29.77</c:v>
                </c:pt>
                <c:pt idx="143">
                  <c:v>29.77</c:v>
                </c:pt>
                <c:pt idx="144">
                  <c:v>29.77</c:v>
                </c:pt>
                <c:pt idx="145">
                  <c:v>29.75</c:v>
                </c:pt>
                <c:pt idx="146">
                  <c:v>29.77</c:v>
                </c:pt>
                <c:pt idx="147">
                  <c:v>29.76</c:v>
                </c:pt>
                <c:pt idx="148">
                  <c:v>29.76</c:v>
                </c:pt>
                <c:pt idx="149">
                  <c:v>29.76</c:v>
                </c:pt>
                <c:pt idx="150">
                  <c:v>29.76</c:v>
                </c:pt>
                <c:pt idx="151">
                  <c:v>29.77</c:v>
                </c:pt>
                <c:pt idx="152">
                  <c:v>29.76</c:v>
                </c:pt>
                <c:pt idx="153">
                  <c:v>29.77</c:v>
                </c:pt>
                <c:pt idx="154">
                  <c:v>29.77</c:v>
                </c:pt>
                <c:pt idx="155">
                  <c:v>29.77</c:v>
                </c:pt>
                <c:pt idx="156">
                  <c:v>29.76</c:v>
                </c:pt>
                <c:pt idx="157">
                  <c:v>29.76</c:v>
                </c:pt>
                <c:pt idx="158">
                  <c:v>29.77</c:v>
                </c:pt>
                <c:pt idx="159">
                  <c:v>29.76</c:v>
                </c:pt>
                <c:pt idx="160">
                  <c:v>29.77</c:v>
                </c:pt>
                <c:pt idx="161">
                  <c:v>29.76</c:v>
                </c:pt>
                <c:pt idx="162">
                  <c:v>29.76</c:v>
                </c:pt>
                <c:pt idx="163">
                  <c:v>29.76</c:v>
                </c:pt>
                <c:pt idx="164">
                  <c:v>29.75</c:v>
                </c:pt>
                <c:pt idx="165">
                  <c:v>29.74</c:v>
                </c:pt>
                <c:pt idx="166">
                  <c:v>29.73</c:v>
                </c:pt>
                <c:pt idx="167">
                  <c:v>29.73</c:v>
                </c:pt>
                <c:pt idx="168">
                  <c:v>29.73</c:v>
                </c:pt>
                <c:pt idx="169">
                  <c:v>29.72</c:v>
                </c:pt>
                <c:pt idx="170">
                  <c:v>29.7</c:v>
                </c:pt>
                <c:pt idx="171">
                  <c:v>29.68</c:v>
                </c:pt>
                <c:pt idx="172">
                  <c:v>29.68</c:v>
                </c:pt>
                <c:pt idx="173">
                  <c:v>29.69</c:v>
                </c:pt>
                <c:pt idx="174">
                  <c:v>29.69</c:v>
                </c:pt>
                <c:pt idx="175">
                  <c:v>29.68</c:v>
                </c:pt>
                <c:pt idx="176">
                  <c:v>29.65</c:v>
                </c:pt>
                <c:pt idx="177">
                  <c:v>29.65</c:v>
                </c:pt>
                <c:pt idx="178">
                  <c:v>29.66</c:v>
                </c:pt>
                <c:pt idx="179">
                  <c:v>29.65</c:v>
                </c:pt>
                <c:pt idx="180">
                  <c:v>29.65</c:v>
                </c:pt>
                <c:pt idx="181">
                  <c:v>29.64</c:v>
                </c:pt>
                <c:pt idx="182">
                  <c:v>29.65</c:v>
                </c:pt>
                <c:pt idx="183">
                  <c:v>29.65</c:v>
                </c:pt>
                <c:pt idx="184">
                  <c:v>29.64</c:v>
                </c:pt>
                <c:pt idx="185">
                  <c:v>29.64</c:v>
                </c:pt>
                <c:pt idx="186">
                  <c:v>29.62</c:v>
                </c:pt>
                <c:pt idx="187">
                  <c:v>29.62</c:v>
                </c:pt>
                <c:pt idx="188">
                  <c:v>29.63</c:v>
                </c:pt>
                <c:pt idx="189">
                  <c:v>29.62</c:v>
                </c:pt>
                <c:pt idx="190">
                  <c:v>29.63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47712"/>
        <c:axId val="77766656"/>
      </c:scatterChart>
      <c:valAx>
        <c:axId val="777477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77766656"/>
        <c:crosses val="autoZero"/>
        <c:crossBetween val="midCat"/>
      </c:valAx>
      <c:valAx>
        <c:axId val="777666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77477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'Plots_R1000-1'!$I$8:$I$355</c:f>
              <c:numCache>
                <c:formatCode>General</c:formatCode>
                <c:ptCount val="348"/>
                <c:pt idx="0">
                  <c:v>7.74</c:v>
                </c:pt>
                <c:pt idx="1">
                  <c:v>7.74</c:v>
                </c:pt>
                <c:pt idx="2">
                  <c:v>7.73</c:v>
                </c:pt>
                <c:pt idx="3">
                  <c:v>7.73</c:v>
                </c:pt>
                <c:pt idx="4">
                  <c:v>7.73</c:v>
                </c:pt>
                <c:pt idx="5">
                  <c:v>7.73</c:v>
                </c:pt>
                <c:pt idx="6">
                  <c:v>7.73</c:v>
                </c:pt>
                <c:pt idx="7">
                  <c:v>7.73</c:v>
                </c:pt>
                <c:pt idx="8">
                  <c:v>7.73</c:v>
                </c:pt>
                <c:pt idx="9">
                  <c:v>7.73</c:v>
                </c:pt>
                <c:pt idx="10">
                  <c:v>7.73</c:v>
                </c:pt>
                <c:pt idx="11">
                  <c:v>7.72</c:v>
                </c:pt>
                <c:pt idx="12">
                  <c:v>7.72</c:v>
                </c:pt>
                <c:pt idx="13">
                  <c:v>7.72</c:v>
                </c:pt>
                <c:pt idx="14">
                  <c:v>7.72</c:v>
                </c:pt>
                <c:pt idx="15">
                  <c:v>7.72</c:v>
                </c:pt>
                <c:pt idx="16">
                  <c:v>7.72</c:v>
                </c:pt>
                <c:pt idx="17">
                  <c:v>7.72</c:v>
                </c:pt>
                <c:pt idx="18">
                  <c:v>7.72</c:v>
                </c:pt>
                <c:pt idx="19">
                  <c:v>7.72</c:v>
                </c:pt>
                <c:pt idx="20">
                  <c:v>7.72</c:v>
                </c:pt>
                <c:pt idx="21">
                  <c:v>7.72</c:v>
                </c:pt>
                <c:pt idx="22">
                  <c:v>7.72</c:v>
                </c:pt>
                <c:pt idx="23">
                  <c:v>7.72</c:v>
                </c:pt>
                <c:pt idx="24">
                  <c:v>7.72</c:v>
                </c:pt>
                <c:pt idx="25">
                  <c:v>7.72</c:v>
                </c:pt>
                <c:pt idx="26">
                  <c:v>7.72</c:v>
                </c:pt>
                <c:pt idx="27">
                  <c:v>7.72</c:v>
                </c:pt>
                <c:pt idx="28">
                  <c:v>7.72</c:v>
                </c:pt>
                <c:pt idx="29">
                  <c:v>7.72</c:v>
                </c:pt>
                <c:pt idx="30">
                  <c:v>7.72</c:v>
                </c:pt>
                <c:pt idx="31">
                  <c:v>7.72</c:v>
                </c:pt>
                <c:pt idx="32">
                  <c:v>7.72</c:v>
                </c:pt>
                <c:pt idx="33">
                  <c:v>7.72</c:v>
                </c:pt>
                <c:pt idx="34">
                  <c:v>7.72</c:v>
                </c:pt>
                <c:pt idx="35">
                  <c:v>7.72</c:v>
                </c:pt>
                <c:pt idx="36">
                  <c:v>7.72</c:v>
                </c:pt>
                <c:pt idx="37">
                  <c:v>7.72</c:v>
                </c:pt>
                <c:pt idx="38">
                  <c:v>7.72</c:v>
                </c:pt>
                <c:pt idx="39">
                  <c:v>7.72</c:v>
                </c:pt>
                <c:pt idx="40">
                  <c:v>7.72</c:v>
                </c:pt>
                <c:pt idx="41">
                  <c:v>7.72</c:v>
                </c:pt>
                <c:pt idx="42">
                  <c:v>7.73</c:v>
                </c:pt>
                <c:pt idx="43">
                  <c:v>7.73</c:v>
                </c:pt>
                <c:pt idx="44">
                  <c:v>7.73</c:v>
                </c:pt>
                <c:pt idx="45">
                  <c:v>7.72</c:v>
                </c:pt>
                <c:pt idx="46">
                  <c:v>7.73</c:v>
                </c:pt>
                <c:pt idx="47">
                  <c:v>7.73</c:v>
                </c:pt>
                <c:pt idx="48">
                  <c:v>7.73</c:v>
                </c:pt>
                <c:pt idx="49">
                  <c:v>7.74</c:v>
                </c:pt>
                <c:pt idx="50">
                  <c:v>7.74</c:v>
                </c:pt>
                <c:pt idx="51">
                  <c:v>7.73</c:v>
                </c:pt>
                <c:pt idx="52">
                  <c:v>7.73</c:v>
                </c:pt>
                <c:pt idx="53">
                  <c:v>7.73</c:v>
                </c:pt>
                <c:pt idx="54">
                  <c:v>7.73</c:v>
                </c:pt>
                <c:pt idx="55">
                  <c:v>7.74</c:v>
                </c:pt>
                <c:pt idx="56">
                  <c:v>7.74</c:v>
                </c:pt>
                <c:pt idx="57">
                  <c:v>7.74</c:v>
                </c:pt>
                <c:pt idx="58">
                  <c:v>7.74</c:v>
                </c:pt>
                <c:pt idx="59">
                  <c:v>7.73</c:v>
                </c:pt>
                <c:pt idx="60">
                  <c:v>7.74</c:v>
                </c:pt>
                <c:pt idx="61">
                  <c:v>7.73</c:v>
                </c:pt>
                <c:pt idx="62">
                  <c:v>7.73</c:v>
                </c:pt>
                <c:pt idx="63">
                  <c:v>7.73</c:v>
                </c:pt>
                <c:pt idx="64">
                  <c:v>7.73</c:v>
                </c:pt>
                <c:pt idx="65">
                  <c:v>7.73</c:v>
                </c:pt>
                <c:pt idx="66">
                  <c:v>7.74</c:v>
                </c:pt>
                <c:pt idx="67">
                  <c:v>7.73</c:v>
                </c:pt>
                <c:pt idx="68">
                  <c:v>7.74</c:v>
                </c:pt>
                <c:pt idx="69">
                  <c:v>7.74</c:v>
                </c:pt>
                <c:pt idx="70">
                  <c:v>7.74</c:v>
                </c:pt>
                <c:pt idx="71">
                  <c:v>7.74</c:v>
                </c:pt>
                <c:pt idx="72">
                  <c:v>7.74</c:v>
                </c:pt>
                <c:pt idx="73">
                  <c:v>7.74</c:v>
                </c:pt>
                <c:pt idx="74">
                  <c:v>7.74</c:v>
                </c:pt>
                <c:pt idx="75">
                  <c:v>7.74</c:v>
                </c:pt>
                <c:pt idx="76">
                  <c:v>7.74</c:v>
                </c:pt>
                <c:pt idx="77">
                  <c:v>7.74</c:v>
                </c:pt>
                <c:pt idx="78">
                  <c:v>7.74</c:v>
                </c:pt>
                <c:pt idx="79">
                  <c:v>7.74</c:v>
                </c:pt>
                <c:pt idx="80">
                  <c:v>7.74</c:v>
                </c:pt>
                <c:pt idx="81">
                  <c:v>7.74</c:v>
                </c:pt>
                <c:pt idx="82">
                  <c:v>7.74</c:v>
                </c:pt>
                <c:pt idx="83">
                  <c:v>7.74</c:v>
                </c:pt>
                <c:pt idx="84">
                  <c:v>7.74</c:v>
                </c:pt>
                <c:pt idx="85">
                  <c:v>7.74</c:v>
                </c:pt>
                <c:pt idx="86">
                  <c:v>7.75</c:v>
                </c:pt>
                <c:pt idx="87">
                  <c:v>7.75</c:v>
                </c:pt>
                <c:pt idx="88">
                  <c:v>7.75</c:v>
                </c:pt>
                <c:pt idx="89">
                  <c:v>7.76</c:v>
                </c:pt>
                <c:pt idx="90">
                  <c:v>7.76</c:v>
                </c:pt>
                <c:pt idx="91">
                  <c:v>7.76</c:v>
                </c:pt>
                <c:pt idx="92">
                  <c:v>7.77</c:v>
                </c:pt>
                <c:pt idx="93">
                  <c:v>7.77</c:v>
                </c:pt>
                <c:pt idx="94">
                  <c:v>7.77</c:v>
                </c:pt>
                <c:pt idx="95">
                  <c:v>7.77</c:v>
                </c:pt>
                <c:pt idx="96">
                  <c:v>7.77</c:v>
                </c:pt>
                <c:pt idx="97">
                  <c:v>7.77</c:v>
                </c:pt>
                <c:pt idx="98">
                  <c:v>7.77</c:v>
                </c:pt>
                <c:pt idx="99">
                  <c:v>7.77</c:v>
                </c:pt>
                <c:pt idx="100">
                  <c:v>7.77</c:v>
                </c:pt>
                <c:pt idx="101">
                  <c:v>7.78</c:v>
                </c:pt>
                <c:pt idx="102">
                  <c:v>7.78</c:v>
                </c:pt>
                <c:pt idx="103">
                  <c:v>7.78</c:v>
                </c:pt>
                <c:pt idx="104">
                  <c:v>7.78</c:v>
                </c:pt>
                <c:pt idx="105">
                  <c:v>7.78</c:v>
                </c:pt>
                <c:pt idx="106">
                  <c:v>7.78</c:v>
                </c:pt>
                <c:pt idx="107">
                  <c:v>7.78</c:v>
                </c:pt>
                <c:pt idx="108">
                  <c:v>7.78</c:v>
                </c:pt>
                <c:pt idx="109">
                  <c:v>7.78</c:v>
                </c:pt>
                <c:pt idx="110">
                  <c:v>7.79</c:v>
                </c:pt>
                <c:pt idx="111">
                  <c:v>7.79</c:v>
                </c:pt>
                <c:pt idx="112">
                  <c:v>7.79</c:v>
                </c:pt>
                <c:pt idx="113">
                  <c:v>7.79</c:v>
                </c:pt>
                <c:pt idx="114">
                  <c:v>7.79</c:v>
                </c:pt>
                <c:pt idx="115">
                  <c:v>7.79</c:v>
                </c:pt>
                <c:pt idx="116">
                  <c:v>7.8</c:v>
                </c:pt>
                <c:pt idx="117">
                  <c:v>7.8</c:v>
                </c:pt>
                <c:pt idx="118">
                  <c:v>7.79</c:v>
                </c:pt>
                <c:pt idx="119">
                  <c:v>7.79</c:v>
                </c:pt>
                <c:pt idx="120">
                  <c:v>7.79</c:v>
                </c:pt>
                <c:pt idx="121">
                  <c:v>7.8</c:v>
                </c:pt>
                <c:pt idx="122">
                  <c:v>7.8</c:v>
                </c:pt>
                <c:pt idx="123">
                  <c:v>7.8</c:v>
                </c:pt>
                <c:pt idx="124">
                  <c:v>7.81</c:v>
                </c:pt>
                <c:pt idx="125">
                  <c:v>7.81</c:v>
                </c:pt>
                <c:pt idx="126">
                  <c:v>7.81</c:v>
                </c:pt>
                <c:pt idx="127">
                  <c:v>7.81</c:v>
                </c:pt>
                <c:pt idx="128">
                  <c:v>7.81</c:v>
                </c:pt>
                <c:pt idx="129">
                  <c:v>7.81</c:v>
                </c:pt>
                <c:pt idx="130">
                  <c:v>7.81</c:v>
                </c:pt>
                <c:pt idx="131">
                  <c:v>7.8</c:v>
                </c:pt>
                <c:pt idx="132">
                  <c:v>7.8</c:v>
                </c:pt>
                <c:pt idx="133">
                  <c:v>7.8</c:v>
                </c:pt>
                <c:pt idx="134">
                  <c:v>7.81</c:v>
                </c:pt>
                <c:pt idx="135">
                  <c:v>7.81</c:v>
                </c:pt>
                <c:pt idx="136">
                  <c:v>7.8</c:v>
                </c:pt>
                <c:pt idx="137">
                  <c:v>7.81</c:v>
                </c:pt>
                <c:pt idx="138">
                  <c:v>7.81</c:v>
                </c:pt>
                <c:pt idx="139">
                  <c:v>7.81</c:v>
                </c:pt>
                <c:pt idx="140">
                  <c:v>7.81</c:v>
                </c:pt>
                <c:pt idx="141">
                  <c:v>7.81</c:v>
                </c:pt>
                <c:pt idx="142">
                  <c:v>7.81</c:v>
                </c:pt>
                <c:pt idx="143">
                  <c:v>7.81</c:v>
                </c:pt>
                <c:pt idx="144">
                  <c:v>7.81</c:v>
                </c:pt>
                <c:pt idx="145">
                  <c:v>7.81</c:v>
                </c:pt>
                <c:pt idx="146">
                  <c:v>7.81</c:v>
                </c:pt>
                <c:pt idx="147">
                  <c:v>7.81</c:v>
                </c:pt>
                <c:pt idx="148">
                  <c:v>7.81</c:v>
                </c:pt>
                <c:pt idx="149">
                  <c:v>7.81</c:v>
                </c:pt>
                <c:pt idx="150">
                  <c:v>7.81</c:v>
                </c:pt>
                <c:pt idx="151">
                  <c:v>7.81</c:v>
                </c:pt>
                <c:pt idx="152">
                  <c:v>7.81</c:v>
                </c:pt>
                <c:pt idx="153">
                  <c:v>7.81</c:v>
                </c:pt>
                <c:pt idx="154">
                  <c:v>7.81</c:v>
                </c:pt>
                <c:pt idx="155">
                  <c:v>7.81</c:v>
                </c:pt>
                <c:pt idx="156">
                  <c:v>7.81</c:v>
                </c:pt>
                <c:pt idx="157">
                  <c:v>7.81</c:v>
                </c:pt>
                <c:pt idx="158">
                  <c:v>7.81</c:v>
                </c:pt>
                <c:pt idx="159">
                  <c:v>7.81</c:v>
                </c:pt>
                <c:pt idx="160">
                  <c:v>7.81</c:v>
                </c:pt>
                <c:pt idx="161">
                  <c:v>7.81</c:v>
                </c:pt>
                <c:pt idx="162">
                  <c:v>7.81</c:v>
                </c:pt>
                <c:pt idx="163">
                  <c:v>7.81</c:v>
                </c:pt>
                <c:pt idx="164">
                  <c:v>7.81</c:v>
                </c:pt>
                <c:pt idx="165">
                  <c:v>7.82</c:v>
                </c:pt>
                <c:pt idx="166">
                  <c:v>7.82</c:v>
                </c:pt>
                <c:pt idx="167">
                  <c:v>7.82</c:v>
                </c:pt>
                <c:pt idx="168">
                  <c:v>7.82</c:v>
                </c:pt>
                <c:pt idx="169">
                  <c:v>7.82</c:v>
                </c:pt>
                <c:pt idx="170">
                  <c:v>7.82</c:v>
                </c:pt>
                <c:pt idx="171">
                  <c:v>7.82</c:v>
                </c:pt>
                <c:pt idx="172">
                  <c:v>7.82</c:v>
                </c:pt>
                <c:pt idx="173">
                  <c:v>7.82</c:v>
                </c:pt>
                <c:pt idx="174">
                  <c:v>7.82</c:v>
                </c:pt>
                <c:pt idx="175">
                  <c:v>7.82</c:v>
                </c:pt>
                <c:pt idx="176">
                  <c:v>7.82</c:v>
                </c:pt>
                <c:pt idx="177">
                  <c:v>7.82</c:v>
                </c:pt>
                <c:pt idx="178">
                  <c:v>7.82</c:v>
                </c:pt>
                <c:pt idx="179">
                  <c:v>7.82</c:v>
                </c:pt>
                <c:pt idx="180">
                  <c:v>7.82</c:v>
                </c:pt>
                <c:pt idx="181">
                  <c:v>7.82</c:v>
                </c:pt>
                <c:pt idx="182">
                  <c:v>7.82</c:v>
                </c:pt>
                <c:pt idx="183">
                  <c:v>7.82</c:v>
                </c:pt>
                <c:pt idx="184">
                  <c:v>7.82</c:v>
                </c:pt>
                <c:pt idx="185">
                  <c:v>7.82</c:v>
                </c:pt>
                <c:pt idx="186">
                  <c:v>7.83</c:v>
                </c:pt>
                <c:pt idx="187">
                  <c:v>7.83</c:v>
                </c:pt>
                <c:pt idx="188">
                  <c:v>7.83</c:v>
                </c:pt>
                <c:pt idx="189">
                  <c:v>7.83</c:v>
                </c:pt>
                <c:pt idx="190">
                  <c:v>7.83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78304"/>
        <c:axId val="77793152"/>
      </c:scatterChart>
      <c:valAx>
        <c:axId val="777783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77793152"/>
        <c:crosses val="autoZero"/>
        <c:crossBetween val="midCat"/>
      </c:valAx>
      <c:valAx>
        <c:axId val="777931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7778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'Plots_R1000-1'!$K$8:$K$355</c:f>
              <c:numCache>
                <c:formatCode>General</c:formatCode>
                <c:ptCount val="348"/>
                <c:pt idx="0">
                  <c:v>106.21120000000001</c:v>
                </c:pt>
                <c:pt idx="1">
                  <c:v>106.3698</c:v>
                </c:pt>
                <c:pt idx="2">
                  <c:v>106.3943</c:v>
                </c:pt>
                <c:pt idx="3">
                  <c:v>105.9248</c:v>
                </c:pt>
                <c:pt idx="4">
                  <c:v>105.6117</c:v>
                </c:pt>
                <c:pt idx="5">
                  <c:v>105.4986</c:v>
                </c:pt>
                <c:pt idx="6">
                  <c:v>105.2444</c:v>
                </c:pt>
                <c:pt idx="7">
                  <c:v>104.2144</c:v>
                </c:pt>
                <c:pt idx="8">
                  <c:v>103.3143</c:v>
                </c:pt>
                <c:pt idx="9">
                  <c:v>102.7159</c:v>
                </c:pt>
                <c:pt idx="10">
                  <c:v>102.36960000000001</c:v>
                </c:pt>
                <c:pt idx="11">
                  <c:v>101.7542</c:v>
                </c:pt>
                <c:pt idx="12">
                  <c:v>100.6789</c:v>
                </c:pt>
                <c:pt idx="13">
                  <c:v>100.14279999999999</c:v>
                </c:pt>
                <c:pt idx="14">
                  <c:v>99.9452</c:v>
                </c:pt>
                <c:pt idx="15">
                  <c:v>99.683400000000006</c:v>
                </c:pt>
                <c:pt idx="16">
                  <c:v>99.555999999999997</c:v>
                </c:pt>
                <c:pt idx="17">
                  <c:v>99.540300000000002</c:v>
                </c:pt>
                <c:pt idx="18">
                  <c:v>99.315600000000003</c:v>
                </c:pt>
                <c:pt idx="19">
                  <c:v>99.506500000000003</c:v>
                </c:pt>
                <c:pt idx="20">
                  <c:v>99.1554</c:v>
                </c:pt>
                <c:pt idx="21">
                  <c:v>99.131799999999998</c:v>
                </c:pt>
                <c:pt idx="22">
                  <c:v>99.061400000000006</c:v>
                </c:pt>
                <c:pt idx="23">
                  <c:v>98.920400000000001</c:v>
                </c:pt>
                <c:pt idx="24">
                  <c:v>98.994299999999996</c:v>
                </c:pt>
                <c:pt idx="25">
                  <c:v>99.065600000000003</c:v>
                </c:pt>
                <c:pt idx="26">
                  <c:v>99.048299999999998</c:v>
                </c:pt>
                <c:pt idx="27">
                  <c:v>99.106800000000007</c:v>
                </c:pt>
                <c:pt idx="28">
                  <c:v>98.981899999999996</c:v>
                </c:pt>
                <c:pt idx="29">
                  <c:v>99.011099999999999</c:v>
                </c:pt>
                <c:pt idx="30">
                  <c:v>99.082599999999999</c:v>
                </c:pt>
                <c:pt idx="31">
                  <c:v>99.172600000000003</c:v>
                </c:pt>
                <c:pt idx="32">
                  <c:v>99.079800000000006</c:v>
                </c:pt>
                <c:pt idx="33">
                  <c:v>98.997299999999996</c:v>
                </c:pt>
                <c:pt idx="34">
                  <c:v>99.095799999999997</c:v>
                </c:pt>
                <c:pt idx="35">
                  <c:v>98.995099999999994</c:v>
                </c:pt>
                <c:pt idx="36">
                  <c:v>98.977699999999999</c:v>
                </c:pt>
                <c:pt idx="37">
                  <c:v>99.062200000000004</c:v>
                </c:pt>
                <c:pt idx="38">
                  <c:v>99.011600000000001</c:v>
                </c:pt>
                <c:pt idx="39">
                  <c:v>99.024600000000007</c:v>
                </c:pt>
                <c:pt idx="40">
                  <c:v>98.907399999999996</c:v>
                </c:pt>
                <c:pt idx="41">
                  <c:v>98.895399999999995</c:v>
                </c:pt>
                <c:pt idx="42">
                  <c:v>99.005300000000005</c:v>
                </c:pt>
                <c:pt idx="43">
                  <c:v>99.151399999999995</c:v>
                </c:pt>
                <c:pt idx="44">
                  <c:v>99.421800000000005</c:v>
                </c:pt>
                <c:pt idx="45">
                  <c:v>99.2988</c:v>
                </c:pt>
                <c:pt idx="46">
                  <c:v>99.216399999999993</c:v>
                </c:pt>
                <c:pt idx="47">
                  <c:v>99.209800000000001</c:v>
                </c:pt>
                <c:pt idx="48">
                  <c:v>99.245999999999995</c:v>
                </c:pt>
                <c:pt idx="49">
                  <c:v>99.505700000000004</c:v>
                </c:pt>
                <c:pt idx="50">
                  <c:v>100.0067</c:v>
                </c:pt>
                <c:pt idx="51">
                  <c:v>100.3185</c:v>
                </c:pt>
                <c:pt idx="52">
                  <c:v>99.659800000000004</c:v>
                </c:pt>
                <c:pt idx="53">
                  <c:v>99.330699999999993</c:v>
                </c:pt>
                <c:pt idx="54">
                  <c:v>99.407200000000003</c:v>
                </c:pt>
                <c:pt idx="55">
                  <c:v>99.269300000000001</c:v>
                </c:pt>
                <c:pt idx="56">
                  <c:v>99.927800000000005</c:v>
                </c:pt>
                <c:pt idx="57">
                  <c:v>100.31359999999999</c:v>
                </c:pt>
                <c:pt idx="58">
                  <c:v>100.4905</c:v>
                </c:pt>
                <c:pt idx="59">
                  <c:v>100.61750000000001</c:v>
                </c:pt>
                <c:pt idx="60">
                  <c:v>100.0792</c:v>
                </c:pt>
                <c:pt idx="61">
                  <c:v>100.3997</c:v>
                </c:pt>
                <c:pt idx="62">
                  <c:v>99.713899999999995</c:v>
                </c:pt>
                <c:pt idx="63">
                  <c:v>99.76</c:v>
                </c:pt>
                <c:pt idx="64">
                  <c:v>99.555300000000003</c:v>
                </c:pt>
                <c:pt idx="65">
                  <c:v>99.290999999999997</c:v>
                </c:pt>
                <c:pt idx="66">
                  <c:v>99.490300000000005</c:v>
                </c:pt>
                <c:pt idx="67">
                  <c:v>99.302700000000002</c:v>
                </c:pt>
                <c:pt idx="68">
                  <c:v>99.171099999999996</c:v>
                </c:pt>
                <c:pt idx="69">
                  <c:v>99.635199999999998</c:v>
                </c:pt>
                <c:pt idx="70">
                  <c:v>99.622</c:v>
                </c:pt>
                <c:pt idx="71">
                  <c:v>99.6267</c:v>
                </c:pt>
                <c:pt idx="72">
                  <c:v>99.721599999999995</c:v>
                </c:pt>
                <c:pt idx="73">
                  <c:v>99.775800000000004</c:v>
                </c:pt>
                <c:pt idx="74">
                  <c:v>99.762699999999995</c:v>
                </c:pt>
                <c:pt idx="75">
                  <c:v>99.585899999999995</c:v>
                </c:pt>
                <c:pt idx="76">
                  <c:v>99.476399999999998</c:v>
                </c:pt>
                <c:pt idx="77">
                  <c:v>99.850399999999993</c:v>
                </c:pt>
                <c:pt idx="78">
                  <c:v>100.273</c:v>
                </c:pt>
                <c:pt idx="79">
                  <c:v>100.7384</c:v>
                </c:pt>
                <c:pt idx="80">
                  <c:v>101.1541</c:v>
                </c:pt>
                <c:pt idx="81">
                  <c:v>101.5086</c:v>
                </c:pt>
                <c:pt idx="82">
                  <c:v>101.691</c:v>
                </c:pt>
                <c:pt idx="83">
                  <c:v>101.71040000000001</c:v>
                </c:pt>
                <c:pt idx="84">
                  <c:v>101.62779999999999</c:v>
                </c:pt>
                <c:pt idx="85">
                  <c:v>101.8421</c:v>
                </c:pt>
                <c:pt idx="86">
                  <c:v>101.6734</c:v>
                </c:pt>
                <c:pt idx="87">
                  <c:v>101.6497</c:v>
                </c:pt>
                <c:pt idx="88">
                  <c:v>101.7122</c:v>
                </c:pt>
                <c:pt idx="89">
                  <c:v>101.61199999999999</c:v>
                </c:pt>
                <c:pt idx="90">
                  <c:v>101.98139999999999</c:v>
                </c:pt>
                <c:pt idx="91">
                  <c:v>101.8335</c:v>
                </c:pt>
                <c:pt idx="92">
                  <c:v>101.77549999999999</c:v>
                </c:pt>
                <c:pt idx="93">
                  <c:v>101.9941</c:v>
                </c:pt>
                <c:pt idx="94">
                  <c:v>101.9238</c:v>
                </c:pt>
                <c:pt idx="95">
                  <c:v>101.8385</c:v>
                </c:pt>
                <c:pt idx="96">
                  <c:v>101.8849</c:v>
                </c:pt>
                <c:pt idx="97">
                  <c:v>101.8151</c:v>
                </c:pt>
                <c:pt idx="98">
                  <c:v>101.7216</c:v>
                </c:pt>
                <c:pt idx="99">
                  <c:v>101.62739999999999</c:v>
                </c:pt>
                <c:pt idx="100">
                  <c:v>101.526</c:v>
                </c:pt>
                <c:pt idx="101">
                  <c:v>101.48480000000001</c:v>
                </c:pt>
                <c:pt idx="102">
                  <c:v>101.5311</c:v>
                </c:pt>
                <c:pt idx="103">
                  <c:v>101.476</c:v>
                </c:pt>
                <c:pt idx="104">
                  <c:v>101.3839</c:v>
                </c:pt>
                <c:pt idx="105">
                  <c:v>101.3599</c:v>
                </c:pt>
                <c:pt idx="106">
                  <c:v>101.5625</c:v>
                </c:pt>
                <c:pt idx="107">
                  <c:v>101.70359999999999</c:v>
                </c:pt>
                <c:pt idx="108">
                  <c:v>101.6131</c:v>
                </c:pt>
                <c:pt idx="109">
                  <c:v>101.8775</c:v>
                </c:pt>
                <c:pt idx="110">
                  <c:v>101.673</c:v>
                </c:pt>
                <c:pt idx="111">
                  <c:v>101.8458</c:v>
                </c:pt>
                <c:pt idx="112">
                  <c:v>102.0838</c:v>
                </c:pt>
                <c:pt idx="113">
                  <c:v>102.17619999999999</c:v>
                </c:pt>
                <c:pt idx="114">
                  <c:v>102.2564</c:v>
                </c:pt>
                <c:pt idx="115">
                  <c:v>102.6058</c:v>
                </c:pt>
                <c:pt idx="116">
                  <c:v>102.9064</c:v>
                </c:pt>
                <c:pt idx="117">
                  <c:v>103.1444</c:v>
                </c:pt>
                <c:pt idx="118">
                  <c:v>103.401</c:v>
                </c:pt>
                <c:pt idx="119">
                  <c:v>103.2195</c:v>
                </c:pt>
                <c:pt idx="120">
                  <c:v>102.8192</c:v>
                </c:pt>
                <c:pt idx="121">
                  <c:v>102.3905</c:v>
                </c:pt>
                <c:pt idx="122">
                  <c:v>102.66930000000001</c:v>
                </c:pt>
                <c:pt idx="123">
                  <c:v>101.3382</c:v>
                </c:pt>
                <c:pt idx="124">
                  <c:v>102.471</c:v>
                </c:pt>
                <c:pt idx="125">
                  <c:v>103.6037</c:v>
                </c:pt>
                <c:pt idx="126">
                  <c:v>104.0176</c:v>
                </c:pt>
                <c:pt idx="127">
                  <c:v>104.5365</c:v>
                </c:pt>
                <c:pt idx="128">
                  <c:v>104.5737</c:v>
                </c:pt>
                <c:pt idx="129">
                  <c:v>104.8062</c:v>
                </c:pt>
                <c:pt idx="130">
                  <c:v>104.88249999999999</c:v>
                </c:pt>
                <c:pt idx="131">
                  <c:v>105.0322</c:v>
                </c:pt>
                <c:pt idx="132">
                  <c:v>104.9666</c:v>
                </c:pt>
                <c:pt idx="133">
                  <c:v>104.8937</c:v>
                </c:pt>
                <c:pt idx="134">
                  <c:v>105.1271</c:v>
                </c:pt>
                <c:pt idx="135">
                  <c:v>105.0821</c:v>
                </c:pt>
                <c:pt idx="136">
                  <c:v>105.1037</c:v>
                </c:pt>
                <c:pt idx="137">
                  <c:v>105.1876</c:v>
                </c:pt>
                <c:pt idx="138">
                  <c:v>105.1087</c:v>
                </c:pt>
                <c:pt idx="139">
                  <c:v>105.0068</c:v>
                </c:pt>
                <c:pt idx="140">
                  <c:v>105.0936</c:v>
                </c:pt>
                <c:pt idx="141">
                  <c:v>105.1</c:v>
                </c:pt>
                <c:pt idx="142">
                  <c:v>105.1812</c:v>
                </c:pt>
                <c:pt idx="143">
                  <c:v>105.0929</c:v>
                </c:pt>
                <c:pt idx="144">
                  <c:v>105.11</c:v>
                </c:pt>
                <c:pt idx="145">
                  <c:v>105.0998</c:v>
                </c:pt>
                <c:pt idx="146">
                  <c:v>105.09310000000001</c:v>
                </c:pt>
                <c:pt idx="147">
                  <c:v>105.17</c:v>
                </c:pt>
                <c:pt idx="148">
                  <c:v>105.2256</c:v>
                </c:pt>
                <c:pt idx="149">
                  <c:v>105.19450000000001</c:v>
                </c:pt>
                <c:pt idx="150">
                  <c:v>105.3434</c:v>
                </c:pt>
                <c:pt idx="151">
                  <c:v>105.38800000000001</c:v>
                </c:pt>
                <c:pt idx="152">
                  <c:v>105.3387</c:v>
                </c:pt>
                <c:pt idx="153">
                  <c:v>105.14490000000001</c:v>
                </c:pt>
                <c:pt idx="154">
                  <c:v>105.2319</c:v>
                </c:pt>
                <c:pt idx="155">
                  <c:v>105.1948</c:v>
                </c:pt>
                <c:pt idx="156">
                  <c:v>105.2604</c:v>
                </c:pt>
                <c:pt idx="157">
                  <c:v>105.4029</c:v>
                </c:pt>
                <c:pt idx="158">
                  <c:v>105.364</c:v>
                </c:pt>
                <c:pt idx="159">
                  <c:v>105.3549</c:v>
                </c:pt>
                <c:pt idx="160">
                  <c:v>105.2744</c:v>
                </c:pt>
                <c:pt idx="161">
                  <c:v>105.11360000000001</c:v>
                </c:pt>
                <c:pt idx="162">
                  <c:v>105.25749999999999</c:v>
                </c:pt>
                <c:pt idx="163">
                  <c:v>105.02800000000001</c:v>
                </c:pt>
                <c:pt idx="164">
                  <c:v>105.1493</c:v>
                </c:pt>
                <c:pt idx="165">
                  <c:v>105.139</c:v>
                </c:pt>
                <c:pt idx="166">
                  <c:v>105.099</c:v>
                </c:pt>
                <c:pt idx="167">
                  <c:v>105.3356</c:v>
                </c:pt>
                <c:pt idx="168">
                  <c:v>105.37730000000001</c:v>
                </c:pt>
                <c:pt idx="169">
                  <c:v>105.3062</c:v>
                </c:pt>
                <c:pt idx="170">
                  <c:v>105.4136</c:v>
                </c:pt>
                <c:pt idx="171">
                  <c:v>105.34480000000001</c:v>
                </c:pt>
                <c:pt idx="172">
                  <c:v>105.41030000000001</c:v>
                </c:pt>
                <c:pt idx="173">
                  <c:v>105.5448</c:v>
                </c:pt>
                <c:pt idx="174">
                  <c:v>105.4038</c:v>
                </c:pt>
                <c:pt idx="175">
                  <c:v>105.5112</c:v>
                </c:pt>
                <c:pt idx="176">
                  <c:v>105.5239</c:v>
                </c:pt>
                <c:pt idx="177">
                  <c:v>105.5446</c:v>
                </c:pt>
                <c:pt idx="178">
                  <c:v>105.6101</c:v>
                </c:pt>
                <c:pt idx="179">
                  <c:v>105.6889</c:v>
                </c:pt>
                <c:pt idx="180">
                  <c:v>105.6181</c:v>
                </c:pt>
                <c:pt idx="181">
                  <c:v>105.7218</c:v>
                </c:pt>
                <c:pt idx="182">
                  <c:v>105.77500000000001</c:v>
                </c:pt>
                <c:pt idx="183">
                  <c:v>105.60429999999999</c:v>
                </c:pt>
                <c:pt idx="184">
                  <c:v>105.6597</c:v>
                </c:pt>
                <c:pt idx="185">
                  <c:v>105.7544</c:v>
                </c:pt>
                <c:pt idx="186">
                  <c:v>105.62269999999999</c:v>
                </c:pt>
                <c:pt idx="187">
                  <c:v>105.65819999999999</c:v>
                </c:pt>
                <c:pt idx="188">
                  <c:v>105.69329999999999</c:v>
                </c:pt>
                <c:pt idx="189">
                  <c:v>105.6434</c:v>
                </c:pt>
                <c:pt idx="190">
                  <c:v>105.67319999999999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21440"/>
        <c:axId val="77828096"/>
      </c:scatterChart>
      <c:valAx>
        <c:axId val="77821440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828096"/>
        <c:crosses val="autoZero"/>
        <c:crossBetween val="midCat"/>
      </c:valAx>
      <c:valAx>
        <c:axId val="778280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7821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'Plots_R1000-1'!$G$8:$G$355</c:f>
              <c:numCache>
                <c:formatCode>General</c:formatCode>
                <c:ptCount val="348"/>
                <c:pt idx="0">
                  <c:v>-4.3</c:v>
                </c:pt>
                <c:pt idx="1">
                  <c:v>-4.2</c:v>
                </c:pt>
                <c:pt idx="2">
                  <c:v>-4.3</c:v>
                </c:pt>
                <c:pt idx="3">
                  <c:v>-4</c:v>
                </c:pt>
                <c:pt idx="4">
                  <c:v>-4.2</c:v>
                </c:pt>
                <c:pt idx="5">
                  <c:v>-4.2</c:v>
                </c:pt>
                <c:pt idx="6">
                  <c:v>-4.0999999999999996</c:v>
                </c:pt>
                <c:pt idx="7">
                  <c:v>-3.4</c:v>
                </c:pt>
                <c:pt idx="8">
                  <c:v>-3.9</c:v>
                </c:pt>
                <c:pt idx="9">
                  <c:v>-3.9</c:v>
                </c:pt>
                <c:pt idx="10">
                  <c:v>-3.4</c:v>
                </c:pt>
                <c:pt idx="11">
                  <c:v>-3.1</c:v>
                </c:pt>
                <c:pt idx="12">
                  <c:v>-3.4</c:v>
                </c:pt>
                <c:pt idx="13">
                  <c:v>-3</c:v>
                </c:pt>
                <c:pt idx="14">
                  <c:v>-3</c:v>
                </c:pt>
                <c:pt idx="15">
                  <c:v>-3</c:v>
                </c:pt>
                <c:pt idx="16">
                  <c:v>-3.3</c:v>
                </c:pt>
                <c:pt idx="17">
                  <c:v>-3.4</c:v>
                </c:pt>
                <c:pt idx="18">
                  <c:v>-3.4</c:v>
                </c:pt>
                <c:pt idx="19">
                  <c:v>-3.4</c:v>
                </c:pt>
                <c:pt idx="20">
                  <c:v>-3</c:v>
                </c:pt>
                <c:pt idx="21">
                  <c:v>-3.2</c:v>
                </c:pt>
                <c:pt idx="22">
                  <c:v>-3.1</c:v>
                </c:pt>
                <c:pt idx="23">
                  <c:v>-3.5</c:v>
                </c:pt>
                <c:pt idx="24">
                  <c:v>-2.8</c:v>
                </c:pt>
                <c:pt idx="25">
                  <c:v>-3.4</c:v>
                </c:pt>
                <c:pt idx="26">
                  <c:v>-3.7</c:v>
                </c:pt>
                <c:pt idx="27">
                  <c:v>-3.3</c:v>
                </c:pt>
                <c:pt idx="28">
                  <c:v>-3.6</c:v>
                </c:pt>
                <c:pt idx="29">
                  <c:v>-3.4</c:v>
                </c:pt>
                <c:pt idx="30">
                  <c:v>-3.4</c:v>
                </c:pt>
                <c:pt idx="31">
                  <c:v>-3.2</c:v>
                </c:pt>
                <c:pt idx="32">
                  <c:v>-3.7</c:v>
                </c:pt>
                <c:pt idx="33">
                  <c:v>-3.7</c:v>
                </c:pt>
                <c:pt idx="34">
                  <c:v>-3.5</c:v>
                </c:pt>
                <c:pt idx="35">
                  <c:v>-3.2</c:v>
                </c:pt>
                <c:pt idx="36">
                  <c:v>-3</c:v>
                </c:pt>
                <c:pt idx="37">
                  <c:v>-2.7</c:v>
                </c:pt>
                <c:pt idx="38">
                  <c:v>-3.1</c:v>
                </c:pt>
                <c:pt idx="39">
                  <c:v>-1.9</c:v>
                </c:pt>
                <c:pt idx="40">
                  <c:v>-3.1</c:v>
                </c:pt>
                <c:pt idx="41">
                  <c:v>-3.4</c:v>
                </c:pt>
                <c:pt idx="42">
                  <c:v>-3.5</c:v>
                </c:pt>
                <c:pt idx="43">
                  <c:v>-3.7</c:v>
                </c:pt>
                <c:pt idx="44">
                  <c:v>-3.3</c:v>
                </c:pt>
                <c:pt idx="45">
                  <c:v>-3.3</c:v>
                </c:pt>
                <c:pt idx="46">
                  <c:v>-3.5</c:v>
                </c:pt>
                <c:pt idx="47">
                  <c:v>-3.4</c:v>
                </c:pt>
                <c:pt idx="48">
                  <c:v>-3.8</c:v>
                </c:pt>
                <c:pt idx="49">
                  <c:v>-4.0999999999999996</c:v>
                </c:pt>
                <c:pt idx="50">
                  <c:v>-1.9</c:v>
                </c:pt>
                <c:pt idx="51">
                  <c:v>-3.6</c:v>
                </c:pt>
                <c:pt idx="52">
                  <c:v>-3</c:v>
                </c:pt>
                <c:pt idx="53">
                  <c:v>-3.4</c:v>
                </c:pt>
                <c:pt idx="54">
                  <c:v>-3.5</c:v>
                </c:pt>
                <c:pt idx="55">
                  <c:v>-3.5</c:v>
                </c:pt>
                <c:pt idx="56">
                  <c:v>-4.0999999999999996</c:v>
                </c:pt>
                <c:pt idx="57">
                  <c:v>-3.6</c:v>
                </c:pt>
                <c:pt idx="58">
                  <c:v>-3.9</c:v>
                </c:pt>
                <c:pt idx="59">
                  <c:v>-3.8</c:v>
                </c:pt>
                <c:pt idx="60">
                  <c:v>-3.9</c:v>
                </c:pt>
                <c:pt idx="61">
                  <c:v>-3.4</c:v>
                </c:pt>
                <c:pt idx="62">
                  <c:v>-3.9</c:v>
                </c:pt>
                <c:pt idx="63">
                  <c:v>-2.5</c:v>
                </c:pt>
                <c:pt idx="64">
                  <c:v>-3.4</c:v>
                </c:pt>
                <c:pt idx="65">
                  <c:v>-3.5</c:v>
                </c:pt>
                <c:pt idx="66">
                  <c:v>-3.7</c:v>
                </c:pt>
                <c:pt idx="67">
                  <c:v>-3.5</c:v>
                </c:pt>
                <c:pt idx="68">
                  <c:v>-3.6</c:v>
                </c:pt>
                <c:pt idx="69">
                  <c:v>-3.6</c:v>
                </c:pt>
                <c:pt idx="70">
                  <c:v>-3.4</c:v>
                </c:pt>
                <c:pt idx="71">
                  <c:v>-3.8</c:v>
                </c:pt>
                <c:pt idx="72">
                  <c:v>-3.1</c:v>
                </c:pt>
                <c:pt idx="73">
                  <c:v>-3.6</c:v>
                </c:pt>
                <c:pt idx="74">
                  <c:v>-3.8</c:v>
                </c:pt>
                <c:pt idx="75">
                  <c:v>-3.7</c:v>
                </c:pt>
                <c:pt idx="76">
                  <c:v>-3.8</c:v>
                </c:pt>
                <c:pt idx="77">
                  <c:v>-3.9</c:v>
                </c:pt>
                <c:pt idx="78">
                  <c:v>-4.0999999999999996</c:v>
                </c:pt>
                <c:pt idx="79">
                  <c:v>-4.3</c:v>
                </c:pt>
                <c:pt idx="80">
                  <c:v>-4.3</c:v>
                </c:pt>
                <c:pt idx="81">
                  <c:v>-4.2</c:v>
                </c:pt>
                <c:pt idx="82">
                  <c:v>-4.4000000000000004</c:v>
                </c:pt>
                <c:pt idx="83">
                  <c:v>-4.3</c:v>
                </c:pt>
                <c:pt idx="84">
                  <c:v>-3.3</c:v>
                </c:pt>
                <c:pt idx="85">
                  <c:v>-4.3</c:v>
                </c:pt>
                <c:pt idx="86">
                  <c:v>-4.2</c:v>
                </c:pt>
                <c:pt idx="87">
                  <c:v>-4.2</c:v>
                </c:pt>
                <c:pt idx="88">
                  <c:v>-4.4000000000000004</c:v>
                </c:pt>
                <c:pt idx="89">
                  <c:v>-4.4000000000000004</c:v>
                </c:pt>
                <c:pt idx="90">
                  <c:v>-4.0999999999999996</c:v>
                </c:pt>
                <c:pt idx="91">
                  <c:v>-4.3</c:v>
                </c:pt>
                <c:pt idx="92">
                  <c:v>-4.2</c:v>
                </c:pt>
                <c:pt idx="93">
                  <c:v>-4.2</c:v>
                </c:pt>
                <c:pt idx="94">
                  <c:v>-4.2</c:v>
                </c:pt>
                <c:pt idx="95">
                  <c:v>-3.8</c:v>
                </c:pt>
                <c:pt idx="96">
                  <c:v>-4.0999999999999996</c:v>
                </c:pt>
                <c:pt idx="97">
                  <c:v>-4.2</c:v>
                </c:pt>
                <c:pt idx="98">
                  <c:v>-4.2</c:v>
                </c:pt>
                <c:pt idx="99">
                  <c:v>-4.2</c:v>
                </c:pt>
                <c:pt idx="100">
                  <c:v>-4.0999999999999996</c:v>
                </c:pt>
                <c:pt idx="101">
                  <c:v>-4.0999999999999996</c:v>
                </c:pt>
                <c:pt idx="102">
                  <c:v>-4.2</c:v>
                </c:pt>
                <c:pt idx="103">
                  <c:v>-4.3</c:v>
                </c:pt>
                <c:pt idx="104">
                  <c:v>-4.3</c:v>
                </c:pt>
                <c:pt idx="105">
                  <c:v>-4.2</c:v>
                </c:pt>
                <c:pt idx="106">
                  <c:v>-4.3</c:v>
                </c:pt>
                <c:pt idx="107">
                  <c:v>-3.9</c:v>
                </c:pt>
                <c:pt idx="108">
                  <c:v>-4.2</c:v>
                </c:pt>
                <c:pt idx="109">
                  <c:v>-4.2</c:v>
                </c:pt>
                <c:pt idx="110">
                  <c:v>-4.0999999999999996</c:v>
                </c:pt>
                <c:pt idx="111">
                  <c:v>-4.4000000000000004</c:v>
                </c:pt>
                <c:pt idx="112">
                  <c:v>-4.2</c:v>
                </c:pt>
                <c:pt idx="113">
                  <c:v>-4.4000000000000004</c:v>
                </c:pt>
                <c:pt idx="114">
                  <c:v>-3.8</c:v>
                </c:pt>
                <c:pt idx="115">
                  <c:v>-4.2</c:v>
                </c:pt>
                <c:pt idx="116">
                  <c:v>-4.4000000000000004</c:v>
                </c:pt>
                <c:pt idx="117">
                  <c:v>-4.3</c:v>
                </c:pt>
                <c:pt idx="118">
                  <c:v>-3.5</c:v>
                </c:pt>
                <c:pt idx="119">
                  <c:v>-4.3</c:v>
                </c:pt>
                <c:pt idx="120">
                  <c:v>-4.2</c:v>
                </c:pt>
                <c:pt idx="121">
                  <c:v>-4.3</c:v>
                </c:pt>
                <c:pt idx="122">
                  <c:v>-4.3</c:v>
                </c:pt>
                <c:pt idx="123">
                  <c:v>-4.2</c:v>
                </c:pt>
                <c:pt idx="124">
                  <c:v>-4.0999999999999996</c:v>
                </c:pt>
                <c:pt idx="125">
                  <c:v>-4.3</c:v>
                </c:pt>
                <c:pt idx="126">
                  <c:v>-4.4000000000000004</c:v>
                </c:pt>
                <c:pt idx="127">
                  <c:v>-4.3</c:v>
                </c:pt>
                <c:pt idx="128">
                  <c:v>-4.4000000000000004</c:v>
                </c:pt>
                <c:pt idx="129">
                  <c:v>-4.2</c:v>
                </c:pt>
                <c:pt idx="130">
                  <c:v>-4.4000000000000004</c:v>
                </c:pt>
                <c:pt idx="131">
                  <c:v>-4.3</c:v>
                </c:pt>
                <c:pt idx="132">
                  <c:v>-4.3</c:v>
                </c:pt>
                <c:pt idx="133">
                  <c:v>-4.2</c:v>
                </c:pt>
                <c:pt idx="134">
                  <c:v>-3.8</c:v>
                </c:pt>
                <c:pt idx="135">
                  <c:v>-4.3</c:v>
                </c:pt>
                <c:pt idx="136">
                  <c:v>-4.4000000000000004</c:v>
                </c:pt>
                <c:pt idx="137">
                  <c:v>-4.3</c:v>
                </c:pt>
                <c:pt idx="138">
                  <c:v>-4.4000000000000004</c:v>
                </c:pt>
                <c:pt idx="139">
                  <c:v>-4.4000000000000004</c:v>
                </c:pt>
                <c:pt idx="140">
                  <c:v>-4.4000000000000004</c:v>
                </c:pt>
                <c:pt idx="141">
                  <c:v>-4.3</c:v>
                </c:pt>
                <c:pt idx="142">
                  <c:v>-4.3</c:v>
                </c:pt>
                <c:pt idx="143">
                  <c:v>-4.4000000000000004</c:v>
                </c:pt>
                <c:pt idx="144">
                  <c:v>-4.4000000000000004</c:v>
                </c:pt>
                <c:pt idx="145">
                  <c:v>-4.0999999999999996</c:v>
                </c:pt>
                <c:pt idx="146">
                  <c:v>-4.4000000000000004</c:v>
                </c:pt>
                <c:pt idx="147">
                  <c:v>-4.3</c:v>
                </c:pt>
                <c:pt idx="148">
                  <c:v>-4.5</c:v>
                </c:pt>
                <c:pt idx="149">
                  <c:v>-4.3</c:v>
                </c:pt>
                <c:pt idx="150">
                  <c:v>-4.4000000000000004</c:v>
                </c:pt>
                <c:pt idx="151">
                  <c:v>-4.0999999999999996</c:v>
                </c:pt>
                <c:pt idx="152">
                  <c:v>-4.2</c:v>
                </c:pt>
                <c:pt idx="153">
                  <c:v>-4.4000000000000004</c:v>
                </c:pt>
                <c:pt idx="154">
                  <c:v>-4.0999999999999996</c:v>
                </c:pt>
                <c:pt idx="155">
                  <c:v>-4.4000000000000004</c:v>
                </c:pt>
                <c:pt idx="156">
                  <c:v>-4.2</c:v>
                </c:pt>
                <c:pt idx="157">
                  <c:v>-4.2</c:v>
                </c:pt>
                <c:pt idx="158">
                  <c:v>-4.4000000000000004</c:v>
                </c:pt>
                <c:pt idx="159">
                  <c:v>-4.4000000000000004</c:v>
                </c:pt>
                <c:pt idx="160">
                  <c:v>-4.2</c:v>
                </c:pt>
                <c:pt idx="161">
                  <c:v>-4.4000000000000004</c:v>
                </c:pt>
                <c:pt idx="162">
                  <c:v>-4.4000000000000004</c:v>
                </c:pt>
                <c:pt idx="163">
                  <c:v>-4.4000000000000004</c:v>
                </c:pt>
                <c:pt idx="164">
                  <c:v>-4.4000000000000004</c:v>
                </c:pt>
                <c:pt idx="165">
                  <c:v>-4.2</c:v>
                </c:pt>
                <c:pt idx="166">
                  <c:v>-4.4000000000000004</c:v>
                </c:pt>
                <c:pt idx="167">
                  <c:v>-4.3</c:v>
                </c:pt>
                <c:pt idx="168">
                  <c:v>-4.3</c:v>
                </c:pt>
                <c:pt idx="169">
                  <c:v>-3.9</c:v>
                </c:pt>
                <c:pt idx="170">
                  <c:v>-4.3</c:v>
                </c:pt>
                <c:pt idx="171">
                  <c:v>-4.4000000000000004</c:v>
                </c:pt>
                <c:pt idx="172">
                  <c:v>-4.2</c:v>
                </c:pt>
                <c:pt idx="173">
                  <c:v>-4.2</c:v>
                </c:pt>
                <c:pt idx="174">
                  <c:v>-4.3</c:v>
                </c:pt>
                <c:pt idx="175">
                  <c:v>-4.4000000000000004</c:v>
                </c:pt>
                <c:pt idx="176">
                  <c:v>-4.3</c:v>
                </c:pt>
                <c:pt idx="177">
                  <c:v>-4.4000000000000004</c:v>
                </c:pt>
                <c:pt idx="178">
                  <c:v>-4.2</c:v>
                </c:pt>
                <c:pt idx="179">
                  <c:v>-4.2</c:v>
                </c:pt>
                <c:pt idx="180">
                  <c:v>-4.3</c:v>
                </c:pt>
                <c:pt idx="181">
                  <c:v>-4.3</c:v>
                </c:pt>
                <c:pt idx="182">
                  <c:v>-4.3</c:v>
                </c:pt>
                <c:pt idx="183">
                  <c:v>-4.4000000000000004</c:v>
                </c:pt>
                <c:pt idx="184">
                  <c:v>-4.4000000000000004</c:v>
                </c:pt>
                <c:pt idx="185">
                  <c:v>-4.4000000000000004</c:v>
                </c:pt>
                <c:pt idx="186">
                  <c:v>-4.4000000000000004</c:v>
                </c:pt>
                <c:pt idx="187">
                  <c:v>-4.3</c:v>
                </c:pt>
                <c:pt idx="188">
                  <c:v>-4.5</c:v>
                </c:pt>
                <c:pt idx="189">
                  <c:v>-4.3</c:v>
                </c:pt>
                <c:pt idx="190">
                  <c:v>-4.4000000000000004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39744"/>
        <c:axId val="77850496"/>
      </c:scatterChart>
      <c:valAx>
        <c:axId val="778397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77850496"/>
        <c:crosses val="autoZero"/>
        <c:crossBetween val="midCat"/>
      </c:valAx>
      <c:valAx>
        <c:axId val="778504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7839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'Plots_R1000-1'!$O$8:$O$355</c:f>
              <c:numCache>
                <c:formatCode>0.0000</c:formatCode>
                <c:ptCount val="348"/>
                <c:pt idx="0">
                  <c:v>2.1650000000000003E-2</c:v>
                </c:pt>
                <c:pt idx="1">
                  <c:v>2.6999999999999968E-2</c:v>
                </c:pt>
                <c:pt idx="2">
                  <c:v>2.1650000000000003E-2</c:v>
                </c:pt>
                <c:pt idx="3">
                  <c:v>3.7699999999999984E-2</c:v>
                </c:pt>
                <c:pt idx="4">
                  <c:v>2.6999999999999968E-2</c:v>
                </c:pt>
                <c:pt idx="5">
                  <c:v>2.6999999999999968E-2</c:v>
                </c:pt>
                <c:pt idx="6">
                  <c:v>3.234999999999999E-2</c:v>
                </c:pt>
                <c:pt idx="7">
                  <c:v>6.9800000000000001E-2</c:v>
                </c:pt>
                <c:pt idx="8">
                  <c:v>4.3049999999999977E-2</c:v>
                </c:pt>
                <c:pt idx="9">
                  <c:v>4.3049999999999977E-2</c:v>
                </c:pt>
                <c:pt idx="10">
                  <c:v>6.9800000000000001E-2</c:v>
                </c:pt>
                <c:pt idx="11">
                  <c:v>8.5849999999999982E-2</c:v>
                </c:pt>
                <c:pt idx="12">
                  <c:v>6.9800000000000001E-2</c:v>
                </c:pt>
                <c:pt idx="13">
                  <c:v>9.1199999999999976E-2</c:v>
                </c:pt>
                <c:pt idx="14">
                  <c:v>9.1199999999999976E-2</c:v>
                </c:pt>
                <c:pt idx="15">
                  <c:v>9.1199999999999976E-2</c:v>
                </c:pt>
                <c:pt idx="16">
                  <c:v>7.5149999999999995E-2</c:v>
                </c:pt>
                <c:pt idx="17">
                  <c:v>6.9800000000000001E-2</c:v>
                </c:pt>
                <c:pt idx="18">
                  <c:v>6.9800000000000001E-2</c:v>
                </c:pt>
                <c:pt idx="19">
                  <c:v>6.9800000000000001E-2</c:v>
                </c:pt>
                <c:pt idx="20">
                  <c:v>9.1199999999999976E-2</c:v>
                </c:pt>
                <c:pt idx="21">
                  <c:v>8.049999999999996E-2</c:v>
                </c:pt>
                <c:pt idx="22">
                  <c:v>8.5849999999999982E-2</c:v>
                </c:pt>
                <c:pt idx="23">
                  <c:v>6.444999999999998E-2</c:v>
                </c:pt>
                <c:pt idx="24">
                  <c:v>0.10189999999999999</c:v>
                </c:pt>
                <c:pt idx="25">
                  <c:v>6.9800000000000001E-2</c:v>
                </c:pt>
                <c:pt idx="26">
                  <c:v>5.3749999999999964E-2</c:v>
                </c:pt>
                <c:pt idx="27">
                  <c:v>7.5149999999999995E-2</c:v>
                </c:pt>
                <c:pt idx="28">
                  <c:v>5.9099999999999986E-2</c:v>
                </c:pt>
                <c:pt idx="29">
                  <c:v>6.9800000000000001E-2</c:v>
                </c:pt>
                <c:pt idx="30">
                  <c:v>6.9800000000000001E-2</c:v>
                </c:pt>
                <c:pt idx="31">
                  <c:v>8.049999999999996E-2</c:v>
                </c:pt>
                <c:pt idx="32">
                  <c:v>5.3749999999999964E-2</c:v>
                </c:pt>
                <c:pt idx="33">
                  <c:v>5.3749999999999964E-2</c:v>
                </c:pt>
                <c:pt idx="34">
                  <c:v>6.444999999999998E-2</c:v>
                </c:pt>
                <c:pt idx="35">
                  <c:v>8.049999999999996E-2</c:v>
                </c:pt>
                <c:pt idx="36">
                  <c:v>9.1199999999999976E-2</c:v>
                </c:pt>
                <c:pt idx="37">
                  <c:v>0.10724999999999998</c:v>
                </c:pt>
                <c:pt idx="38">
                  <c:v>8.5849999999999982E-2</c:v>
                </c:pt>
                <c:pt idx="39">
                  <c:v>0.15004999999999999</c:v>
                </c:pt>
                <c:pt idx="40">
                  <c:v>8.5849999999999982E-2</c:v>
                </c:pt>
                <c:pt idx="41">
                  <c:v>6.9800000000000001E-2</c:v>
                </c:pt>
                <c:pt idx="42">
                  <c:v>6.444999999999998E-2</c:v>
                </c:pt>
                <c:pt idx="43">
                  <c:v>5.3749999999999964E-2</c:v>
                </c:pt>
                <c:pt idx="44">
                  <c:v>7.5149999999999995E-2</c:v>
                </c:pt>
                <c:pt idx="45">
                  <c:v>7.5149999999999995E-2</c:v>
                </c:pt>
                <c:pt idx="46">
                  <c:v>6.444999999999998E-2</c:v>
                </c:pt>
                <c:pt idx="47">
                  <c:v>6.9800000000000001E-2</c:v>
                </c:pt>
                <c:pt idx="48">
                  <c:v>4.8399999999999999E-2</c:v>
                </c:pt>
                <c:pt idx="49">
                  <c:v>3.234999999999999E-2</c:v>
                </c:pt>
                <c:pt idx="50">
                  <c:v>0.15004999999999999</c:v>
                </c:pt>
                <c:pt idx="51">
                  <c:v>5.9099999999999986E-2</c:v>
                </c:pt>
                <c:pt idx="52">
                  <c:v>9.1199999999999976E-2</c:v>
                </c:pt>
                <c:pt idx="53">
                  <c:v>6.9800000000000001E-2</c:v>
                </c:pt>
                <c:pt idx="54">
                  <c:v>6.444999999999998E-2</c:v>
                </c:pt>
                <c:pt idx="55">
                  <c:v>6.444999999999998E-2</c:v>
                </c:pt>
                <c:pt idx="56">
                  <c:v>3.234999999999999E-2</c:v>
                </c:pt>
                <c:pt idx="57">
                  <c:v>5.9099999999999986E-2</c:v>
                </c:pt>
                <c:pt idx="58">
                  <c:v>4.3049999999999977E-2</c:v>
                </c:pt>
                <c:pt idx="59">
                  <c:v>4.8399999999999999E-2</c:v>
                </c:pt>
                <c:pt idx="60">
                  <c:v>4.3049999999999977E-2</c:v>
                </c:pt>
                <c:pt idx="61">
                  <c:v>6.9800000000000001E-2</c:v>
                </c:pt>
                <c:pt idx="62">
                  <c:v>4.3049999999999977E-2</c:v>
                </c:pt>
                <c:pt idx="63">
                  <c:v>0.11794999999999997</c:v>
                </c:pt>
                <c:pt idx="64">
                  <c:v>6.9800000000000001E-2</c:v>
                </c:pt>
                <c:pt idx="65">
                  <c:v>6.444999999999998E-2</c:v>
                </c:pt>
                <c:pt idx="66">
                  <c:v>5.3749999999999964E-2</c:v>
                </c:pt>
                <c:pt idx="67">
                  <c:v>6.444999999999998E-2</c:v>
                </c:pt>
                <c:pt idx="68">
                  <c:v>5.9099999999999986E-2</c:v>
                </c:pt>
                <c:pt idx="69">
                  <c:v>5.9099999999999986E-2</c:v>
                </c:pt>
                <c:pt idx="70">
                  <c:v>6.9800000000000001E-2</c:v>
                </c:pt>
                <c:pt idx="71">
                  <c:v>4.8399999999999999E-2</c:v>
                </c:pt>
                <c:pt idx="72">
                  <c:v>8.5849999999999982E-2</c:v>
                </c:pt>
                <c:pt idx="73">
                  <c:v>5.9099999999999986E-2</c:v>
                </c:pt>
                <c:pt idx="74">
                  <c:v>4.8399999999999999E-2</c:v>
                </c:pt>
                <c:pt idx="75">
                  <c:v>5.3749999999999964E-2</c:v>
                </c:pt>
                <c:pt idx="76">
                  <c:v>4.8399999999999999E-2</c:v>
                </c:pt>
                <c:pt idx="77">
                  <c:v>4.3049999999999977E-2</c:v>
                </c:pt>
                <c:pt idx="78">
                  <c:v>3.234999999999999E-2</c:v>
                </c:pt>
                <c:pt idx="79">
                  <c:v>2.1650000000000003E-2</c:v>
                </c:pt>
                <c:pt idx="80">
                  <c:v>2.1650000000000003E-2</c:v>
                </c:pt>
                <c:pt idx="81">
                  <c:v>2.6999999999999968E-2</c:v>
                </c:pt>
                <c:pt idx="82">
                  <c:v>1.6299999999999953E-2</c:v>
                </c:pt>
                <c:pt idx="83">
                  <c:v>2.1650000000000003E-2</c:v>
                </c:pt>
                <c:pt idx="84">
                  <c:v>7.5149999999999995E-2</c:v>
                </c:pt>
                <c:pt idx="85">
                  <c:v>2.1650000000000003E-2</c:v>
                </c:pt>
                <c:pt idx="86">
                  <c:v>2.6999999999999968E-2</c:v>
                </c:pt>
                <c:pt idx="87">
                  <c:v>2.6999999999999968E-2</c:v>
                </c:pt>
                <c:pt idx="88">
                  <c:v>1.6299999999999953E-2</c:v>
                </c:pt>
                <c:pt idx="89">
                  <c:v>1.6299999999999953E-2</c:v>
                </c:pt>
                <c:pt idx="90">
                  <c:v>3.234999999999999E-2</c:v>
                </c:pt>
                <c:pt idx="91">
                  <c:v>2.1650000000000003E-2</c:v>
                </c:pt>
                <c:pt idx="92">
                  <c:v>2.6999999999999968E-2</c:v>
                </c:pt>
                <c:pt idx="93">
                  <c:v>2.6999999999999968E-2</c:v>
                </c:pt>
                <c:pt idx="94">
                  <c:v>2.6999999999999968E-2</c:v>
                </c:pt>
                <c:pt idx="95">
                  <c:v>4.8399999999999999E-2</c:v>
                </c:pt>
                <c:pt idx="96">
                  <c:v>3.234999999999999E-2</c:v>
                </c:pt>
                <c:pt idx="97">
                  <c:v>2.6999999999999968E-2</c:v>
                </c:pt>
                <c:pt idx="98">
                  <c:v>2.6999999999999968E-2</c:v>
                </c:pt>
                <c:pt idx="99">
                  <c:v>2.6999999999999968E-2</c:v>
                </c:pt>
                <c:pt idx="100">
                  <c:v>3.234999999999999E-2</c:v>
                </c:pt>
                <c:pt idx="101">
                  <c:v>3.234999999999999E-2</c:v>
                </c:pt>
                <c:pt idx="102">
                  <c:v>2.6999999999999968E-2</c:v>
                </c:pt>
                <c:pt idx="103">
                  <c:v>2.1650000000000003E-2</c:v>
                </c:pt>
                <c:pt idx="104">
                  <c:v>2.1650000000000003E-2</c:v>
                </c:pt>
                <c:pt idx="105">
                  <c:v>2.6999999999999968E-2</c:v>
                </c:pt>
                <c:pt idx="106">
                  <c:v>2.1650000000000003E-2</c:v>
                </c:pt>
                <c:pt idx="107">
                  <c:v>4.3049999999999977E-2</c:v>
                </c:pt>
                <c:pt idx="108">
                  <c:v>2.6999999999999968E-2</c:v>
                </c:pt>
                <c:pt idx="109">
                  <c:v>2.6999999999999968E-2</c:v>
                </c:pt>
                <c:pt idx="110">
                  <c:v>3.234999999999999E-2</c:v>
                </c:pt>
                <c:pt idx="111">
                  <c:v>1.6299999999999953E-2</c:v>
                </c:pt>
                <c:pt idx="112">
                  <c:v>2.6999999999999968E-2</c:v>
                </c:pt>
                <c:pt idx="113">
                  <c:v>1.6299999999999953E-2</c:v>
                </c:pt>
                <c:pt idx="114">
                  <c:v>4.8399999999999999E-2</c:v>
                </c:pt>
                <c:pt idx="115">
                  <c:v>2.6999999999999968E-2</c:v>
                </c:pt>
                <c:pt idx="116">
                  <c:v>1.6299999999999953E-2</c:v>
                </c:pt>
                <c:pt idx="117">
                  <c:v>2.1650000000000003E-2</c:v>
                </c:pt>
                <c:pt idx="118">
                  <c:v>6.444999999999998E-2</c:v>
                </c:pt>
                <c:pt idx="119">
                  <c:v>2.1650000000000003E-2</c:v>
                </c:pt>
                <c:pt idx="120">
                  <c:v>2.6999999999999968E-2</c:v>
                </c:pt>
                <c:pt idx="121">
                  <c:v>2.1650000000000003E-2</c:v>
                </c:pt>
                <c:pt idx="122">
                  <c:v>2.1650000000000003E-2</c:v>
                </c:pt>
                <c:pt idx="123">
                  <c:v>2.6999999999999968E-2</c:v>
                </c:pt>
                <c:pt idx="124">
                  <c:v>3.234999999999999E-2</c:v>
                </c:pt>
                <c:pt idx="125">
                  <c:v>2.1650000000000003E-2</c:v>
                </c:pt>
                <c:pt idx="126">
                  <c:v>1.6299999999999953E-2</c:v>
                </c:pt>
                <c:pt idx="127">
                  <c:v>2.1650000000000003E-2</c:v>
                </c:pt>
                <c:pt idx="128">
                  <c:v>1.6299999999999953E-2</c:v>
                </c:pt>
                <c:pt idx="129">
                  <c:v>2.6999999999999968E-2</c:v>
                </c:pt>
                <c:pt idx="130">
                  <c:v>1.6299999999999953E-2</c:v>
                </c:pt>
                <c:pt idx="131">
                  <c:v>2.1650000000000003E-2</c:v>
                </c:pt>
                <c:pt idx="132">
                  <c:v>2.1650000000000003E-2</c:v>
                </c:pt>
                <c:pt idx="133">
                  <c:v>2.6999999999999968E-2</c:v>
                </c:pt>
                <c:pt idx="134">
                  <c:v>4.8399999999999999E-2</c:v>
                </c:pt>
                <c:pt idx="135">
                  <c:v>2.1650000000000003E-2</c:v>
                </c:pt>
                <c:pt idx="136">
                  <c:v>1.6299999999999953E-2</c:v>
                </c:pt>
                <c:pt idx="137">
                  <c:v>2.1650000000000003E-2</c:v>
                </c:pt>
                <c:pt idx="138">
                  <c:v>1.6299999999999953E-2</c:v>
                </c:pt>
                <c:pt idx="139">
                  <c:v>1.6299999999999953E-2</c:v>
                </c:pt>
                <c:pt idx="140">
                  <c:v>1.6299999999999953E-2</c:v>
                </c:pt>
                <c:pt idx="141">
                  <c:v>2.1650000000000003E-2</c:v>
                </c:pt>
                <c:pt idx="142">
                  <c:v>2.1650000000000003E-2</c:v>
                </c:pt>
                <c:pt idx="143">
                  <c:v>1.6299999999999953E-2</c:v>
                </c:pt>
                <c:pt idx="144">
                  <c:v>1.6299999999999953E-2</c:v>
                </c:pt>
                <c:pt idx="145">
                  <c:v>3.234999999999999E-2</c:v>
                </c:pt>
                <c:pt idx="146">
                  <c:v>1.6299999999999953E-2</c:v>
                </c:pt>
                <c:pt idx="147">
                  <c:v>2.1650000000000003E-2</c:v>
                </c:pt>
                <c:pt idx="148">
                  <c:v>1.0949999999999988E-2</c:v>
                </c:pt>
                <c:pt idx="149">
                  <c:v>2.1650000000000003E-2</c:v>
                </c:pt>
                <c:pt idx="150">
                  <c:v>1.6299999999999953E-2</c:v>
                </c:pt>
                <c:pt idx="151">
                  <c:v>3.234999999999999E-2</c:v>
                </c:pt>
                <c:pt idx="152">
                  <c:v>2.6999999999999968E-2</c:v>
                </c:pt>
                <c:pt idx="153">
                  <c:v>1.6299999999999953E-2</c:v>
                </c:pt>
                <c:pt idx="154">
                  <c:v>3.234999999999999E-2</c:v>
                </c:pt>
                <c:pt idx="155">
                  <c:v>1.6299999999999953E-2</c:v>
                </c:pt>
                <c:pt idx="156">
                  <c:v>2.6999999999999968E-2</c:v>
                </c:pt>
                <c:pt idx="157">
                  <c:v>2.6999999999999968E-2</c:v>
                </c:pt>
                <c:pt idx="158">
                  <c:v>1.6299999999999953E-2</c:v>
                </c:pt>
                <c:pt idx="159">
                  <c:v>1.6299999999999953E-2</c:v>
                </c:pt>
                <c:pt idx="160">
                  <c:v>2.6999999999999968E-2</c:v>
                </c:pt>
                <c:pt idx="161">
                  <c:v>1.6299999999999953E-2</c:v>
                </c:pt>
                <c:pt idx="162">
                  <c:v>1.6299999999999953E-2</c:v>
                </c:pt>
                <c:pt idx="163">
                  <c:v>1.6299999999999953E-2</c:v>
                </c:pt>
                <c:pt idx="164">
                  <c:v>1.6299999999999953E-2</c:v>
                </c:pt>
                <c:pt idx="165">
                  <c:v>2.6999999999999968E-2</c:v>
                </c:pt>
                <c:pt idx="166">
                  <c:v>1.6299999999999953E-2</c:v>
                </c:pt>
                <c:pt idx="167">
                  <c:v>2.1650000000000003E-2</c:v>
                </c:pt>
                <c:pt idx="168">
                  <c:v>2.1650000000000003E-2</c:v>
                </c:pt>
                <c:pt idx="169">
                  <c:v>4.3049999999999977E-2</c:v>
                </c:pt>
                <c:pt idx="170">
                  <c:v>2.1650000000000003E-2</c:v>
                </c:pt>
                <c:pt idx="171">
                  <c:v>1.6299999999999953E-2</c:v>
                </c:pt>
                <c:pt idx="172">
                  <c:v>2.6999999999999968E-2</c:v>
                </c:pt>
                <c:pt idx="173">
                  <c:v>2.6999999999999968E-2</c:v>
                </c:pt>
                <c:pt idx="174">
                  <c:v>2.1650000000000003E-2</c:v>
                </c:pt>
                <c:pt idx="175">
                  <c:v>1.6299999999999953E-2</c:v>
                </c:pt>
                <c:pt idx="176">
                  <c:v>2.1650000000000003E-2</c:v>
                </c:pt>
                <c:pt idx="177">
                  <c:v>1.6299999999999953E-2</c:v>
                </c:pt>
                <c:pt idx="178">
                  <c:v>2.6999999999999968E-2</c:v>
                </c:pt>
                <c:pt idx="179">
                  <c:v>2.6999999999999968E-2</c:v>
                </c:pt>
                <c:pt idx="180">
                  <c:v>2.1650000000000003E-2</c:v>
                </c:pt>
                <c:pt idx="181">
                  <c:v>2.1650000000000003E-2</c:v>
                </c:pt>
                <c:pt idx="182">
                  <c:v>2.1650000000000003E-2</c:v>
                </c:pt>
                <c:pt idx="183">
                  <c:v>1.6299999999999953E-2</c:v>
                </c:pt>
                <c:pt idx="184">
                  <c:v>1.6299999999999953E-2</c:v>
                </c:pt>
                <c:pt idx="185">
                  <c:v>1.6299999999999953E-2</c:v>
                </c:pt>
                <c:pt idx="186">
                  <c:v>1.6299999999999953E-2</c:v>
                </c:pt>
                <c:pt idx="187">
                  <c:v>2.1650000000000003E-2</c:v>
                </c:pt>
                <c:pt idx="188">
                  <c:v>1.0949999999999988E-2</c:v>
                </c:pt>
                <c:pt idx="189">
                  <c:v>2.1650000000000003E-2</c:v>
                </c:pt>
                <c:pt idx="190">
                  <c:v>1.6299999999999953E-2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0">
                  <c:v>1.577</c:v>
                </c:pt>
                <c:pt idx="1">
                  <c:v>5.3239999999999998</c:v>
                </c:pt>
                <c:pt idx="2">
                  <c:v>8.1769999999999996</c:v>
                </c:pt>
                <c:pt idx="3">
                  <c:v>8.5579999999999998</c:v>
                </c:pt>
                <c:pt idx="4">
                  <c:v>12.698</c:v>
                </c:pt>
                <c:pt idx="5">
                  <c:v>16.728000000000002</c:v>
                </c:pt>
                <c:pt idx="6">
                  <c:v>21.435000000000002</c:v>
                </c:pt>
                <c:pt idx="7">
                  <c:v>25.886000000000003</c:v>
                </c:pt>
                <c:pt idx="8">
                  <c:v>30.391000000000002</c:v>
                </c:pt>
                <c:pt idx="9">
                  <c:v>35.027000000000001</c:v>
                </c:pt>
                <c:pt idx="10">
                  <c:v>39.003</c:v>
                </c:pt>
                <c:pt idx="11">
                  <c:v>41.741</c:v>
                </c:pt>
                <c:pt idx="12">
                  <c:v>39.567</c:v>
                </c:pt>
                <c:pt idx="13">
                  <c:v>40.253</c:v>
                </c:pt>
                <c:pt idx="14">
                  <c:v>41.015000000000001</c:v>
                </c:pt>
                <c:pt idx="15">
                  <c:v>40.522999999999996</c:v>
                </c:pt>
                <c:pt idx="16">
                  <c:v>38.928999999999995</c:v>
                </c:pt>
                <c:pt idx="17">
                  <c:v>39.729999999999997</c:v>
                </c:pt>
                <c:pt idx="18">
                  <c:v>40.231999999999999</c:v>
                </c:pt>
                <c:pt idx="19">
                  <c:v>40.361999999999995</c:v>
                </c:pt>
                <c:pt idx="20">
                  <c:v>40.427</c:v>
                </c:pt>
                <c:pt idx="21">
                  <c:v>40.661999999999999</c:v>
                </c:pt>
                <c:pt idx="22">
                  <c:v>40.611999999999995</c:v>
                </c:pt>
                <c:pt idx="23">
                  <c:v>40.022999999999996</c:v>
                </c:pt>
                <c:pt idx="24">
                  <c:v>40.796999999999997</c:v>
                </c:pt>
                <c:pt idx="25">
                  <c:v>41.004999999999995</c:v>
                </c:pt>
                <c:pt idx="26">
                  <c:v>40.808</c:v>
                </c:pt>
                <c:pt idx="27">
                  <c:v>40.835000000000001</c:v>
                </c:pt>
                <c:pt idx="28">
                  <c:v>40.823999999999998</c:v>
                </c:pt>
                <c:pt idx="29">
                  <c:v>40.790999999999997</c:v>
                </c:pt>
                <c:pt idx="30">
                  <c:v>40.83</c:v>
                </c:pt>
                <c:pt idx="31">
                  <c:v>40.785999999999994</c:v>
                </c:pt>
                <c:pt idx="32">
                  <c:v>40.638999999999996</c:v>
                </c:pt>
                <c:pt idx="33">
                  <c:v>40.637999999999998</c:v>
                </c:pt>
                <c:pt idx="34">
                  <c:v>40.72</c:v>
                </c:pt>
                <c:pt idx="35">
                  <c:v>40.610999999999997</c:v>
                </c:pt>
                <c:pt idx="36">
                  <c:v>40.207000000000001</c:v>
                </c:pt>
                <c:pt idx="37">
                  <c:v>40.545999999999999</c:v>
                </c:pt>
                <c:pt idx="38">
                  <c:v>40.524000000000001</c:v>
                </c:pt>
                <c:pt idx="39">
                  <c:v>40.397999999999996</c:v>
                </c:pt>
                <c:pt idx="40">
                  <c:v>40.234999999999999</c:v>
                </c:pt>
                <c:pt idx="41">
                  <c:v>40.064999999999998</c:v>
                </c:pt>
                <c:pt idx="42">
                  <c:v>40.223999999999997</c:v>
                </c:pt>
                <c:pt idx="43">
                  <c:v>40.135999999999996</c:v>
                </c:pt>
                <c:pt idx="44">
                  <c:v>40.223999999999997</c:v>
                </c:pt>
                <c:pt idx="45">
                  <c:v>39.977999999999994</c:v>
                </c:pt>
                <c:pt idx="46">
                  <c:v>39.955999999999996</c:v>
                </c:pt>
                <c:pt idx="47">
                  <c:v>39.792999999999999</c:v>
                </c:pt>
                <c:pt idx="48">
                  <c:v>39.546999999999997</c:v>
                </c:pt>
                <c:pt idx="49">
                  <c:v>38.924999999999997</c:v>
                </c:pt>
                <c:pt idx="50">
                  <c:v>39.028999999999996</c:v>
                </c:pt>
                <c:pt idx="51">
                  <c:v>39.515000000000001</c:v>
                </c:pt>
                <c:pt idx="52">
                  <c:v>39.934999999999995</c:v>
                </c:pt>
                <c:pt idx="53">
                  <c:v>39.820999999999998</c:v>
                </c:pt>
                <c:pt idx="54">
                  <c:v>39.64</c:v>
                </c:pt>
                <c:pt idx="55">
                  <c:v>39.661999999999999</c:v>
                </c:pt>
                <c:pt idx="56">
                  <c:v>39.552999999999997</c:v>
                </c:pt>
                <c:pt idx="57">
                  <c:v>39.466000000000001</c:v>
                </c:pt>
                <c:pt idx="58">
                  <c:v>39.476999999999997</c:v>
                </c:pt>
                <c:pt idx="59">
                  <c:v>39.33</c:v>
                </c:pt>
                <c:pt idx="60">
                  <c:v>39.280999999999999</c:v>
                </c:pt>
                <c:pt idx="61">
                  <c:v>39.341000000000001</c:v>
                </c:pt>
                <c:pt idx="62">
                  <c:v>39.367999999999995</c:v>
                </c:pt>
                <c:pt idx="63">
                  <c:v>39.542999999999999</c:v>
                </c:pt>
                <c:pt idx="64">
                  <c:v>39.667999999999999</c:v>
                </c:pt>
                <c:pt idx="65">
                  <c:v>39.629999999999995</c:v>
                </c:pt>
                <c:pt idx="66">
                  <c:v>39.591999999999999</c:v>
                </c:pt>
                <c:pt idx="67">
                  <c:v>39.503999999999998</c:v>
                </c:pt>
                <c:pt idx="68">
                  <c:v>39.481999999999999</c:v>
                </c:pt>
                <c:pt idx="69">
                  <c:v>39.530999999999999</c:v>
                </c:pt>
                <c:pt idx="70">
                  <c:v>39.656999999999996</c:v>
                </c:pt>
                <c:pt idx="71">
                  <c:v>39.378999999999998</c:v>
                </c:pt>
                <c:pt idx="72">
                  <c:v>39.481999999999999</c:v>
                </c:pt>
                <c:pt idx="73">
                  <c:v>39.711999999999996</c:v>
                </c:pt>
                <c:pt idx="74">
                  <c:v>39.656999999999996</c:v>
                </c:pt>
                <c:pt idx="75">
                  <c:v>39.695</c:v>
                </c:pt>
                <c:pt idx="76">
                  <c:v>38.914999999999999</c:v>
                </c:pt>
                <c:pt idx="77">
                  <c:v>30.189</c:v>
                </c:pt>
                <c:pt idx="78">
                  <c:v>21.422000000000001</c:v>
                </c:pt>
                <c:pt idx="79">
                  <c:v>19.687000000000001</c:v>
                </c:pt>
                <c:pt idx="80">
                  <c:v>19.622</c:v>
                </c:pt>
                <c:pt idx="81">
                  <c:v>19.689</c:v>
                </c:pt>
                <c:pt idx="82">
                  <c:v>19.531000000000002</c:v>
                </c:pt>
                <c:pt idx="83">
                  <c:v>19.319000000000003</c:v>
                </c:pt>
                <c:pt idx="84">
                  <c:v>19.652000000000001</c:v>
                </c:pt>
                <c:pt idx="85">
                  <c:v>19.581000000000003</c:v>
                </c:pt>
                <c:pt idx="86">
                  <c:v>19.598000000000003</c:v>
                </c:pt>
                <c:pt idx="87">
                  <c:v>19.68</c:v>
                </c:pt>
                <c:pt idx="88">
                  <c:v>19.271000000000001</c:v>
                </c:pt>
                <c:pt idx="89">
                  <c:v>19.069000000000003</c:v>
                </c:pt>
                <c:pt idx="90">
                  <c:v>19.113000000000003</c:v>
                </c:pt>
                <c:pt idx="91">
                  <c:v>19.059000000000001</c:v>
                </c:pt>
                <c:pt idx="92">
                  <c:v>19.239000000000001</c:v>
                </c:pt>
                <c:pt idx="93">
                  <c:v>19.490000000000002</c:v>
                </c:pt>
                <c:pt idx="94">
                  <c:v>19.397000000000002</c:v>
                </c:pt>
                <c:pt idx="95">
                  <c:v>19.528000000000002</c:v>
                </c:pt>
                <c:pt idx="96">
                  <c:v>19.599</c:v>
                </c:pt>
                <c:pt idx="97">
                  <c:v>19.615000000000002</c:v>
                </c:pt>
                <c:pt idx="98">
                  <c:v>19.572000000000003</c:v>
                </c:pt>
                <c:pt idx="99">
                  <c:v>19.686</c:v>
                </c:pt>
                <c:pt idx="100">
                  <c:v>19.899000000000001</c:v>
                </c:pt>
                <c:pt idx="101">
                  <c:v>20.068000000000001</c:v>
                </c:pt>
                <c:pt idx="102">
                  <c:v>19.981000000000002</c:v>
                </c:pt>
                <c:pt idx="103">
                  <c:v>19.768000000000001</c:v>
                </c:pt>
                <c:pt idx="104">
                  <c:v>19.822000000000003</c:v>
                </c:pt>
                <c:pt idx="105">
                  <c:v>19.915000000000003</c:v>
                </c:pt>
                <c:pt idx="106">
                  <c:v>19.959</c:v>
                </c:pt>
                <c:pt idx="107">
                  <c:v>19.904</c:v>
                </c:pt>
                <c:pt idx="108">
                  <c:v>19.839000000000002</c:v>
                </c:pt>
                <c:pt idx="109">
                  <c:v>19.828000000000003</c:v>
                </c:pt>
                <c:pt idx="110">
                  <c:v>19.746000000000002</c:v>
                </c:pt>
                <c:pt idx="111">
                  <c:v>19.637</c:v>
                </c:pt>
                <c:pt idx="112">
                  <c:v>19.91</c:v>
                </c:pt>
                <c:pt idx="113">
                  <c:v>19.976000000000003</c:v>
                </c:pt>
                <c:pt idx="114">
                  <c:v>20.080000000000002</c:v>
                </c:pt>
                <c:pt idx="115">
                  <c:v>19.972000000000001</c:v>
                </c:pt>
                <c:pt idx="116">
                  <c:v>19.814</c:v>
                </c:pt>
                <c:pt idx="117">
                  <c:v>19.787000000000003</c:v>
                </c:pt>
                <c:pt idx="118">
                  <c:v>19.662000000000003</c:v>
                </c:pt>
                <c:pt idx="119">
                  <c:v>19.799000000000003</c:v>
                </c:pt>
                <c:pt idx="120">
                  <c:v>19.810000000000002</c:v>
                </c:pt>
                <c:pt idx="121">
                  <c:v>18.762</c:v>
                </c:pt>
                <c:pt idx="122">
                  <c:v>18.98</c:v>
                </c:pt>
                <c:pt idx="123">
                  <c:v>7.2309999999999999</c:v>
                </c:pt>
                <c:pt idx="124">
                  <c:v>1.5</c:v>
                </c:pt>
                <c:pt idx="125">
                  <c:v>1.8900000000000001</c:v>
                </c:pt>
                <c:pt idx="126">
                  <c:v>2.1320000000000001</c:v>
                </c:pt>
                <c:pt idx="127">
                  <c:v>2.0960000000000001</c:v>
                </c:pt>
                <c:pt idx="128">
                  <c:v>2.4630000000000001</c:v>
                </c:pt>
                <c:pt idx="129">
                  <c:v>2.5249999999999999</c:v>
                </c:pt>
                <c:pt idx="130">
                  <c:v>2.657</c:v>
                </c:pt>
                <c:pt idx="131">
                  <c:v>2.2330000000000001</c:v>
                </c:pt>
                <c:pt idx="132">
                  <c:v>2.2330000000000001</c:v>
                </c:pt>
                <c:pt idx="133">
                  <c:v>2.327</c:v>
                </c:pt>
                <c:pt idx="134">
                  <c:v>2.262</c:v>
                </c:pt>
                <c:pt idx="135">
                  <c:v>2.3439999999999999</c:v>
                </c:pt>
                <c:pt idx="136">
                  <c:v>2.0390000000000001</c:v>
                </c:pt>
                <c:pt idx="137">
                  <c:v>2.04</c:v>
                </c:pt>
                <c:pt idx="138">
                  <c:v>2.0179999999999998</c:v>
                </c:pt>
                <c:pt idx="139">
                  <c:v>2.0569999999999999</c:v>
                </c:pt>
                <c:pt idx="140">
                  <c:v>2.052</c:v>
                </c:pt>
                <c:pt idx="141">
                  <c:v>2.1120000000000001</c:v>
                </c:pt>
                <c:pt idx="142">
                  <c:v>2.0630000000000002</c:v>
                </c:pt>
                <c:pt idx="143">
                  <c:v>2.09</c:v>
                </c:pt>
                <c:pt idx="144">
                  <c:v>2.052</c:v>
                </c:pt>
                <c:pt idx="145">
                  <c:v>1.9870000000000001</c:v>
                </c:pt>
                <c:pt idx="146">
                  <c:v>2.0579999999999998</c:v>
                </c:pt>
                <c:pt idx="147">
                  <c:v>2.161</c:v>
                </c:pt>
                <c:pt idx="148">
                  <c:v>1.9929999999999999</c:v>
                </c:pt>
                <c:pt idx="149">
                  <c:v>1.96</c:v>
                </c:pt>
                <c:pt idx="150">
                  <c:v>2.0310000000000001</c:v>
                </c:pt>
                <c:pt idx="151">
                  <c:v>1.9929999999999999</c:v>
                </c:pt>
                <c:pt idx="152">
                  <c:v>1.9870000000000001</c:v>
                </c:pt>
                <c:pt idx="153">
                  <c:v>1.8839999999999999</c:v>
                </c:pt>
                <c:pt idx="154">
                  <c:v>2.2330000000000001</c:v>
                </c:pt>
                <c:pt idx="155">
                  <c:v>2.1459999999999999</c:v>
                </c:pt>
                <c:pt idx="156">
                  <c:v>2.0470000000000002</c:v>
                </c:pt>
                <c:pt idx="157">
                  <c:v>2.1890000000000001</c:v>
                </c:pt>
                <c:pt idx="158">
                  <c:v>2.1080000000000001</c:v>
                </c:pt>
                <c:pt idx="159">
                  <c:v>2.2709999999999999</c:v>
                </c:pt>
                <c:pt idx="160">
                  <c:v>2.097</c:v>
                </c:pt>
                <c:pt idx="161">
                  <c:v>1.9060000000000001</c:v>
                </c:pt>
                <c:pt idx="162">
                  <c:v>1.9220000000000002</c:v>
                </c:pt>
                <c:pt idx="163">
                  <c:v>1.9489999999999998</c:v>
                </c:pt>
                <c:pt idx="164">
                  <c:v>1.9870000000000001</c:v>
                </c:pt>
                <c:pt idx="165">
                  <c:v>2.004</c:v>
                </c:pt>
                <c:pt idx="166">
                  <c:v>2.0310000000000001</c:v>
                </c:pt>
                <c:pt idx="167">
                  <c:v>1.9990000000000001</c:v>
                </c:pt>
                <c:pt idx="168">
                  <c:v>1.988</c:v>
                </c:pt>
                <c:pt idx="169">
                  <c:v>2.1019999999999999</c:v>
                </c:pt>
                <c:pt idx="170">
                  <c:v>2.31</c:v>
                </c:pt>
                <c:pt idx="171">
                  <c:v>2.2330000000000001</c:v>
                </c:pt>
                <c:pt idx="172">
                  <c:v>2.2010000000000001</c:v>
                </c:pt>
                <c:pt idx="173">
                  <c:v>2.2120000000000002</c:v>
                </c:pt>
                <c:pt idx="174">
                  <c:v>2.1739999999999999</c:v>
                </c:pt>
                <c:pt idx="175">
                  <c:v>2.19</c:v>
                </c:pt>
                <c:pt idx="176">
                  <c:v>2.2389999999999999</c:v>
                </c:pt>
                <c:pt idx="177">
                  <c:v>2.2120000000000002</c:v>
                </c:pt>
                <c:pt idx="178">
                  <c:v>2.141</c:v>
                </c:pt>
                <c:pt idx="179">
                  <c:v>2.1139999999999999</c:v>
                </c:pt>
                <c:pt idx="180">
                  <c:v>2.109</c:v>
                </c:pt>
                <c:pt idx="181">
                  <c:v>2.1040000000000001</c:v>
                </c:pt>
                <c:pt idx="182">
                  <c:v>2.2069999999999999</c:v>
                </c:pt>
                <c:pt idx="183">
                  <c:v>2.169</c:v>
                </c:pt>
                <c:pt idx="184">
                  <c:v>2.077</c:v>
                </c:pt>
                <c:pt idx="185">
                  <c:v>2.06</c:v>
                </c:pt>
                <c:pt idx="186">
                  <c:v>2.1309999999999998</c:v>
                </c:pt>
                <c:pt idx="187">
                  <c:v>2.1419999999999999</c:v>
                </c:pt>
                <c:pt idx="188">
                  <c:v>2.2400000000000002</c:v>
                </c:pt>
                <c:pt idx="189">
                  <c:v>2.2570000000000001</c:v>
                </c:pt>
                <c:pt idx="190">
                  <c:v>2.1859999999999999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52512"/>
        <c:axId val="77959168"/>
      </c:scatterChart>
      <c:valAx>
        <c:axId val="779525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Offset (ntu)</a:t>
                </a:r>
              </a:p>
            </c:rich>
          </c:tx>
          <c:layout>
            <c:manualLayout>
              <c:xMode val="edge"/>
              <c:yMode val="edge"/>
              <c:x val="0.46136526249504556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77959168"/>
        <c:crosses val="autoZero"/>
        <c:crossBetween val="midCat"/>
      </c:valAx>
      <c:valAx>
        <c:axId val="779591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79525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'Plots_CV62-1'!$K$8:$K$355</c:f>
              <c:numCache>
                <c:formatCode>General</c:formatCode>
                <c:ptCount val="348"/>
                <c:pt idx="0">
                  <c:v>100.3245</c:v>
                </c:pt>
                <c:pt idx="1">
                  <c:v>100.4143</c:v>
                </c:pt>
                <c:pt idx="2">
                  <c:v>100.4509</c:v>
                </c:pt>
                <c:pt idx="3">
                  <c:v>100.3322</c:v>
                </c:pt>
                <c:pt idx="4">
                  <c:v>100.5211</c:v>
                </c:pt>
                <c:pt idx="5">
                  <c:v>100.2608</c:v>
                </c:pt>
                <c:pt idx="6">
                  <c:v>99.718800000000002</c:v>
                </c:pt>
                <c:pt idx="7">
                  <c:v>99.195899999999995</c:v>
                </c:pt>
                <c:pt idx="8">
                  <c:v>98.691699999999997</c:v>
                </c:pt>
                <c:pt idx="9">
                  <c:v>98.441599999999994</c:v>
                </c:pt>
                <c:pt idx="10">
                  <c:v>98.353700000000003</c:v>
                </c:pt>
                <c:pt idx="11">
                  <c:v>98.307400000000001</c:v>
                </c:pt>
                <c:pt idx="12">
                  <c:v>98.248199999999997</c:v>
                </c:pt>
                <c:pt idx="13">
                  <c:v>98.198400000000007</c:v>
                </c:pt>
                <c:pt idx="14">
                  <c:v>98.148099999999999</c:v>
                </c:pt>
                <c:pt idx="15">
                  <c:v>98.290400000000005</c:v>
                </c:pt>
                <c:pt idx="16">
                  <c:v>98.092299999999994</c:v>
                </c:pt>
                <c:pt idx="17">
                  <c:v>97.962400000000002</c:v>
                </c:pt>
                <c:pt idx="18">
                  <c:v>97.891599999999997</c:v>
                </c:pt>
                <c:pt idx="19">
                  <c:v>97.747600000000006</c:v>
                </c:pt>
                <c:pt idx="20">
                  <c:v>97.750500000000002</c:v>
                </c:pt>
                <c:pt idx="21">
                  <c:v>97.580299999999994</c:v>
                </c:pt>
                <c:pt idx="22">
                  <c:v>97.413499999999999</c:v>
                </c:pt>
                <c:pt idx="23">
                  <c:v>97.407899999999998</c:v>
                </c:pt>
                <c:pt idx="24">
                  <c:v>97.349199999999996</c:v>
                </c:pt>
                <c:pt idx="25">
                  <c:v>97.480400000000003</c:v>
                </c:pt>
                <c:pt idx="26">
                  <c:v>97.402500000000003</c:v>
                </c:pt>
                <c:pt idx="27">
                  <c:v>97.367599999999996</c:v>
                </c:pt>
                <c:pt idx="28">
                  <c:v>97.416799999999995</c:v>
                </c:pt>
                <c:pt idx="29">
                  <c:v>97.546400000000006</c:v>
                </c:pt>
                <c:pt idx="30">
                  <c:v>97.694699999999997</c:v>
                </c:pt>
                <c:pt idx="31">
                  <c:v>97.810199999999995</c:v>
                </c:pt>
                <c:pt idx="32">
                  <c:v>98.035300000000007</c:v>
                </c:pt>
                <c:pt idx="33">
                  <c:v>97.774500000000003</c:v>
                </c:pt>
                <c:pt idx="34">
                  <c:v>97.763499999999993</c:v>
                </c:pt>
                <c:pt idx="35">
                  <c:v>97.831800000000001</c:v>
                </c:pt>
                <c:pt idx="36">
                  <c:v>98.010099999999994</c:v>
                </c:pt>
                <c:pt idx="37">
                  <c:v>97.930700000000002</c:v>
                </c:pt>
                <c:pt idx="38">
                  <c:v>97.899500000000003</c:v>
                </c:pt>
                <c:pt idx="39">
                  <c:v>97.944999999999993</c:v>
                </c:pt>
                <c:pt idx="40">
                  <c:v>97.969700000000003</c:v>
                </c:pt>
                <c:pt idx="41">
                  <c:v>97.988600000000005</c:v>
                </c:pt>
                <c:pt idx="42">
                  <c:v>97.784700000000001</c:v>
                </c:pt>
                <c:pt idx="43">
                  <c:v>97.877399999999994</c:v>
                </c:pt>
                <c:pt idx="44">
                  <c:v>97.869</c:v>
                </c:pt>
                <c:pt idx="45">
                  <c:v>97.709199999999996</c:v>
                </c:pt>
                <c:pt idx="46">
                  <c:v>97.725800000000007</c:v>
                </c:pt>
                <c:pt idx="47">
                  <c:v>97.796999999999997</c:v>
                </c:pt>
                <c:pt idx="48">
                  <c:v>97.626900000000006</c:v>
                </c:pt>
                <c:pt idx="49">
                  <c:v>97.684299999999993</c:v>
                </c:pt>
                <c:pt idx="50">
                  <c:v>97.682500000000005</c:v>
                </c:pt>
                <c:pt idx="51">
                  <c:v>97.657399999999996</c:v>
                </c:pt>
                <c:pt idx="52">
                  <c:v>97.702200000000005</c:v>
                </c:pt>
                <c:pt idx="53">
                  <c:v>97.628200000000007</c:v>
                </c:pt>
                <c:pt idx="54">
                  <c:v>97.686700000000002</c:v>
                </c:pt>
                <c:pt idx="55">
                  <c:v>97.696200000000005</c:v>
                </c:pt>
                <c:pt idx="56">
                  <c:v>97.798000000000002</c:v>
                </c:pt>
                <c:pt idx="57">
                  <c:v>97.720500000000001</c:v>
                </c:pt>
                <c:pt idx="58">
                  <c:v>97.742599999999996</c:v>
                </c:pt>
                <c:pt idx="59">
                  <c:v>98.004999999999995</c:v>
                </c:pt>
                <c:pt idx="60">
                  <c:v>97.780199999999994</c:v>
                </c:pt>
                <c:pt idx="61">
                  <c:v>97.834400000000002</c:v>
                </c:pt>
                <c:pt idx="62">
                  <c:v>97.753299999999996</c:v>
                </c:pt>
                <c:pt idx="63">
                  <c:v>97.771699999999996</c:v>
                </c:pt>
                <c:pt idx="64">
                  <c:v>97.785200000000003</c:v>
                </c:pt>
                <c:pt idx="65">
                  <c:v>97.712900000000005</c:v>
                </c:pt>
                <c:pt idx="66">
                  <c:v>97.747399999999999</c:v>
                </c:pt>
                <c:pt idx="67">
                  <c:v>97.720299999999995</c:v>
                </c:pt>
                <c:pt idx="68">
                  <c:v>97.646900000000002</c:v>
                </c:pt>
                <c:pt idx="69">
                  <c:v>97.622299999999996</c:v>
                </c:pt>
                <c:pt idx="70">
                  <c:v>97.811499999999995</c:v>
                </c:pt>
                <c:pt idx="71">
                  <c:v>97.865499999999997</c:v>
                </c:pt>
                <c:pt idx="72">
                  <c:v>98.564099999999996</c:v>
                </c:pt>
                <c:pt idx="73">
                  <c:v>99.0535</c:v>
                </c:pt>
                <c:pt idx="74">
                  <c:v>99.322199999999995</c:v>
                </c:pt>
                <c:pt idx="75">
                  <c:v>99.3797</c:v>
                </c:pt>
                <c:pt idx="76">
                  <c:v>99.527199999999993</c:v>
                </c:pt>
                <c:pt idx="77">
                  <c:v>99.606399999999994</c:v>
                </c:pt>
                <c:pt idx="78">
                  <c:v>99.630399999999995</c:v>
                </c:pt>
                <c:pt idx="79">
                  <c:v>99.566599999999994</c:v>
                </c:pt>
                <c:pt idx="80">
                  <c:v>99.503299999999996</c:v>
                </c:pt>
                <c:pt idx="81">
                  <c:v>99.741799999999998</c:v>
                </c:pt>
                <c:pt idx="82">
                  <c:v>99.570300000000003</c:v>
                </c:pt>
                <c:pt idx="83">
                  <c:v>99.674499999999995</c:v>
                </c:pt>
                <c:pt idx="84">
                  <c:v>99.804900000000004</c:v>
                </c:pt>
                <c:pt idx="85">
                  <c:v>99.604799999999997</c:v>
                </c:pt>
                <c:pt idx="86">
                  <c:v>99.936999999999998</c:v>
                </c:pt>
                <c:pt idx="87">
                  <c:v>99.680800000000005</c:v>
                </c:pt>
                <c:pt idx="88">
                  <c:v>99.636200000000002</c:v>
                </c:pt>
                <c:pt idx="89">
                  <c:v>99.721900000000005</c:v>
                </c:pt>
                <c:pt idx="90">
                  <c:v>99.5381</c:v>
                </c:pt>
                <c:pt idx="91">
                  <c:v>99.393799999999999</c:v>
                </c:pt>
                <c:pt idx="92">
                  <c:v>99.323300000000003</c:v>
                </c:pt>
                <c:pt idx="93">
                  <c:v>99.279200000000003</c:v>
                </c:pt>
                <c:pt idx="94">
                  <c:v>99.078999999999994</c:v>
                </c:pt>
                <c:pt idx="95">
                  <c:v>99.145899999999997</c:v>
                </c:pt>
                <c:pt idx="96">
                  <c:v>98.986999999999995</c:v>
                </c:pt>
                <c:pt idx="97">
                  <c:v>99.132900000000006</c:v>
                </c:pt>
                <c:pt idx="98">
                  <c:v>99.313699999999997</c:v>
                </c:pt>
                <c:pt idx="99">
                  <c:v>99.423599999999993</c:v>
                </c:pt>
                <c:pt idx="100">
                  <c:v>99.564599999999999</c:v>
                </c:pt>
                <c:pt idx="101">
                  <c:v>99.671999999999997</c:v>
                </c:pt>
                <c:pt idx="102">
                  <c:v>99.481899999999996</c:v>
                </c:pt>
                <c:pt idx="103">
                  <c:v>99.520600000000002</c:v>
                </c:pt>
                <c:pt idx="104">
                  <c:v>99.656199999999998</c:v>
                </c:pt>
                <c:pt idx="105">
                  <c:v>99.997100000000003</c:v>
                </c:pt>
                <c:pt idx="106">
                  <c:v>100.0491</c:v>
                </c:pt>
                <c:pt idx="107">
                  <c:v>100.07680000000001</c:v>
                </c:pt>
                <c:pt idx="108">
                  <c:v>100.1246</c:v>
                </c:pt>
                <c:pt idx="109">
                  <c:v>100.191</c:v>
                </c:pt>
                <c:pt idx="110">
                  <c:v>100.057</c:v>
                </c:pt>
                <c:pt idx="111">
                  <c:v>100.1358</c:v>
                </c:pt>
                <c:pt idx="112">
                  <c:v>99.862399999999994</c:v>
                </c:pt>
                <c:pt idx="113">
                  <c:v>100.15479999999999</c:v>
                </c:pt>
                <c:pt idx="114">
                  <c:v>100.1413</c:v>
                </c:pt>
                <c:pt idx="115">
                  <c:v>100.2694</c:v>
                </c:pt>
                <c:pt idx="116">
                  <c:v>100.1538</c:v>
                </c:pt>
                <c:pt idx="117">
                  <c:v>100.32980000000001</c:v>
                </c:pt>
                <c:pt idx="118">
                  <c:v>100.3668</c:v>
                </c:pt>
                <c:pt idx="119">
                  <c:v>100.4014</c:v>
                </c:pt>
                <c:pt idx="120">
                  <c:v>100.0425</c:v>
                </c:pt>
                <c:pt idx="121">
                  <c:v>100.4085</c:v>
                </c:pt>
                <c:pt idx="122">
                  <c:v>100.45180000000001</c:v>
                </c:pt>
                <c:pt idx="123">
                  <c:v>100.6669</c:v>
                </c:pt>
                <c:pt idx="124">
                  <c:v>100.4196</c:v>
                </c:pt>
                <c:pt idx="125">
                  <c:v>100.2803</c:v>
                </c:pt>
                <c:pt idx="126">
                  <c:v>100.1782</c:v>
                </c:pt>
                <c:pt idx="127">
                  <c:v>100.1465</c:v>
                </c:pt>
                <c:pt idx="128">
                  <c:v>100.19240000000001</c:v>
                </c:pt>
                <c:pt idx="129">
                  <c:v>100.1317</c:v>
                </c:pt>
                <c:pt idx="130">
                  <c:v>100.0329</c:v>
                </c:pt>
                <c:pt idx="131">
                  <c:v>100.18640000000001</c:v>
                </c:pt>
                <c:pt idx="132">
                  <c:v>100.19240000000001</c:v>
                </c:pt>
                <c:pt idx="133">
                  <c:v>100.1613</c:v>
                </c:pt>
                <c:pt idx="134">
                  <c:v>100.1476</c:v>
                </c:pt>
                <c:pt idx="135">
                  <c:v>100.12730000000001</c:v>
                </c:pt>
                <c:pt idx="136">
                  <c:v>100.0522</c:v>
                </c:pt>
                <c:pt idx="137">
                  <c:v>100.23009999999999</c:v>
                </c:pt>
                <c:pt idx="138">
                  <c:v>100.2324</c:v>
                </c:pt>
                <c:pt idx="139">
                  <c:v>100.2544</c:v>
                </c:pt>
                <c:pt idx="140">
                  <c:v>100.17400000000001</c:v>
                </c:pt>
                <c:pt idx="141">
                  <c:v>100.24550000000001</c:v>
                </c:pt>
                <c:pt idx="142">
                  <c:v>100.2495</c:v>
                </c:pt>
                <c:pt idx="143">
                  <c:v>100.0412</c:v>
                </c:pt>
                <c:pt idx="144">
                  <c:v>100.0671</c:v>
                </c:pt>
                <c:pt idx="145">
                  <c:v>99.939700000000002</c:v>
                </c:pt>
                <c:pt idx="146">
                  <c:v>100.12350000000001</c:v>
                </c:pt>
                <c:pt idx="147">
                  <c:v>100.3741</c:v>
                </c:pt>
                <c:pt idx="148">
                  <c:v>100.2146</c:v>
                </c:pt>
                <c:pt idx="149">
                  <c:v>100.30329999999999</c:v>
                </c:pt>
                <c:pt idx="150">
                  <c:v>100.2972</c:v>
                </c:pt>
                <c:pt idx="151">
                  <c:v>100.20910000000001</c:v>
                </c:pt>
                <c:pt idx="152">
                  <c:v>100.2235</c:v>
                </c:pt>
                <c:pt idx="153">
                  <c:v>100.22880000000001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2848"/>
        <c:axId val="48489984"/>
      </c:scatterChart>
      <c:valAx>
        <c:axId val="48462848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489984"/>
        <c:crosses val="autoZero"/>
        <c:crossBetween val="midCat"/>
      </c:valAx>
      <c:valAx>
        <c:axId val="484899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4628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'Plots_R1000-2'!$D$8:$D$355</c:f>
              <c:numCache>
                <c:formatCode>General</c:formatCode>
                <c:ptCount val="348"/>
                <c:pt idx="1">
                  <c:v>7.51</c:v>
                </c:pt>
                <c:pt idx="2">
                  <c:v>7.6</c:v>
                </c:pt>
                <c:pt idx="3">
                  <c:v>7.61</c:v>
                </c:pt>
                <c:pt idx="4">
                  <c:v>7.62</c:v>
                </c:pt>
                <c:pt idx="5">
                  <c:v>7.77</c:v>
                </c:pt>
                <c:pt idx="6">
                  <c:v>8.1199999999999992</c:v>
                </c:pt>
                <c:pt idx="7">
                  <c:v>8.26</c:v>
                </c:pt>
                <c:pt idx="8">
                  <c:v>8.24</c:v>
                </c:pt>
                <c:pt idx="9">
                  <c:v>8.27</c:v>
                </c:pt>
                <c:pt idx="10">
                  <c:v>8.2799999999999994</c:v>
                </c:pt>
                <c:pt idx="11">
                  <c:v>8.2899999999999991</c:v>
                </c:pt>
                <c:pt idx="12">
                  <c:v>8.2899999999999991</c:v>
                </c:pt>
                <c:pt idx="13">
                  <c:v>8.2799999999999994</c:v>
                </c:pt>
                <c:pt idx="14">
                  <c:v>8.2799999999999994</c:v>
                </c:pt>
                <c:pt idx="15">
                  <c:v>8.2799999999999994</c:v>
                </c:pt>
                <c:pt idx="16">
                  <c:v>8.2799999999999994</c:v>
                </c:pt>
                <c:pt idx="17">
                  <c:v>8.27</c:v>
                </c:pt>
                <c:pt idx="18">
                  <c:v>8.27</c:v>
                </c:pt>
                <c:pt idx="19">
                  <c:v>8.2799999999999994</c:v>
                </c:pt>
                <c:pt idx="20">
                  <c:v>8.2799999999999994</c:v>
                </c:pt>
                <c:pt idx="21">
                  <c:v>8.2799999999999994</c:v>
                </c:pt>
                <c:pt idx="22">
                  <c:v>8.2799999999999994</c:v>
                </c:pt>
                <c:pt idx="23">
                  <c:v>8.2799999999999994</c:v>
                </c:pt>
                <c:pt idx="24">
                  <c:v>8.2799999999999994</c:v>
                </c:pt>
                <c:pt idx="25">
                  <c:v>8.2799999999999994</c:v>
                </c:pt>
                <c:pt idx="26">
                  <c:v>8.2799999999999994</c:v>
                </c:pt>
                <c:pt idx="27">
                  <c:v>8.2799999999999994</c:v>
                </c:pt>
                <c:pt idx="28">
                  <c:v>8.27</c:v>
                </c:pt>
                <c:pt idx="29">
                  <c:v>8.27</c:v>
                </c:pt>
                <c:pt idx="30">
                  <c:v>8.2799999999999994</c:v>
                </c:pt>
                <c:pt idx="31">
                  <c:v>8.2799999999999994</c:v>
                </c:pt>
                <c:pt idx="32">
                  <c:v>8.2799999999999994</c:v>
                </c:pt>
                <c:pt idx="33">
                  <c:v>8.27</c:v>
                </c:pt>
                <c:pt idx="34">
                  <c:v>8.27</c:v>
                </c:pt>
                <c:pt idx="35">
                  <c:v>8.2799999999999994</c:v>
                </c:pt>
                <c:pt idx="36">
                  <c:v>8.2799999999999994</c:v>
                </c:pt>
                <c:pt idx="37">
                  <c:v>8.2799999999999994</c:v>
                </c:pt>
                <c:pt idx="38">
                  <c:v>8.2799999999999994</c:v>
                </c:pt>
                <c:pt idx="39">
                  <c:v>8.2799999999999994</c:v>
                </c:pt>
                <c:pt idx="40">
                  <c:v>8.2799999999999994</c:v>
                </c:pt>
                <c:pt idx="41">
                  <c:v>8.2799999999999994</c:v>
                </c:pt>
                <c:pt idx="42">
                  <c:v>8.2799999999999994</c:v>
                </c:pt>
                <c:pt idx="43">
                  <c:v>8.2899999999999991</c:v>
                </c:pt>
                <c:pt idx="44">
                  <c:v>8.2799999999999994</c:v>
                </c:pt>
                <c:pt idx="45">
                  <c:v>8.2799999999999994</c:v>
                </c:pt>
                <c:pt idx="46">
                  <c:v>8.27</c:v>
                </c:pt>
                <c:pt idx="47">
                  <c:v>8.2899999999999991</c:v>
                </c:pt>
                <c:pt idx="48">
                  <c:v>8.2899999999999991</c:v>
                </c:pt>
                <c:pt idx="49">
                  <c:v>8.2799999999999994</c:v>
                </c:pt>
                <c:pt idx="50">
                  <c:v>8.2899999999999991</c:v>
                </c:pt>
                <c:pt idx="51">
                  <c:v>8.2899999999999991</c:v>
                </c:pt>
                <c:pt idx="52">
                  <c:v>8.2899999999999991</c:v>
                </c:pt>
                <c:pt idx="53">
                  <c:v>8.2899999999999991</c:v>
                </c:pt>
                <c:pt idx="54">
                  <c:v>8.2899999999999991</c:v>
                </c:pt>
                <c:pt idx="55">
                  <c:v>8.2899999999999991</c:v>
                </c:pt>
                <c:pt idx="56">
                  <c:v>8.2899999999999991</c:v>
                </c:pt>
                <c:pt idx="57">
                  <c:v>8.2899999999999991</c:v>
                </c:pt>
                <c:pt idx="58">
                  <c:v>8.2899999999999991</c:v>
                </c:pt>
                <c:pt idx="59">
                  <c:v>8.2899999999999991</c:v>
                </c:pt>
                <c:pt idx="60">
                  <c:v>8.2899999999999991</c:v>
                </c:pt>
                <c:pt idx="61">
                  <c:v>8.2899999999999991</c:v>
                </c:pt>
                <c:pt idx="62">
                  <c:v>8.2799999999999994</c:v>
                </c:pt>
                <c:pt idx="63">
                  <c:v>8.2899999999999991</c:v>
                </c:pt>
                <c:pt idx="64">
                  <c:v>8.2899999999999991</c:v>
                </c:pt>
                <c:pt idx="65">
                  <c:v>8.2899999999999991</c:v>
                </c:pt>
                <c:pt idx="66">
                  <c:v>8.2899999999999991</c:v>
                </c:pt>
                <c:pt idx="67">
                  <c:v>8.2899999999999991</c:v>
                </c:pt>
                <c:pt idx="68">
                  <c:v>8.2899999999999991</c:v>
                </c:pt>
                <c:pt idx="69">
                  <c:v>8.27</c:v>
                </c:pt>
                <c:pt idx="70">
                  <c:v>8.3000000000000007</c:v>
                </c:pt>
                <c:pt idx="71">
                  <c:v>8.3000000000000007</c:v>
                </c:pt>
                <c:pt idx="72">
                  <c:v>8.2799999999999994</c:v>
                </c:pt>
                <c:pt idx="73">
                  <c:v>8.2899999999999991</c:v>
                </c:pt>
                <c:pt idx="74">
                  <c:v>8.2799999999999994</c:v>
                </c:pt>
                <c:pt idx="75">
                  <c:v>8.2899999999999991</c:v>
                </c:pt>
                <c:pt idx="76">
                  <c:v>8.2799999999999994</c:v>
                </c:pt>
                <c:pt idx="77">
                  <c:v>8.2799999999999994</c:v>
                </c:pt>
                <c:pt idx="78">
                  <c:v>8.2799999999999994</c:v>
                </c:pt>
                <c:pt idx="79">
                  <c:v>8.2899999999999991</c:v>
                </c:pt>
                <c:pt idx="80">
                  <c:v>8.2899999999999991</c:v>
                </c:pt>
                <c:pt idx="81">
                  <c:v>8.2899999999999991</c:v>
                </c:pt>
                <c:pt idx="82">
                  <c:v>8.2899999999999991</c:v>
                </c:pt>
                <c:pt idx="83">
                  <c:v>8.3000000000000007</c:v>
                </c:pt>
                <c:pt idx="84">
                  <c:v>8.2899999999999991</c:v>
                </c:pt>
                <c:pt idx="85">
                  <c:v>8.2899999999999991</c:v>
                </c:pt>
                <c:pt idx="86">
                  <c:v>8.2899999999999991</c:v>
                </c:pt>
                <c:pt idx="87">
                  <c:v>8.2899999999999991</c:v>
                </c:pt>
                <c:pt idx="88">
                  <c:v>8.2899999999999991</c:v>
                </c:pt>
                <c:pt idx="89">
                  <c:v>8.2899999999999991</c:v>
                </c:pt>
                <c:pt idx="90">
                  <c:v>8.3000000000000007</c:v>
                </c:pt>
                <c:pt idx="91">
                  <c:v>8.3000000000000007</c:v>
                </c:pt>
                <c:pt idx="92">
                  <c:v>8.3000000000000007</c:v>
                </c:pt>
                <c:pt idx="93">
                  <c:v>8.3000000000000007</c:v>
                </c:pt>
                <c:pt idx="94">
                  <c:v>8.3000000000000007</c:v>
                </c:pt>
                <c:pt idx="95">
                  <c:v>8.2899999999999991</c:v>
                </c:pt>
                <c:pt idx="96">
                  <c:v>8.2899999999999991</c:v>
                </c:pt>
                <c:pt idx="97">
                  <c:v>8.2899999999999991</c:v>
                </c:pt>
                <c:pt idx="98">
                  <c:v>8.2799999999999994</c:v>
                </c:pt>
                <c:pt idx="99">
                  <c:v>8.2799999999999994</c:v>
                </c:pt>
                <c:pt idx="100">
                  <c:v>8.2899999999999991</c:v>
                </c:pt>
                <c:pt idx="101">
                  <c:v>8.2899999999999991</c:v>
                </c:pt>
                <c:pt idx="102">
                  <c:v>8.2899999999999991</c:v>
                </c:pt>
                <c:pt idx="103">
                  <c:v>8.3000000000000007</c:v>
                </c:pt>
                <c:pt idx="104">
                  <c:v>8.2899999999999991</c:v>
                </c:pt>
                <c:pt idx="105">
                  <c:v>8.2899999999999991</c:v>
                </c:pt>
                <c:pt idx="106">
                  <c:v>8.2899999999999991</c:v>
                </c:pt>
                <c:pt idx="107">
                  <c:v>8.2899999999999991</c:v>
                </c:pt>
                <c:pt idx="108">
                  <c:v>8.2899999999999991</c:v>
                </c:pt>
                <c:pt idx="109">
                  <c:v>8.2799999999999994</c:v>
                </c:pt>
                <c:pt idx="110">
                  <c:v>8.2899999999999991</c:v>
                </c:pt>
                <c:pt idx="111">
                  <c:v>8.2899999999999991</c:v>
                </c:pt>
                <c:pt idx="112">
                  <c:v>8.2899999999999991</c:v>
                </c:pt>
                <c:pt idx="113">
                  <c:v>8.2899999999999991</c:v>
                </c:pt>
                <c:pt idx="114">
                  <c:v>8.2899999999999991</c:v>
                </c:pt>
                <c:pt idx="115">
                  <c:v>8.27</c:v>
                </c:pt>
                <c:pt idx="116">
                  <c:v>8.2799999999999994</c:v>
                </c:pt>
                <c:pt idx="117">
                  <c:v>8.2799999999999994</c:v>
                </c:pt>
                <c:pt idx="118">
                  <c:v>8.19</c:v>
                </c:pt>
                <c:pt idx="119">
                  <c:v>7.71</c:v>
                </c:pt>
                <c:pt idx="120">
                  <c:v>7.6</c:v>
                </c:pt>
                <c:pt idx="121">
                  <c:v>7.54</c:v>
                </c:pt>
                <c:pt idx="122">
                  <c:v>7.54</c:v>
                </c:pt>
                <c:pt idx="123">
                  <c:v>7.52</c:v>
                </c:pt>
                <c:pt idx="124">
                  <c:v>7.54</c:v>
                </c:pt>
                <c:pt idx="125">
                  <c:v>7.6</c:v>
                </c:pt>
                <c:pt idx="126">
                  <c:v>7.61</c:v>
                </c:pt>
                <c:pt idx="127">
                  <c:v>7.61</c:v>
                </c:pt>
                <c:pt idx="128">
                  <c:v>7.63</c:v>
                </c:pt>
                <c:pt idx="129">
                  <c:v>7.59</c:v>
                </c:pt>
                <c:pt idx="130">
                  <c:v>7.56</c:v>
                </c:pt>
                <c:pt idx="131">
                  <c:v>7.54</c:v>
                </c:pt>
                <c:pt idx="132">
                  <c:v>7.56</c:v>
                </c:pt>
                <c:pt idx="133">
                  <c:v>7.54</c:v>
                </c:pt>
                <c:pt idx="134">
                  <c:v>7.53</c:v>
                </c:pt>
                <c:pt idx="135">
                  <c:v>7.52</c:v>
                </c:pt>
                <c:pt idx="136">
                  <c:v>7.52</c:v>
                </c:pt>
                <c:pt idx="137">
                  <c:v>7.53</c:v>
                </c:pt>
                <c:pt idx="138">
                  <c:v>7.52</c:v>
                </c:pt>
                <c:pt idx="139">
                  <c:v>7.52</c:v>
                </c:pt>
                <c:pt idx="140">
                  <c:v>7.52</c:v>
                </c:pt>
                <c:pt idx="141">
                  <c:v>7.53</c:v>
                </c:pt>
                <c:pt idx="142">
                  <c:v>7.54</c:v>
                </c:pt>
                <c:pt idx="143">
                  <c:v>7.56</c:v>
                </c:pt>
                <c:pt idx="144">
                  <c:v>7.61</c:v>
                </c:pt>
                <c:pt idx="145">
                  <c:v>7.64</c:v>
                </c:pt>
                <c:pt idx="146">
                  <c:v>7.69</c:v>
                </c:pt>
                <c:pt idx="147">
                  <c:v>7.7</c:v>
                </c:pt>
                <c:pt idx="148">
                  <c:v>7.64</c:v>
                </c:pt>
                <c:pt idx="149">
                  <c:v>7.67</c:v>
                </c:pt>
                <c:pt idx="150">
                  <c:v>7.8</c:v>
                </c:pt>
                <c:pt idx="151">
                  <c:v>7.69</c:v>
                </c:pt>
                <c:pt idx="152">
                  <c:v>7.64</c:v>
                </c:pt>
                <c:pt idx="153">
                  <c:v>7.58</c:v>
                </c:pt>
                <c:pt idx="154">
                  <c:v>7.56</c:v>
                </c:pt>
                <c:pt idx="155">
                  <c:v>7.57</c:v>
                </c:pt>
                <c:pt idx="156">
                  <c:v>7.56</c:v>
                </c:pt>
                <c:pt idx="157">
                  <c:v>7.56</c:v>
                </c:pt>
                <c:pt idx="158">
                  <c:v>7.54</c:v>
                </c:pt>
                <c:pt idx="159">
                  <c:v>7.55</c:v>
                </c:pt>
                <c:pt idx="160">
                  <c:v>7.55</c:v>
                </c:pt>
                <c:pt idx="161">
                  <c:v>7.54</c:v>
                </c:pt>
                <c:pt idx="162">
                  <c:v>7.55</c:v>
                </c:pt>
                <c:pt idx="163">
                  <c:v>7.54</c:v>
                </c:pt>
                <c:pt idx="164">
                  <c:v>7.56</c:v>
                </c:pt>
                <c:pt idx="165">
                  <c:v>7.56</c:v>
                </c:pt>
                <c:pt idx="166">
                  <c:v>7.55</c:v>
                </c:pt>
                <c:pt idx="167">
                  <c:v>7.56</c:v>
                </c:pt>
                <c:pt idx="168">
                  <c:v>7.56</c:v>
                </c:pt>
                <c:pt idx="169">
                  <c:v>7.58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29152"/>
        <c:axId val="97331456"/>
      </c:scatterChart>
      <c:valAx>
        <c:axId val="973291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331456"/>
        <c:crosses val="autoZero"/>
        <c:crossBetween val="midCat"/>
      </c:valAx>
      <c:valAx>
        <c:axId val="973314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3291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'Plots_R1000-2'!$J$8:$J$355</c:f>
              <c:numCache>
                <c:formatCode>General</c:formatCode>
                <c:ptCount val="348"/>
                <c:pt idx="1">
                  <c:v>10.95</c:v>
                </c:pt>
                <c:pt idx="2">
                  <c:v>10.7</c:v>
                </c:pt>
                <c:pt idx="3">
                  <c:v>10.57</c:v>
                </c:pt>
                <c:pt idx="4">
                  <c:v>10.5</c:v>
                </c:pt>
                <c:pt idx="5">
                  <c:v>10.44</c:v>
                </c:pt>
                <c:pt idx="6">
                  <c:v>10.23</c:v>
                </c:pt>
                <c:pt idx="7">
                  <c:v>9.9700000000000006</c:v>
                </c:pt>
                <c:pt idx="8">
                  <c:v>9.7899999999999991</c:v>
                </c:pt>
                <c:pt idx="9">
                  <c:v>9.74</c:v>
                </c:pt>
                <c:pt idx="10">
                  <c:v>9.65</c:v>
                </c:pt>
                <c:pt idx="11">
                  <c:v>9.6</c:v>
                </c:pt>
                <c:pt idx="12">
                  <c:v>9.57</c:v>
                </c:pt>
                <c:pt idx="13">
                  <c:v>9.56</c:v>
                </c:pt>
                <c:pt idx="14">
                  <c:v>9.5500000000000007</c:v>
                </c:pt>
                <c:pt idx="15">
                  <c:v>9.56</c:v>
                </c:pt>
                <c:pt idx="16">
                  <c:v>9.5500000000000007</c:v>
                </c:pt>
                <c:pt idx="17">
                  <c:v>9.5500000000000007</c:v>
                </c:pt>
                <c:pt idx="18">
                  <c:v>9.5500000000000007</c:v>
                </c:pt>
                <c:pt idx="19">
                  <c:v>9.56</c:v>
                </c:pt>
                <c:pt idx="20">
                  <c:v>9.5500000000000007</c:v>
                </c:pt>
                <c:pt idx="21">
                  <c:v>9.5500000000000007</c:v>
                </c:pt>
                <c:pt idx="22">
                  <c:v>9.5500000000000007</c:v>
                </c:pt>
                <c:pt idx="23">
                  <c:v>9.5399999999999991</c:v>
                </c:pt>
                <c:pt idx="24">
                  <c:v>9.5299999999999994</c:v>
                </c:pt>
                <c:pt idx="25">
                  <c:v>9.5299999999999994</c:v>
                </c:pt>
                <c:pt idx="26">
                  <c:v>9.5399999999999991</c:v>
                </c:pt>
                <c:pt idx="27">
                  <c:v>9.5299999999999994</c:v>
                </c:pt>
                <c:pt idx="28">
                  <c:v>9.5299999999999994</c:v>
                </c:pt>
                <c:pt idx="29">
                  <c:v>9.52</c:v>
                </c:pt>
                <c:pt idx="30">
                  <c:v>9.52</c:v>
                </c:pt>
                <c:pt idx="31">
                  <c:v>9.52</c:v>
                </c:pt>
                <c:pt idx="32">
                  <c:v>9.52</c:v>
                </c:pt>
                <c:pt idx="33">
                  <c:v>9.51</c:v>
                </c:pt>
                <c:pt idx="34">
                  <c:v>9.52</c:v>
                </c:pt>
                <c:pt idx="35">
                  <c:v>9.51</c:v>
                </c:pt>
                <c:pt idx="36">
                  <c:v>9.51</c:v>
                </c:pt>
                <c:pt idx="37">
                  <c:v>9.51</c:v>
                </c:pt>
                <c:pt idx="38">
                  <c:v>9.49</c:v>
                </c:pt>
                <c:pt idx="39">
                  <c:v>9.5</c:v>
                </c:pt>
                <c:pt idx="40">
                  <c:v>9.51</c:v>
                </c:pt>
                <c:pt idx="41">
                  <c:v>9.49</c:v>
                </c:pt>
                <c:pt idx="42">
                  <c:v>9.5</c:v>
                </c:pt>
                <c:pt idx="43">
                  <c:v>9.5</c:v>
                </c:pt>
                <c:pt idx="44">
                  <c:v>9.5</c:v>
                </c:pt>
                <c:pt idx="45">
                  <c:v>9.49</c:v>
                </c:pt>
                <c:pt idx="46">
                  <c:v>9.51</c:v>
                </c:pt>
                <c:pt idx="47">
                  <c:v>9.5</c:v>
                </c:pt>
                <c:pt idx="48">
                  <c:v>9.5</c:v>
                </c:pt>
                <c:pt idx="49">
                  <c:v>9.5</c:v>
                </c:pt>
                <c:pt idx="50">
                  <c:v>9.49</c:v>
                </c:pt>
                <c:pt idx="51">
                  <c:v>9.49</c:v>
                </c:pt>
                <c:pt idx="52">
                  <c:v>9.49</c:v>
                </c:pt>
                <c:pt idx="53">
                  <c:v>9.49</c:v>
                </c:pt>
                <c:pt idx="54">
                  <c:v>9.5</c:v>
                </c:pt>
                <c:pt idx="55">
                  <c:v>9.5</c:v>
                </c:pt>
                <c:pt idx="56">
                  <c:v>9.5</c:v>
                </c:pt>
                <c:pt idx="57">
                  <c:v>9.49</c:v>
                </c:pt>
                <c:pt idx="58">
                  <c:v>9.49</c:v>
                </c:pt>
                <c:pt idx="59">
                  <c:v>9.49</c:v>
                </c:pt>
                <c:pt idx="60">
                  <c:v>9.49</c:v>
                </c:pt>
                <c:pt idx="61">
                  <c:v>9.49</c:v>
                </c:pt>
                <c:pt idx="62">
                  <c:v>9.5</c:v>
                </c:pt>
                <c:pt idx="63">
                  <c:v>9.49</c:v>
                </c:pt>
                <c:pt idx="64">
                  <c:v>9.49</c:v>
                </c:pt>
                <c:pt idx="65">
                  <c:v>9.49</c:v>
                </c:pt>
                <c:pt idx="66">
                  <c:v>9.49</c:v>
                </c:pt>
                <c:pt idx="67">
                  <c:v>9.48</c:v>
                </c:pt>
                <c:pt idx="68">
                  <c:v>9.5</c:v>
                </c:pt>
                <c:pt idx="69">
                  <c:v>9.52</c:v>
                </c:pt>
                <c:pt idx="70">
                  <c:v>9.52</c:v>
                </c:pt>
                <c:pt idx="71">
                  <c:v>9.52</c:v>
                </c:pt>
                <c:pt idx="72">
                  <c:v>9.5</c:v>
                </c:pt>
                <c:pt idx="73">
                  <c:v>9.52</c:v>
                </c:pt>
                <c:pt idx="74">
                  <c:v>9.5</c:v>
                </c:pt>
                <c:pt idx="75">
                  <c:v>9.5</c:v>
                </c:pt>
                <c:pt idx="76">
                  <c:v>9.51</c:v>
                </c:pt>
                <c:pt idx="77">
                  <c:v>9.52</c:v>
                </c:pt>
                <c:pt idx="78">
                  <c:v>9.51</c:v>
                </c:pt>
                <c:pt idx="79">
                  <c:v>9.5</c:v>
                </c:pt>
                <c:pt idx="80">
                  <c:v>9.52</c:v>
                </c:pt>
                <c:pt idx="81">
                  <c:v>9.5399999999999991</c:v>
                </c:pt>
                <c:pt idx="82">
                  <c:v>9.5399999999999991</c:v>
                </c:pt>
                <c:pt idx="83">
                  <c:v>9.5399999999999991</c:v>
                </c:pt>
                <c:pt idx="84">
                  <c:v>9.5399999999999991</c:v>
                </c:pt>
                <c:pt idx="85">
                  <c:v>9.52</c:v>
                </c:pt>
                <c:pt idx="86">
                  <c:v>9.51</c:v>
                </c:pt>
                <c:pt idx="87">
                  <c:v>9.49</c:v>
                </c:pt>
                <c:pt idx="88">
                  <c:v>9.51</c:v>
                </c:pt>
                <c:pt idx="89">
                  <c:v>9.5</c:v>
                </c:pt>
                <c:pt idx="90">
                  <c:v>9.49</c:v>
                </c:pt>
                <c:pt idx="91">
                  <c:v>9.5</c:v>
                </c:pt>
                <c:pt idx="92">
                  <c:v>9.5</c:v>
                </c:pt>
                <c:pt idx="93">
                  <c:v>9.5</c:v>
                </c:pt>
                <c:pt idx="94">
                  <c:v>9.5</c:v>
                </c:pt>
                <c:pt idx="95">
                  <c:v>9.51</c:v>
                </c:pt>
                <c:pt idx="96">
                  <c:v>9.5</c:v>
                </c:pt>
                <c:pt idx="97">
                  <c:v>9.49</c:v>
                </c:pt>
                <c:pt idx="98">
                  <c:v>9.49</c:v>
                </c:pt>
                <c:pt idx="99">
                  <c:v>9.49</c:v>
                </c:pt>
                <c:pt idx="100">
                  <c:v>9.5</c:v>
                </c:pt>
                <c:pt idx="101">
                  <c:v>9.51</c:v>
                </c:pt>
                <c:pt idx="102">
                  <c:v>9.5</c:v>
                </c:pt>
                <c:pt idx="103">
                  <c:v>9.49</c:v>
                </c:pt>
                <c:pt idx="104">
                  <c:v>9.5</c:v>
                </c:pt>
                <c:pt idx="105">
                  <c:v>9.52</c:v>
                </c:pt>
                <c:pt idx="106">
                  <c:v>9.5399999999999991</c:v>
                </c:pt>
                <c:pt idx="107">
                  <c:v>9.5500000000000007</c:v>
                </c:pt>
                <c:pt idx="108">
                  <c:v>9.56</c:v>
                </c:pt>
                <c:pt idx="109">
                  <c:v>9.5500000000000007</c:v>
                </c:pt>
                <c:pt idx="110">
                  <c:v>9.57</c:v>
                </c:pt>
                <c:pt idx="111">
                  <c:v>9.5500000000000007</c:v>
                </c:pt>
                <c:pt idx="112">
                  <c:v>9.5399999999999991</c:v>
                </c:pt>
                <c:pt idx="113">
                  <c:v>9.5299999999999994</c:v>
                </c:pt>
                <c:pt idx="114">
                  <c:v>9.52</c:v>
                </c:pt>
                <c:pt idx="115">
                  <c:v>9.51</c:v>
                </c:pt>
                <c:pt idx="116">
                  <c:v>9.5299999999999994</c:v>
                </c:pt>
                <c:pt idx="117">
                  <c:v>9.5299999999999994</c:v>
                </c:pt>
                <c:pt idx="118">
                  <c:v>9.52</c:v>
                </c:pt>
                <c:pt idx="119">
                  <c:v>9.91</c:v>
                </c:pt>
                <c:pt idx="120">
                  <c:v>10.119999999999999</c:v>
                </c:pt>
                <c:pt idx="121">
                  <c:v>10.210000000000001</c:v>
                </c:pt>
                <c:pt idx="122">
                  <c:v>10.28</c:v>
                </c:pt>
                <c:pt idx="123">
                  <c:v>10.31</c:v>
                </c:pt>
                <c:pt idx="124">
                  <c:v>10.35</c:v>
                </c:pt>
                <c:pt idx="125">
                  <c:v>10.31</c:v>
                </c:pt>
                <c:pt idx="126">
                  <c:v>10.26</c:v>
                </c:pt>
                <c:pt idx="127">
                  <c:v>10.28</c:v>
                </c:pt>
                <c:pt idx="128">
                  <c:v>10.25</c:v>
                </c:pt>
                <c:pt idx="129">
                  <c:v>10.26</c:v>
                </c:pt>
                <c:pt idx="130">
                  <c:v>10.29</c:v>
                </c:pt>
                <c:pt idx="131">
                  <c:v>10.33</c:v>
                </c:pt>
                <c:pt idx="132">
                  <c:v>10.33</c:v>
                </c:pt>
                <c:pt idx="133">
                  <c:v>10.33</c:v>
                </c:pt>
                <c:pt idx="134">
                  <c:v>10.37</c:v>
                </c:pt>
                <c:pt idx="135">
                  <c:v>10.37</c:v>
                </c:pt>
                <c:pt idx="136">
                  <c:v>10.38</c:v>
                </c:pt>
                <c:pt idx="137">
                  <c:v>10.38</c:v>
                </c:pt>
                <c:pt idx="138">
                  <c:v>10.39</c:v>
                </c:pt>
                <c:pt idx="139">
                  <c:v>10.38</c:v>
                </c:pt>
                <c:pt idx="140">
                  <c:v>10.39</c:v>
                </c:pt>
                <c:pt idx="141">
                  <c:v>10.4</c:v>
                </c:pt>
                <c:pt idx="142">
                  <c:v>10.39</c:v>
                </c:pt>
                <c:pt idx="143">
                  <c:v>10.37</c:v>
                </c:pt>
                <c:pt idx="144">
                  <c:v>10.33</c:v>
                </c:pt>
                <c:pt idx="145">
                  <c:v>10.29</c:v>
                </c:pt>
                <c:pt idx="146">
                  <c:v>10.24</c:v>
                </c:pt>
                <c:pt idx="147">
                  <c:v>10.19</c:v>
                </c:pt>
                <c:pt idx="148">
                  <c:v>10.19</c:v>
                </c:pt>
                <c:pt idx="149">
                  <c:v>10.23</c:v>
                </c:pt>
                <c:pt idx="150">
                  <c:v>10.19</c:v>
                </c:pt>
                <c:pt idx="151">
                  <c:v>10.130000000000001</c:v>
                </c:pt>
                <c:pt idx="152">
                  <c:v>10.220000000000001</c:v>
                </c:pt>
                <c:pt idx="153">
                  <c:v>10.27</c:v>
                </c:pt>
                <c:pt idx="154">
                  <c:v>10.32</c:v>
                </c:pt>
                <c:pt idx="155">
                  <c:v>10.34</c:v>
                </c:pt>
                <c:pt idx="156">
                  <c:v>10.37</c:v>
                </c:pt>
                <c:pt idx="157">
                  <c:v>10.36</c:v>
                </c:pt>
                <c:pt idx="158">
                  <c:v>10.38</c:v>
                </c:pt>
                <c:pt idx="159">
                  <c:v>10.4</c:v>
                </c:pt>
                <c:pt idx="160">
                  <c:v>10.38</c:v>
                </c:pt>
                <c:pt idx="161">
                  <c:v>10.4</c:v>
                </c:pt>
                <c:pt idx="162">
                  <c:v>10.39</c:v>
                </c:pt>
                <c:pt idx="163">
                  <c:v>10.38</c:v>
                </c:pt>
                <c:pt idx="164">
                  <c:v>10.41</c:v>
                </c:pt>
                <c:pt idx="165">
                  <c:v>10.38</c:v>
                </c:pt>
                <c:pt idx="166">
                  <c:v>10.39</c:v>
                </c:pt>
                <c:pt idx="167">
                  <c:v>10.38</c:v>
                </c:pt>
                <c:pt idx="168">
                  <c:v>10.4</c:v>
                </c:pt>
                <c:pt idx="169">
                  <c:v>10.39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59744"/>
        <c:axId val="97460608"/>
      </c:scatterChart>
      <c:valAx>
        <c:axId val="973597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460608"/>
        <c:crosses val="autoZero"/>
        <c:crossBetween val="midCat"/>
      </c:valAx>
      <c:valAx>
        <c:axId val="974606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359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'Plots_R1000-2'!$L$8:$L$355</c:f>
              <c:numCache>
                <c:formatCode>General</c:formatCode>
                <c:ptCount val="348"/>
                <c:pt idx="1">
                  <c:v>30.42</c:v>
                </c:pt>
                <c:pt idx="2">
                  <c:v>30.37</c:v>
                </c:pt>
                <c:pt idx="3">
                  <c:v>30.34</c:v>
                </c:pt>
                <c:pt idx="4">
                  <c:v>30.32</c:v>
                </c:pt>
                <c:pt idx="5">
                  <c:v>31.01</c:v>
                </c:pt>
                <c:pt idx="6">
                  <c:v>30.91</c:v>
                </c:pt>
                <c:pt idx="7">
                  <c:v>30.84</c:v>
                </c:pt>
                <c:pt idx="8">
                  <c:v>30.8</c:v>
                </c:pt>
                <c:pt idx="9">
                  <c:v>30.81</c:v>
                </c:pt>
                <c:pt idx="10">
                  <c:v>30.8</c:v>
                </c:pt>
                <c:pt idx="11">
                  <c:v>30.8</c:v>
                </c:pt>
                <c:pt idx="12">
                  <c:v>30.78</c:v>
                </c:pt>
                <c:pt idx="13">
                  <c:v>30.78</c:v>
                </c:pt>
                <c:pt idx="14">
                  <c:v>30.78</c:v>
                </c:pt>
                <c:pt idx="15">
                  <c:v>30.78</c:v>
                </c:pt>
                <c:pt idx="16">
                  <c:v>30.78</c:v>
                </c:pt>
                <c:pt idx="17">
                  <c:v>30.78</c:v>
                </c:pt>
                <c:pt idx="18">
                  <c:v>30.78</c:v>
                </c:pt>
                <c:pt idx="19">
                  <c:v>30.78</c:v>
                </c:pt>
                <c:pt idx="20">
                  <c:v>30.78</c:v>
                </c:pt>
                <c:pt idx="21">
                  <c:v>30.77</c:v>
                </c:pt>
                <c:pt idx="22">
                  <c:v>30.77</c:v>
                </c:pt>
                <c:pt idx="23">
                  <c:v>30.78</c:v>
                </c:pt>
                <c:pt idx="24">
                  <c:v>30.77</c:v>
                </c:pt>
                <c:pt idx="25">
                  <c:v>30.77</c:v>
                </c:pt>
                <c:pt idx="26">
                  <c:v>30.77</c:v>
                </c:pt>
                <c:pt idx="27">
                  <c:v>30.77</c:v>
                </c:pt>
                <c:pt idx="28">
                  <c:v>30.77</c:v>
                </c:pt>
                <c:pt idx="29">
                  <c:v>30.77</c:v>
                </c:pt>
                <c:pt idx="30">
                  <c:v>30.77</c:v>
                </c:pt>
                <c:pt idx="31">
                  <c:v>30.76</c:v>
                </c:pt>
                <c:pt idx="32">
                  <c:v>30.77</c:v>
                </c:pt>
                <c:pt idx="33">
                  <c:v>30.77</c:v>
                </c:pt>
                <c:pt idx="34">
                  <c:v>30.77</c:v>
                </c:pt>
                <c:pt idx="35">
                  <c:v>30.76</c:v>
                </c:pt>
                <c:pt idx="36">
                  <c:v>30.76</c:v>
                </c:pt>
                <c:pt idx="37">
                  <c:v>30.76</c:v>
                </c:pt>
                <c:pt idx="38">
                  <c:v>30.76</c:v>
                </c:pt>
                <c:pt idx="39">
                  <c:v>30.76</c:v>
                </c:pt>
                <c:pt idx="40">
                  <c:v>30.75</c:v>
                </c:pt>
                <c:pt idx="41">
                  <c:v>30.75</c:v>
                </c:pt>
                <c:pt idx="42">
                  <c:v>30.75</c:v>
                </c:pt>
                <c:pt idx="43">
                  <c:v>30.74</c:v>
                </c:pt>
                <c:pt idx="44">
                  <c:v>30.74</c:v>
                </c:pt>
                <c:pt idx="45">
                  <c:v>30.74</c:v>
                </c:pt>
                <c:pt idx="46">
                  <c:v>30.77</c:v>
                </c:pt>
                <c:pt idx="47">
                  <c:v>30.74</c:v>
                </c:pt>
                <c:pt idx="48">
                  <c:v>30.73</c:v>
                </c:pt>
                <c:pt idx="49">
                  <c:v>30.74</c:v>
                </c:pt>
                <c:pt idx="50">
                  <c:v>30.73</c:v>
                </c:pt>
                <c:pt idx="51">
                  <c:v>30.72</c:v>
                </c:pt>
                <c:pt idx="52">
                  <c:v>30.72</c:v>
                </c:pt>
                <c:pt idx="53">
                  <c:v>30.73</c:v>
                </c:pt>
                <c:pt idx="54">
                  <c:v>30.71</c:v>
                </c:pt>
                <c:pt idx="55">
                  <c:v>30.72</c:v>
                </c:pt>
                <c:pt idx="56">
                  <c:v>30.72</c:v>
                </c:pt>
                <c:pt idx="57">
                  <c:v>30.73</c:v>
                </c:pt>
                <c:pt idx="58">
                  <c:v>30.72</c:v>
                </c:pt>
                <c:pt idx="59">
                  <c:v>30.71</c:v>
                </c:pt>
                <c:pt idx="60">
                  <c:v>30.71</c:v>
                </c:pt>
                <c:pt idx="61">
                  <c:v>30.71</c:v>
                </c:pt>
                <c:pt idx="62">
                  <c:v>30.71</c:v>
                </c:pt>
                <c:pt idx="63">
                  <c:v>30.7</c:v>
                </c:pt>
                <c:pt idx="64">
                  <c:v>30.7</c:v>
                </c:pt>
                <c:pt idx="65">
                  <c:v>30.69</c:v>
                </c:pt>
                <c:pt idx="66">
                  <c:v>30.69</c:v>
                </c:pt>
                <c:pt idx="67">
                  <c:v>30.69</c:v>
                </c:pt>
                <c:pt idx="68">
                  <c:v>30.7</c:v>
                </c:pt>
                <c:pt idx="69">
                  <c:v>30.72</c:v>
                </c:pt>
                <c:pt idx="70">
                  <c:v>30.7</c:v>
                </c:pt>
                <c:pt idx="71">
                  <c:v>30.7</c:v>
                </c:pt>
                <c:pt idx="72">
                  <c:v>30.7</c:v>
                </c:pt>
                <c:pt idx="73">
                  <c:v>30.7</c:v>
                </c:pt>
                <c:pt idx="74">
                  <c:v>30.7</c:v>
                </c:pt>
                <c:pt idx="75">
                  <c:v>30.69</c:v>
                </c:pt>
                <c:pt idx="76">
                  <c:v>30.7</c:v>
                </c:pt>
                <c:pt idx="77">
                  <c:v>30.71</c:v>
                </c:pt>
                <c:pt idx="78">
                  <c:v>30.69</c:v>
                </c:pt>
                <c:pt idx="79">
                  <c:v>30.69</c:v>
                </c:pt>
                <c:pt idx="80">
                  <c:v>30.69</c:v>
                </c:pt>
                <c:pt idx="81">
                  <c:v>30.69</c:v>
                </c:pt>
                <c:pt idx="82">
                  <c:v>30.69</c:v>
                </c:pt>
                <c:pt idx="83">
                  <c:v>30.69</c:v>
                </c:pt>
                <c:pt idx="84">
                  <c:v>30.69</c:v>
                </c:pt>
                <c:pt idx="85">
                  <c:v>30.69</c:v>
                </c:pt>
                <c:pt idx="86">
                  <c:v>30.69</c:v>
                </c:pt>
                <c:pt idx="87">
                  <c:v>30.69</c:v>
                </c:pt>
                <c:pt idx="88">
                  <c:v>30.69</c:v>
                </c:pt>
                <c:pt idx="89">
                  <c:v>30.69</c:v>
                </c:pt>
                <c:pt idx="90">
                  <c:v>30.68</c:v>
                </c:pt>
                <c:pt idx="91">
                  <c:v>30.68</c:v>
                </c:pt>
                <c:pt idx="92">
                  <c:v>30.69</c:v>
                </c:pt>
                <c:pt idx="93">
                  <c:v>30.68</c:v>
                </c:pt>
                <c:pt idx="94">
                  <c:v>30.68</c:v>
                </c:pt>
                <c:pt idx="95">
                  <c:v>30.68</c:v>
                </c:pt>
                <c:pt idx="96">
                  <c:v>30.67</c:v>
                </c:pt>
                <c:pt idx="97">
                  <c:v>30.68</c:v>
                </c:pt>
                <c:pt idx="98">
                  <c:v>30.67</c:v>
                </c:pt>
                <c:pt idx="99">
                  <c:v>30.67</c:v>
                </c:pt>
                <c:pt idx="100">
                  <c:v>30.66</c:v>
                </c:pt>
                <c:pt idx="101">
                  <c:v>30.66</c:v>
                </c:pt>
                <c:pt idx="102">
                  <c:v>30.66</c:v>
                </c:pt>
                <c:pt idx="103">
                  <c:v>30.65</c:v>
                </c:pt>
                <c:pt idx="104">
                  <c:v>30.66</c:v>
                </c:pt>
                <c:pt idx="105">
                  <c:v>30.64</c:v>
                </c:pt>
                <c:pt idx="106">
                  <c:v>30.64</c:v>
                </c:pt>
                <c:pt idx="107">
                  <c:v>30.63</c:v>
                </c:pt>
                <c:pt idx="108">
                  <c:v>30.63</c:v>
                </c:pt>
                <c:pt idx="109">
                  <c:v>30.63</c:v>
                </c:pt>
                <c:pt idx="110">
                  <c:v>30.62</c:v>
                </c:pt>
                <c:pt idx="111">
                  <c:v>30.63</c:v>
                </c:pt>
                <c:pt idx="112">
                  <c:v>30.63</c:v>
                </c:pt>
                <c:pt idx="113">
                  <c:v>30.63</c:v>
                </c:pt>
                <c:pt idx="114">
                  <c:v>30.62</c:v>
                </c:pt>
                <c:pt idx="115">
                  <c:v>30.63</c:v>
                </c:pt>
                <c:pt idx="116">
                  <c:v>30.62</c:v>
                </c:pt>
                <c:pt idx="117">
                  <c:v>30.62</c:v>
                </c:pt>
                <c:pt idx="118">
                  <c:v>29.76</c:v>
                </c:pt>
                <c:pt idx="119">
                  <c:v>29.97</c:v>
                </c:pt>
                <c:pt idx="120">
                  <c:v>29.95</c:v>
                </c:pt>
                <c:pt idx="121">
                  <c:v>29.98</c:v>
                </c:pt>
                <c:pt idx="122">
                  <c:v>29.98</c:v>
                </c:pt>
                <c:pt idx="123">
                  <c:v>29.98</c:v>
                </c:pt>
                <c:pt idx="124">
                  <c:v>30.03</c:v>
                </c:pt>
                <c:pt idx="125">
                  <c:v>30.11</c:v>
                </c:pt>
                <c:pt idx="126">
                  <c:v>30</c:v>
                </c:pt>
                <c:pt idx="127">
                  <c:v>30.05</c:v>
                </c:pt>
                <c:pt idx="128">
                  <c:v>30</c:v>
                </c:pt>
                <c:pt idx="129">
                  <c:v>30.02</c:v>
                </c:pt>
                <c:pt idx="130">
                  <c:v>29.97</c:v>
                </c:pt>
                <c:pt idx="131">
                  <c:v>29.98</c:v>
                </c:pt>
                <c:pt idx="132">
                  <c:v>29.97</c:v>
                </c:pt>
                <c:pt idx="133">
                  <c:v>29.95</c:v>
                </c:pt>
                <c:pt idx="134">
                  <c:v>29.95</c:v>
                </c:pt>
                <c:pt idx="135">
                  <c:v>29.97</c:v>
                </c:pt>
                <c:pt idx="136">
                  <c:v>29.96</c:v>
                </c:pt>
                <c:pt idx="137">
                  <c:v>29.96</c:v>
                </c:pt>
                <c:pt idx="138">
                  <c:v>29.97</c:v>
                </c:pt>
                <c:pt idx="139">
                  <c:v>29.97</c:v>
                </c:pt>
                <c:pt idx="140">
                  <c:v>29.97</c:v>
                </c:pt>
                <c:pt idx="141">
                  <c:v>29.98</c:v>
                </c:pt>
                <c:pt idx="142">
                  <c:v>29.96</c:v>
                </c:pt>
                <c:pt idx="143">
                  <c:v>30.03</c:v>
                </c:pt>
                <c:pt idx="144">
                  <c:v>30.04</c:v>
                </c:pt>
                <c:pt idx="145">
                  <c:v>30.08</c:v>
                </c:pt>
                <c:pt idx="146">
                  <c:v>30.09</c:v>
                </c:pt>
                <c:pt idx="147">
                  <c:v>30.07</c:v>
                </c:pt>
                <c:pt idx="148">
                  <c:v>30.08</c:v>
                </c:pt>
                <c:pt idx="149">
                  <c:v>30.08</c:v>
                </c:pt>
                <c:pt idx="150">
                  <c:v>30.19</c:v>
                </c:pt>
                <c:pt idx="151">
                  <c:v>30.05</c:v>
                </c:pt>
                <c:pt idx="152">
                  <c:v>30</c:v>
                </c:pt>
                <c:pt idx="153">
                  <c:v>29.96</c:v>
                </c:pt>
                <c:pt idx="154">
                  <c:v>29.96</c:v>
                </c:pt>
                <c:pt idx="155">
                  <c:v>30</c:v>
                </c:pt>
                <c:pt idx="156">
                  <c:v>29.97</c:v>
                </c:pt>
                <c:pt idx="157">
                  <c:v>29.97</c:v>
                </c:pt>
                <c:pt idx="158">
                  <c:v>29.97</c:v>
                </c:pt>
                <c:pt idx="159">
                  <c:v>29.97</c:v>
                </c:pt>
                <c:pt idx="160">
                  <c:v>29.95</c:v>
                </c:pt>
                <c:pt idx="161">
                  <c:v>29.93</c:v>
                </c:pt>
                <c:pt idx="162">
                  <c:v>29.95</c:v>
                </c:pt>
                <c:pt idx="163">
                  <c:v>29.96</c:v>
                </c:pt>
                <c:pt idx="164">
                  <c:v>29.98</c:v>
                </c:pt>
                <c:pt idx="165">
                  <c:v>29.97</c:v>
                </c:pt>
                <c:pt idx="166">
                  <c:v>29.97</c:v>
                </c:pt>
                <c:pt idx="167">
                  <c:v>29.98</c:v>
                </c:pt>
                <c:pt idx="168">
                  <c:v>29.98</c:v>
                </c:pt>
                <c:pt idx="169">
                  <c:v>29.99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80704"/>
        <c:axId val="97483008"/>
      </c:scatterChart>
      <c:valAx>
        <c:axId val="974807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7483008"/>
        <c:crosses val="autoZero"/>
        <c:crossBetween val="midCat"/>
      </c:valAx>
      <c:valAx>
        <c:axId val="974830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4807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'Plots_R1000-2'!$I$8:$I$355</c:f>
              <c:numCache>
                <c:formatCode>General</c:formatCode>
                <c:ptCount val="348"/>
                <c:pt idx="1">
                  <c:v>7.85</c:v>
                </c:pt>
                <c:pt idx="2">
                  <c:v>7.85</c:v>
                </c:pt>
                <c:pt idx="3">
                  <c:v>7.86</c:v>
                </c:pt>
                <c:pt idx="4">
                  <c:v>7.86</c:v>
                </c:pt>
                <c:pt idx="5">
                  <c:v>7.85</c:v>
                </c:pt>
                <c:pt idx="6">
                  <c:v>7.84</c:v>
                </c:pt>
                <c:pt idx="7">
                  <c:v>7.83</c:v>
                </c:pt>
                <c:pt idx="8">
                  <c:v>7.84</c:v>
                </c:pt>
                <c:pt idx="9">
                  <c:v>7.84</c:v>
                </c:pt>
                <c:pt idx="10">
                  <c:v>7.84</c:v>
                </c:pt>
                <c:pt idx="11">
                  <c:v>7.84</c:v>
                </c:pt>
                <c:pt idx="12">
                  <c:v>7.84</c:v>
                </c:pt>
                <c:pt idx="13">
                  <c:v>7.84</c:v>
                </c:pt>
                <c:pt idx="14">
                  <c:v>7.84</c:v>
                </c:pt>
                <c:pt idx="15">
                  <c:v>7.84</c:v>
                </c:pt>
                <c:pt idx="16">
                  <c:v>7.84</c:v>
                </c:pt>
                <c:pt idx="17">
                  <c:v>7.84</c:v>
                </c:pt>
                <c:pt idx="18">
                  <c:v>7.84</c:v>
                </c:pt>
                <c:pt idx="19">
                  <c:v>7.84</c:v>
                </c:pt>
                <c:pt idx="20">
                  <c:v>7.84</c:v>
                </c:pt>
                <c:pt idx="21">
                  <c:v>7.84</c:v>
                </c:pt>
                <c:pt idx="22">
                  <c:v>7.84</c:v>
                </c:pt>
                <c:pt idx="23">
                  <c:v>7.83</c:v>
                </c:pt>
                <c:pt idx="24">
                  <c:v>7.83</c:v>
                </c:pt>
                <c:pt idx="25">
                  <c:v>7.83</c:v>
                </c:pt>
                <c:pt idx="26">
                  <c:v>7.83</c:v>
                </c:pt>
                <c:pt idx="27">
                  <c:v>7.83</c:v>
                </c:pt>
                <c:pt idx="28">
                  <c:v>7.83</c:v>
                </c:pt>
                <c:pt idx="29">
                  <c:v>7.83</c:v>
                </c:pt>
                <c:pt idx="30">
                  <c:v>7.83</c:v>
                </c:pt>
                <c:pt idx="31">
                  <c:v>7.83</c:v>
                </c:pt>
                <c:pt idx="32">
                  <c:v>7.83</c:v>
                </c:pt>
                <c:pt idx="33">
                  <c:v>7.83</c:v>
                </c:pt>
                <c:pt idx="34">
                  <c:v>7.83</c:v>
                </c:pt>
                <c:pt idx="35">
                  <c:v>7.83</c:v>
                </c:pt>
                <c:pt idx="36">
                  <c:v>7.83</c:v>
                </c:pt>
                <c:pt idx="37">
                  <c:v>7.83</c:v>
                </c:pt>
                <c:pt idx="38">
                  <c:v>7.83</c:v>
                </c:pt>
                <c:pt idx="39">
                  <c:v>7.83</c:v>
                </c:pt>
                <c:pt idx="40">
                  <c:v>7.83</c:v>
                </c:pt>
                <c:pt idx="41">
                  <c:v>7.83</c:v>
                </c:pt>
                <c:pt idx="42">
                  <c:v>7.83</c:v>
                </c:pt>
                <c:pt idx="43">
                  <c:v>7.83</c:v>
                </c:pt>
                <c:pt idx="44">
                  <c:v>7.83</c:v>
                </c:pt>
                <c:pt idx="45">
                  <c:v>7.83</c:v>
                </c:pt>
                <c:pt idx="46">
                  <c:v>7.83</c:v>
                </c:pt>
                <c:pt idx="47">
                  <c:v>7.83</c:v>
                </c:pt>
                <c:pt idx="48">
                  <c:v>7.83</c:v>
                </c:pt>
                <c:pt idx="49">
                  <c:v>7.83</c:v>
                </c:pt>
                <c:pt idx="50">
                  <c:v>7.83</c:v>
                </c:pt>
                <c:pt idx="51">
                  <c:v>7.83</c:v>
                </c:pt>
                <c:pt idx="52">
                  <c:v>7.83</c:v>
                </c:pt>
                <c:pt idx="53">
                  <c:v>7.83</c:v>
                </c:pt>
                <c:pt idx="54">
                  <c:v>7.83</c:v>
                </c:pt>
                <c:pt idx="55">
                  <c:v>7.83</c:v>
                </c:pt>
                <c:pt idx="56">
                  <c:v>7.83</c:v>
                </c:pt>
                <c:pt idx="57">
                  <c:v>7.83</c:v>
                </c:pt>
                <c:pt idx="58">
                  <c:v>7.83</c:v>
                </c:pt>
                <c:pt idx="59">
                  <c:v>7.83</c:v>
                </c:pt>
                <c:pt idx="60">
                  <c:v>7.83</c:v>
                </c:pt>
                <c:pt idx="61">
                  <c:v>7.83</c:v>
                </c:pt>
                <c:pt idx="62">
                  <c:v>7.83</c:v>
                </c:pt>
                <c:pt idx="63">
                  <c:v>7.83</c:v>
                </c:pt>
                <c:pt idx="64">
                  <c:v>7.83</c:v>
                </c:pt>
                <c:pt idx="65">
                  <c:v>7.83</c:v>
                </c:pt>
                <c:pt idx="66">
                  <c:v>7.83</c:v>
                </c:pt>
                <c:pt idx="67">
                  <c:v>7.83</c:v>
                </c:pt>
                <c:pt idx="68">
                  <c:v>7.83</c:v>
                </c:pt>
                <c:pt idx="69">
                  <c:v>7.82</c:v>
                </c:pt>
                <c:pt idx="70">
                  <c:v>7.82</c:v>
                </c:pt>
                <c:pt idx="71">
                  <c:v>7.82</c:v>
                </c:pt>
                <c:pt idx="72">
                  <c:v>7.82</c:v>
                </c:pt>
                <c:pt idx="73">
                  <c:v>7.82</c:v>
                </c:pt>
                <c:pt idx="74">
                  <c:v>7.82</c:v>
                </c:pt>
                <c:pt idx="75">
                  <c:v>7.82</c:v>
                </c:pt>
                <c:pt idx="76">
                  <c:v>7.82</c:v>
                </c:pt>
                <c:pt idx="77">
                  <c:v>7.82</c:v>
                </c:pt>
                <c:pt idx="78">
                  <c:v>7.82</c:v>
                </c:pt>
                <c:pt idx="79">
                  <c:v>7.83</c:v>
                </c:pt>
                <c:pt idx="80">
                  <c:v>7.83</c:v>
                </c:pt>
                <c:pt idx="81">
                  <c:v>7.83</c:v>
                </c:pt>
                <c:pt idx="82">
                  <c:v>7.83</c:v>
                </c:pt>
                <c:pt idx="83">
                  <c:v>7.83</c:v>
                </c:pt>
                <c:pt idx="84">
                  <c:v>7.83</c:v>
                </c:pt>
                <c:pt idx="85">
                  <c:v>7.83</c:v>
                </c:pt>
                <c:pt idx="86">
                  <c:v>7.83</c:v>
                </c:pt>
                <c:pt idx="87">
                  <c:v>7.83</c:v>
                </c:pt>
                <c:pt idx="88">
                  <c:v>7.83</c:v>
                </c:pt>
                <c:pt idx="89">
                  <c:v>7.83</c:v>
                </c:pt>
                <c:pt idx="90">
                  <c:v>7.84</c:v>
                </c:pt>
                <c:pt idx="91">
                  <c:v>7.84</c:v>
                </c:pt>
                <c:pt idx="92">
                  <c:v>7.84</c:v>
                </c:pt>
                <c:pt idx="93">
                  <c:v>7.84</c:v>
                </c:pt>
                <c:pt idx="94">
                  <c:v>7.84</c:v>
                </c:pt>
                <c:pt idx="95">
                  <c:v>7.84</c:v>
                </c:pt>
                <c:pt idx="96">
                  <c:v>7.84</c:v>
                </c:pt>
                <c:pt idx="97">
                  <c:v>7.84</c:v>
                </c:pt>
                <c:pt idx="98">
                  <c:v>7.84</c:v>
                </c:pt>
                <c:pt idx="99">
                  <c:v>7.84</c:v>
                </c:pt>
                <c:pt idx="100">
                  <c:v>7.84</c:v>
                </c:pt>
                <c:pt idx="101">
                  <c:v>7.84</c:v>
                </c:pt>
                <c:pt idx="102">
                  <c:v>7.84</c:v>
                </c:pt>
                <c:pt idx="103">
                  <c:v>7.84</c:v>
                </c:pt>
                <c:pt idx="104">
                  <c:v>7.84</c:v>
                </c:pt>
                <c:pt idx="105">
                  <c:v>7.85</c:v>
                </c:pt>
                <c:pt idx="106">
                  <c:v>7.85</c:v>
                </c:pt>
                <c:pt idx="107">
                  <c:v>7.85</c:v>
                </c:pt>
                <c:pt idx="108">
                  <c:v>7.85</c:v>
                </c:pt>
                <c:pt idx="109">
                  <c:v>7.85</c:v>
                </c:pt>
                <c:pt idx="110">
                  <c:v>7.85</c:v>
                </c:pt>
                <c:pt idx="111">
                  <c:v>7.84</c:v>
                </c:pt>
                <c:pt idx="112">
                  <c:v>7.84</c:v>
                </c:pt>
                <c:pt idx="113">
                  <c:v>7.85</c:v>
                </c:pt>
                <c:pt idx="114">
                  <c:v>7.85</c:v>
                </c:pt>
                <c:pt idx="115">
                  <c:v>7.85</c:v>
                </c:pt>
                <c:pt idx="116">
                  <c:v>7.85</c:v>
                </c:pt>
                <c:pt idx="117">
                  <c:v>7.85</c:v>
                </c:pt>
                <c:pt idx="118">
                  <c:v>7.87</c:v>
                </c:pt>
                <c:pt idx="119">
                  <c:v>7.88</c:v>
                </c:pt>
                <c:pt idx="120">
                  <c:v>7.88</c:v>
                </c:pt>
                <c:pt idx="121">
                  <c:v>7.88</c:v>
                </c:pt>
                <c:pt idx="122">
                  <c:v>7.88</c:v>
                </c:pt>
                <c:pt idx="123">
                  <c:v>7.88</c:v>
                </c:pt>
                <c:pt idx="124">
                  <c:v>7.88</c:v>
                </c:pt>
                <c:pt idx="125">
                  <c:v>7.88</c:v>
                </c:pt>
                <c:pt idx="126">
                  <c:v>7.88</c:v>
                </c:pt>
                <c:pt idx="127">
                  <c:v>7.87</c:v>
                </c:pt>
                <c:pt idx="128">
                  <c:v>7.87</c:v>
                </c:pt>
                <c:pt idx="129">
                  <c:v>7.88</c:v>
                </c:pt>
                <c:pt idx="130">
                  <c:v>7.88</c:v>
                </c:pt>
                <c:pt idx="131">
                  <c:v>7.88</c:v>
                </c:pt>
                <c:pt idx="132">
                  <c:v>7.88</c:v>
                </c:pt>
                <c:pt idx="133">
                  <c:v>7.88</c:v>
                </c:pt>
                <c:pt idx="134">
                  <c:v>7.88</c:v>
                </c:pt>
                <c:pt idx="135">
                  <c:v>7.88</c:v>
                </c:pt>
                <c:pt idx="136">
                  <c:v>7.88</c:v>
                </c:pt>
                <c:pt idx="137">
                  <c:v>7.88</c:v>
                </c:pt>
                <c:pt idx="138">
                  <c:v>7.88</c:v>
                </c:pt>
                <c:pt idx="139">
                  <c:v>7.88</c:v>
                </c:pt>
                <c:pt idx="140">
                  <c:v>7.88</c:v>
                </c:pt>
                <c:pt idx="141">
                  <c:v>7.88</c:v>
                </c:pt>
                <c:pt idx="142">
                  <c:v>7.88</c:v>
                </c:pt>
                <c:pt idx="143">
                  <c:v>7.87</c:v>
                </c:pt>
                <c:pt idx="144">
                  <c:v>7.87</c:v>
                </c:pt>
                <c:pt idx="145">
                  <c:v>7.87</c:v>
                </c:pt>
                <c:pt idx="146">
                  <c:v>7.87</c:v>
                </c:pt>
                <c:pt idx="147">
                  <c:v>7.87</c:v>
                </c:pt>
                <c:pt idx="148">
                  <c:v>7.87</c:v>
                </c:pt>
                <c:pt idx="149">
                  <c:v>7.87</c:v>
                </c:pt>
                <c:pt idx="150">
                  <c:v>7.86</c:v>
                </c:pt>
                <c:pt idx="151">
                  <c:v>7.87</c:v>
                </c:pt>
                <c:pt idx="152">
                  <c:v>7.88</c:v>
                </c:pt>
                <c:pt idx="153">
                  <c:v>7.88</c:v>
                </c:pt>
                <c:pt idx="154">
                  <c:v>7.88</c:v>
                </c:pt>
                <c:pt idx="155">
                  <c:v>7.88</c:v>
                </c:pt>
                <c:pt idx="156">
                  <c:v>7.88</c:v>
                </c:pt>
                <c:pt idx="157">
                  <c:v>7.88</c:v>
                </c:pt>
                <c:pt idx="158">
                  <c:v>7.88</c:v>
                </c:pt>
                <c:pt idx="159">
                  <c:v>7.88</c:v>
                </c:pt>
                <c:pt idx="160">
                  <c:v>7.88</c:v>
                </c:pt>
                <c:pt idx="161">
                  <c:v>7.88</c:v>
                </c:pt>
                <c:pt idx="162">
                  <c:v>7.88</c:v>
                </c:pt>
                <c:pt idx="163">
                  <c:v>7.88</c:v>
                </c:pt>
                <c:pt idx="164">
                  <c:v>7.88</c:v>
                </c:pt>
                <c:pt idx="165">
                  <c:v>7.88</c:v>
                </c:pt>
                <c:pt idx="166">
                  <c:v>7.88</c:v>
                </c:pt>
                <c:pt idx="167">
                  <c:v>7.88</c:v>
                </c:pt>
                <c:pt idx="168">
                  <c:v>7.88</c:v>
                </c:pt>
                <c:pt idx="169">
                  <c:v>7.88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912"/>
        <c:axId val="97522048"/>
      </c:scatterChart>
      <c:valAx>
        <c:axId val="974949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7522048"/>
        <c:crosses val="autoZero"/>
        <c:crossBetween val="midCat"/>
      </c:valAx>
      <c:valAx>
        <c:axId val="975220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4949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'Plots_R1000-2'!$K$8:$K$355</c:f>
              <c:numCache>
                <c:formatCode>General</c:formatCode>
                <c:ptCount val="348"/>
                <c:pt idx="1">
                  <c:v>111.4714</c:v>
                </c:pt>
                <c:pt idx="2">
                  <c:v>109.1</c:v>
                </c:pt>
                <c:pt idx="3">
                  <c:v>107.82769999999999</c:v>
                </c:pt>
                <c:pt idx="4">
                  <c:v>107.1105</c:v>
                </c:pt>
                <c:pt idx="5">
                  <c:v>107.40349999999999</c:v>
                </c:pt>
                <c:pt idx="6">
                  <c:v>105.9697</c:v>
                </c:pt>
                <c:pt idx="7">
                  <c:v>103.57340000000001</c:v>
                </c:pt>
                <c:pt idx="8">
                  <c:v>101.6219</c:v>
                </c:pt>
                <c:pt idx="9">
                  <c:v>101.119</c:v>
                </c:pt>
                <c:pt idx="10">
                  <c:v>100.2697</c:v>
                </c:pt>
                <c:pt idx="11">
                  <c:v>99.794700000000006</c:v>
                </c:pt>
                <c:pt idx="12">
                  <c:v>99.375500000000002</c:v>
                </c:pt>
                <c:pt idx="13">
                  <c:v>99.283199999999994</c:v>
                </c:pt>
                <c:pt idx="14">
                  <c:v>99.235299999999995</c:v>
                </c:pt>
                <c:pt idx="15">
                  <c:v>99.288799999999995</c:v>
                </c:pt>
                <c:pt idx="16">
                  <c:v>99.2363</c:v>
                </c:pt>
                <c:pt idx="17">
                  <c:v>99.1417</c:v>
                </c:pt>
                <c:pt idx="18">
                  <c:v>99.155500000000004</c:v>
                </c:pt>
                <c:pt idx="19">
                  <c:v>99.247699999999995</c:v>
                </c:pt>
                <c:pt idx="20">
                  <c:v>99.204300000000003</c:v>
                </c:pt>
                <c:pt idx="21">
                  <c:v>99.212699999999998</c:v>
                </c:pt>
                <c:pt idx="22">
                  <c:v>99.204599999999999</c:v>
                </c:pt>
                <c:pt idx="23">
                  <c:v>99.091399999999993</c:v>
                </c:pt>
                <c:pt idx="24">
                  <c:v>99.020799999999994</c:v>
                </c:pt>
                <c:pt idx="25">
                  <c:v>99.019099999999995</c:v>
                </c:pt>
                <c:pt idx="26">
                  <c:v>99.058999999999997</c:v>
                </c:pt>
                <c:pt idx="27">
                  <c:v>99.016400000000004</c:v>
                </c:pt>
                <c:pt idx="28">
                  <c:v>98.950900000000004</c:v>
                </c:pt>
                <c:pt idx="29">
                  <c:v>98.888000000000005</c:v>
                </c:pt>
                <c:pt idx="30">
                  <c:v>98.853399999999993</c:v>
                </c:pt>
                <c:pt idx="31">
                  <c:v>98.907700000000006</c:v>
                </c:pt>
                <c:pt idx="32">
                  <c:v>98.831299999999999</c:v>
                </c:pt>
                <c:pt idx="33">
                  <c:v>98.803200000000004</c:v>
                </c:pt>
                <c:pt idx="34">
                  <c:v>98.828100000000006</c:v>
                </c:pt>
                <c:pt idx="35">
                  <c:v>98.777699999999996</c:v>
                </c:pt>
                <c:pt idx="36">
                  <c:v>98.779300000000006</c:v>
                </c:pt>
                <c:pt idx="37">
                  <c:v>98.790999999999997</c:v>
                </c:pt>
                <c:pt idx="38">
                  <c:v>98.594800000000006</c:v>
                </c:pt>
                <c:pt idx="39">
                  <c:v>98.646600000000007</c:v>
                </c:pt>
                <c:pt idx="40">
                  <c:v>98.749399999999994</c:v>
                </c:pt>
                <c:pt idx="41">
                  <c:v>98.585899999999995</c:v>
                </c:pt>
                <c:pt idx="42">
                  <c:v>98.671000000000006</c:v>
                </c:pt>
                <c:pt idx="43">
                  <c:v>98.710499999999996</c:v>
                </c:pt>
                <c:pt idx="44">
                  <c:v>98.683000000000007</c:v>
                </c:pt>
                <c:pt idx="45">
                  <c:v>98.600999999999999</c:v>
                </c:pt>
                <c:pt idx="46">
                  <c:v>98.722499999999997</c:v>
                </c:pt>
                <c:pt idx="47">
                  <c:v>98.7012</c:v>
                </c:pt>
                <c:pt idx="48">
                  <c:v>98.615200000000002</c:v>
                </c:pt>
                <c:pt idx="49">
                  <c:v>98.6143</c:v>
                </c:pt>
                <c:pt idx="50">
                  <c:v>98.601399999999998</c:v>
                </c:pt>
                <c:pt idx="51">
                  <c:v>98.603899999999996</c:v>
                </c:pt>
                <c:pt idx="52">
                  <c:v>98.549499999999995</c:v>
                </c:pt>
                <c:pt idx="53">
                  <c:v>98.563999999999993</c:v>
                </c:pt>
                <c:pt idx="54">
                  <c:v>98.666899999999998</c:v>
                </c:pt>
                <c:pt idx="55">
                  <c:v>98.667699999999996</c:v>
                </c:pt>
                <c:pt idx="56">
                  <c:v>98.683099999999996</c:v>
                </c:pt>
                <c:pt idx="57">
                  <c:v>98.598699999999994</c:v>
                </c:pt>
                <c:pt idx="58">
                  <c:v>98.581999999999994</c:v>
                </c:pt>
                <c:pt idx="59">
                  <c:v>98.538899999999998</c:v>
                </c:pt>
                <c:pt idx="60">
                  <c:v>98.509799999999998</c:v>
                </c:pt>
                <c:pt idx="61">
                  <c:v>98.519599999999997</c:v>
                </c:pt>
                <c:pt idx="62">
                  <c:v>98.593299999999999</c:v>
                </c:pt>
                <c:pt idx="63">
                  <c:v>98.507900000000006</c:v>
                </c:pt>
                <c:pt idx="64">
                  <c:v>98.497100000000003</c:v>
                </c:pt>
                <c:pt idx="65">
                  <c:v>98.517799999999994</c:v>
                </c:pt>
                <c:pt idx="66">
                  <c:v>98.555499999999995</c:v>
                </c:pt>
                <c:pt idx="67">
                  <c:v>98.450500000000005</c:v>
                </c:pt>
                <c:pt idx="68">
                  <c:v>98.686099999999996</c:v>
                </c:pt>
                <c:pt idx="69">
                  <c:v>98.789699999999996</c:v>
                </c:pt>
                <c:pt idx="70">
                  <c:v>98.8399</c:v>
                </c:pt>
                <c:pt idx="71">
                  <c:v>98.828800000000001</c:v>
                </c:pt>
                <c:pt idx="72">
                  <c:v>98.629900000000006</c:v>
                </c:pt>
                <c:pt idx="73">
                  <c:v>98.828199999999995</c:v>
                </c:pt>
                <c:pt idx="74">
                  <c:v>98.667699999999996</c:v>
                </c:pt>
                <c:pt idx="75">
                  <c:v>98.601399999999998</c:v>
                </c:pt>
                <c:pt idx="76">
                  <c:v>98.683899999999994</c:v>
                </c:pt>
                <c:pt idx="77">
                  <c:v>98.854399999999998</c:v>
                </c:pt>
                <c:pt idx="78">
                  <c:v>98.679699999999997</c:v>
                </c:pt>
                <c:pt idx="79">
                  <c:v>98.665199999999999</c:v>
                </c:pt>
                <c:pt idx="80">
                  <c:v>98.836200000000005</c:v>
                </c:pt>
                <c:pt idx="81">
                  <c:v>99.080399999999997</c:v>
                </c:pt>
                <c:pt idx="82">
                  <c:v>99.051299999999998</c:v>
                </c:pt>
                <c:pt idx="83">
                  <c:v>99.02</c:v>
                </c:pt>
                <c:pt idx="84">
                  <c:v>99.0398</c:v>
                </c:pt>
                <c:pt idx="85">
                  <c:v>98.886399999999995</c:v>
                </c:pt>
                <c:pt idx="86">
                  <c:v>98.733400000000003</c:v>
                </c:pt>
                <c:pt idx="87">
                  <c:v>98.580699999999993</c:v>
                </c:pt>
                <c:pt idx="88">
                  <c:v>98.740700000000004</c:v>
                </c:pt>
                <c:pt idx="89">
                  <c:v>98.664100000000005</c:v>
                </c:pt>
                <c:pt idx="90">
                  <c:v>98.499600000000001</c:v>
                </c:pt>
                <c:pt idx="91">
                  <c:v>98.647000000000006</c:v>
                </c:pt>
                <c:pt idx="92">
                  <c:v>98.657799999999995</c:v>
                </c:pt>
                <c:pt idx="93">
                  <c:v>98.611000000000004</c:v>
                </c:pt>
                <c:pt idx="94">
                  <c:v>98.697699999999998</c:v>
                </c:pt>
                <c:pt idx="95">
                  <c:v>98.6982</c:v>
                </c:pt>
                <c:pt idx="96">
                  <c:v>98.595600000000005</c:v>
                </c:pt>
                <c:pt idx="97">
                  <c:v>98.523300000000006</c:v>
                </c:pt>
                <c:pt idx="98">
                  <c:v>98.4756</c:v>
                </c:pt>
                <c:pt idx="99">
                  <c:v>98.523799999999994</c:v>
                </c:pt>
                <c:pt idx="100">
                  <c:v>98.6203</c:v>
                </c:pt>
                <c:pt idx="101">
                  <c:v>98.676900000000003</c:v>
                </c:pt>
                <c:pt idx="102">
                  <c:v>98.616</c:v>
                </c:pt>
                <c:pt idx="103">
                  <c:v>98.585800000000006</c:v>
                </c:pt>
                <c:pt idx="104">
                  <c:v>98.595299999999995</c:v>
                </c:pt>
                <c:pt idx="105">
                  <c:v>98.859800000000007</c:v>
                </c:pt>
                <c:pt idx="106">
                  <c:v>99.0578</c:v>
                </c:pt>
                <c:pt idx="107">
                  <c:v>99.0779</c:v>
                </c:pt>
                <c:pt idx="108">
                  <c:v>99.227000000000004</c:v>
                </c:pt>
                <c:pt idx="109">
                  <c:v>99.150700000000001</c:v>
                </c:pt>
                <c:pt idx="110">
                  <c:v>99.312700000000007</c:v>
                </c:pt>
                <c:pt idx="111">
                  <c:v>99.138000000000005</c:v>
                </c:pt>
                <c:pt idx="112">
                  <c:v>98.996200000000002</c:v>
                </c:pt>
                <c:pt idx="113">
                  <c:v>98.870199999999997</c:v>
                </c:pt>
                <c:pt idx="114">
                  <c:v>98.772900000000007</c:v>
                </c:pt>
                <c:pt idx="115">
                  <c:v>98.689300000000003</c:v>
                </c:pt>
                <c:pt idx="116">
                  <c:v>98.859300000000005</c:v>
                </c:pt>
                <c:pt idx="117">
                  <c:v>98.848600000000005</c:v>
                </c:pt>
                <c:pt idx="118">
                  <c:v>97.985600000000005</c:v>
                </c:pt>
                <c:pt idx="119">
                  <c:v>101.0487</c:v>
                </c:pt>
                <c:pt idx="120">
                  <c:v>102.9213</c:v>
                </c:pt>
                <c:pt idx="121">
                  <c:v>103.7877</c:v>
                </c:pt>
                <c:pt idx="122">
                  <c:v>104.40430000000001</c:v>
                </c:pt>
                <c:pt idx="123">
                  <c:v>104.73699999999999</c:v>
                </c:pt>
                <c:pt idx="124">
                  <c:v>105.23650000000001</c:v>
                </c:pt>
                <c:pt idx="125">
                  <c:v>105.0367</c:v>
                </c:pt>
                <c:pt idx="126">
                  <c:v>104.4472</c:v>
                </c:pt>
                <c:pt idx="127">
                  <c:v>104.65989999999999</c:v>
                </c:pt>
                <c:pt idx="128">
                  <c:v>104.3783</c:v>
                </c:pt>
                <c:pt idx="129">
                  <c:v>104.40470000000001</c:v>
                </c:pt>
                <c:pt idx="130">
                  <c:v>104.55119999999999</c:v>
                </c:pt>
                <c:pt idx="131">
                  <c:v>104.9272</c:v>
                </c:pt>
                <c:pt idx="132">
                  <c:v>104.97369999999999</c:v>
                </c:pt>
                <c:pt idx="133">
                  <c:v>104.919</c:v>
                </c:pt>
                <c:pt idx="134">
                  <c:v>105.30070000000001</c:v>
                </c:pt>
                <c:pt idx="135">
                  <c:v>105.346</c:v>
                </c:pt>
                <c:pt idx="136">
                  <c:v>105.45229999999999</c:v>
                </c:pt>
                <c:pt idx="137">
                  <c:v>105.4307</c:v>
                </c:pt>
                <c:pt idx="138">
                  <c:v>105.4829</c:v>
                </c:pt>
                <c:pt idx="139">
                  <c:v>105.43470000000001</c:v>
                </c:pt>
                <c:pt idx="140">
                  <c:v>105.4803</c:v>
                </c:pt>
                <c:pt idx="141">
                  <c:v>105.614</c:v>
                </c:pt>
                <c:pt idx="142">
                  <c:v>105.5278</c:v>
                </c:pt>
                <c:pt idx="143">
                  <c:v>105.468</c:v>
                </c:pt>
                <c:pt idx="144">
                  <c:v>105.17010000000001</c:v>
                </c:pt>
                <c:pt idx="145">
                  <c:v>104.88639999999999</c:v>
                </c:pt>
                <c:pt idx="146">
                  <c:v>104.5279</c:v>
                </c:pt>
                <c:pt idx="147">
                  <c:v>104.0241</c:v>
                </c:pt>
                <c:pt idx="148">
                  <c:v>103.87050000000001</c:v>
                </c:pt>
                <c:pt idx="149">
                  <c:v>104.3535</c:v>
                </c:pt>
                <c:pt idx="150">
                  <c:v>104.27930000000001</c:v>
                </c:pt>
                <c:pt idx="151">
                  <c:v>103.2928</c:v>
                </c:pt>
                <c:pt idx="152">
                  <c:v>104.04949999999999</c:v>
                </c:pt>
                <c:pt idx="153">
                  <c:v>104.41330000000001</c:v>
                </c:pt>
                <c:pt idx="154">
                  <c:v>104.87779999999999</c:v>
                </c:pt>
                <c:pt idx="155">
                  <c:v>105.1071</c:v>
                </c:pt>
                <c:pt idx="156">
                  <c:v>105.4016</c:v>
                </c:pt>
                <c:pt idx="157">
                  <c:v>105.31180000000001</c:v>
                </c:pt>
                <c:pt idx="158">
                  <c:v>105.4746</c:v>
                </c:pt>
                <c:pt idx="159">
                  <c:v>105.6865</c:v>
                </c:pt>
                <c:pt idx="160">
                  <c:v>105.4712</c:v>
                </c:pt>
                <c:pt idx="161">
                  <c:v>105.664</c:v>
                </c:pt>
                <c:pt idx="162">
                  <c:v>105.5761</c:v>
                </c:pt>
                <c:pt idx="163">
                  <c:v>105.4442</c:v>
                </c:pt>
                <c:pt idx="164">
                  <c:v>105.7705</c:v>
                </c:pt>
                <c:pt idx="165">
                  <c:v>105.5412</c:v>
                </c:pt>
                <c:pt idx="166">
                  <c:v>105.62090000000001</c:v>
                </c:pt>
                <c:pt idx="167">
                  <c:v>105.5587</c:v>
                </c:pt>
                <c:pt idx="168">
                  <c:v>105.6741</c:v>
                </c:pt>
                <c:pt idx="169">
                  <c:v>105.6712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58528"/>
        <c:axId val="97560832"/>
      </c:scatterChart>
      <c:valAx>
        <c:axId val="97558528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560832"/>
        <c:crosses val="autoZero"/>
        <c:crossBetween val="midCat"/>
      </c:valAx>
      <c:valAx>
        <c:axId val="975608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558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'Plots_R1000-2'!$G$8:$G$355</c:f>
              <c:numCache>
                <c:formatCode>General</c:formatCode>
                <c:ptCount val="348"/>
                <c:pt idx="1">
                  <c:v>-4.3</c:v>
                </c:pt>
                <c:pt idx="2">
                  <c:v>-4.0999999999999996</c:v>
                </c:pt>
                <c:pt idx="3">
                  <c:v>-4.3</c:v>
                </c:pt>
                <c:pt idx="4">
                  <c:v>-4.2</c:v>
                </c:pt>
                <c:pt idx="5">
                  <c:v>-4.2</c:v>
                </c:pt>
                <c:pt idx="6">
                  <c:v>-4</c:v>
                </c:pt>
                <c:pt idx="7">
                  <c:v>-3.9</c:v>
                </c:pt>
                <c:pt idx="8">
                  <c:v>-3.5</c:v>
                </c:pt>
                <c:pt idx="9">
                  <c:v>-3.7</c:v>
                </c:pt>
                <c:pt idx="10">
                  <c:v>-3</c:v>
                </c:pt>
                <c:pt idx="11">
                  <c:v>-3.1</c:v>
                </c:pt>
                <c:pt idx="12">
                  <c:v>-3.2</c:v>
                </c:pt>
                <c:pt idx="13">
                  <c:v>-3.6</c:v>
                </c:pt>
                <c:pt idx="14">
                  <c:v>-3.1</c:v>
                </c:pt>
                <c:pt idx="15">
                  <c:v>-3.4</c:v>
                </c:pt>
                <c:pt idx="16">
                  <c:v>-3.4</c:v>
                </c:pt>
                <c:pt idx="17">
                  <c:v>-3.5</c:v>
                </c:pt>
                <c:pt idx="18">
                  <c:v>-3.7</c:v>
                </c:pt>
                <c:pt idx="19">
                  <c:v>-3.1</c:v>
                </c:pt>
                <c:pt idx="20">
                  <c:v>-3.5</c:v>
                </c:pt>
                <c:pt idx="21">
                  <c:v>-3.1</c:v>
                </c:pt>
                <c:pt idx="22">
                  <c:v>-2.9</c:v>
                </c:pt>
                <c:pt idx="23">
                  <c:v>-3.6</c:v>
                </c:pt>
                <c:pt idx="24">
                  <c:v>-3.5</c:v>
                </c:pt>
                <c:pt idx="25">
                  <c:v>-3.6</c:v>
                </c:pt>
                <c:pt idx="26">
                  <c:v>-3.7</c:v>
                </c:pt>
                <c:pt idx="27">
                  <c:v>-3.5</c:v>
                </c:pt>
                <c:pt idx="28">
                  <c:v>-3.7</c:v>
                </c:pt>
                <c:pt idx="29">
                  <c:v>-3.8</c:v>
                </c:pt>
                <c:pt idx="30">
                  <c:v>-3.5</c:v>
                </c:pt>
                <c:pt idx="31">
                  <c:v>-3.5</c:v>
                </c:pt>
                <c:pt idx="32">
                  <c:v>-3.7</c:v>
                </c:pt>
                <c:pt idx="33">
                  <c:v>-3.2</c:v>
                </c:pt>
                <c:pt idx="34">
                  <c:v>-3.4</c:v>
                </c:pt>
                <c:pt idx="35">
                  <c:v>-3.5</c:v>
                </c:pt>
                <c:pt idx="36">
                  <c:v>-3.8</c:v>
                </c:pt>
                <c:pt idx="37">
                  <c:v>-3.5</c:v>
                </c:pt>
                <c:pt idx="38">
                  <c:v>-3.4</c:v>
                </c:pt>
                <c:pt idx="39">
                  <c:v>-3.5</c:v>
                </c:pt>
                <c:pt idx="40">
                  <c:v>-3.7</c:v>
                </c:pt>
                <c:pt idx="41">
                  <c:v>-3.7</c:v>
                </c:pt>
                <c:pt idx="42">
                  <c:v>-3.6</c:v>
                </c:pt>
                <c:pt idx="43">
                  <c:v>-3.5</c:v>
                </c:pt>
                <c:pt idx="44">
                  <c:v>-2.8</c:v>
                </c:pt>
                <c:pt idx="45">
                  <c:v>-3.6</c:v>
                </c:pt>
                <c:pt idx="46">
                  <c:v>-2.9</c:v>
                </c:pt>
                <c:pt idx="47">
                  <c:v>-3</c:v>
                </c:pt>
                <c:pt idx="48">
                  <c:v>-3.7</c:v>
                </c:pt>
                <c:pt idx="49">
                  <c:v>-3.2</c:v>
                </c:pt>
                <c:pt idx="50">
                  <c:v>-3.7</c:v>
                </c:pt>
                <c:pt idx="51">
                  <c:v>-3.7</c:v>
                </c:pt>
                <c:pt idx="52">
                  <c:v>-3.4</c:v>
                </c:pt>
                <c:pt idx="53">
                  <c:v>-3.4</c:v>
                </c:pt>
                <c:pt idx="54">
                  <c:v>-3.5</c:v>
                </c:pt>
                <c:pt idx="55">
                  <c:v>-3.2</c:v>
                </c:pt>
                <c:pt idx="56">
                  <c:v>-3.2</c:v>
                </c:pt>
                <c:pt idx="57">
                  <c:v>-3.6</c:v>
                </c:pt>
                <c:pt idx="58">
                  <c:v>-3.8</c:v>
                </c:pt>
                <c:pt idx="59">
                  <c:v>-3.7</c:v>
                </c:pt>
                <c:pt idx="60">
                  <c:v>-3.5</c:v>
                </c:pt>
                <c:pt idx="61">
                  <c:v>-3.6</c:v>
                </c:pt>
                <c:pt idx="62">
                  <c:v>-3.6</c:v>
                </c:pt>
                <c:pt idx="63">
                  <c:v>-2.9</c:v>
                </c:pt>
                <c:pt idx="64">
                  <c:v>-3.5</c:v>
                </c:pt>
                <c:pt idx="65">
                  <c:v>-3.6</c:v>
                </c:pt>
                <c:pt idx="66">
                  <c:v>-3.5</c:v>
                </c:pt>
                <c:pt idx="67">
                  <c:v>-3.6</c:v>
                </c:pt>
                <c:pt idx="68">
                  <c:v>-3.7</c:v>
                </c:pt>
                <c:pt idx="69">
                  <c:v>-4</c:v>
                </c:pt>
                <c:pt idx="70">
                  <c:v>-4.0999999999999996</c:v>
                </c:pt>
                <c:pt idx="71">
                  <c:v>-3.7</c:v>
                </c:pt>
                <c:pt idx="72">
                  <c:v>-3.9</c:v>
                </c:pt>
                <c:pt idx="73">
                  <c:v>-3.6</c:v>
                </c:pt>
                <c:pt idx="74">
                  <c:v>-3.6</c:v>
                </c:pt>
                <c:pt idx="75">
                  <c:v>-3.8</c:v>
                </c:pt>
                <c:pt idx="76">
                  <c:v>-3.9</c:v>
                </c:pt>
                <c:pt idx="77">
                  <c:v>-3.8</c:v>
                </c:pt>
                <c:pt idx="78">
                  <c:v>-3.8</c:v>
                </c:pt>
                <c:pt idx="79">
                  <c:v>-3.9</c:v>
                </c:pt>
                <c:pt idx="80">
                  <c:v>-3.7</c:v>
                </c:pt>
                <c:pt idx="81">
                  <c:v>-3.8</c:v>
                </c:pt>
                <c:pt idx="82">
                  <c:v>-3.8</c:v>
                </c:pt>
                <c:pt idx="83">
                  <c:v>-3.8</c:v>
                </c:pt>
                <c:pt idx="84">
                  <c:v>-3.8</c:v>
                </c:pt>
                <c:pt idx="85">
                  <c:v>-3.7</c:v>
                </c:pt>
                <c:pt idx="86">
                  <c:v>-3.7</c:v>
                </c:pt>
                <c:pt idx="87">
                  <c:v>-3.7</c:v>
                </c:pt>
                <c:pt idx="88">
                  <c:v>-3.6</c:v>
                </c:pt>
                <c:pt idx="89">
                  <c:v>-3.4</c:v>
                </c:pt>
                <c:pt idx="90">
                  <c:v>-3.6</c:v>
                </c:pt>
                <c:pt idx="91">
                  <c:v>-3.8</c:v>
                </c:pt>
                <c:pt idx="92">
                  <c:v>-4</c:v>
                </c:pt>
                <c:pt idx="93">
                  <c:v>-3.9</c:v>
                </c:pt>
                <c:pt idx="94">
                  <c:v>-3.6</c:v>
                </c:pt>
                <c:pt idx="95">
                  <c:v>-3.7</c:v>
                </c:pt>
                <c:pt idx="96">
                  <c:v>-3.5</c:v>
                </c:pt>
                <c:pt idx="97">
                  <c:v>-3.9</c:v>
                </c:pt>
                <c:pt idx="98">
                  <c:v>-4.0999999999999996</c:v>
                </c:pt>
                <c:pt idx="99">
                  <c:v>-4</c:v>
                </c:pt>
                <c:pt idx="100">
                  <c:v>-3.7</c:v>
                </c:pt>
                <c:pt idx="101">
                  <c:v>-3.9</c:v>
                </c:pt>
                <c:pt idx="102">
                  <c:v>-4.0999999999999996</c:v>
                </c:pt>
                <c:pt idx="103">
                  <c:v>-4.0999999999999996</c:v>
                </c:pt>
                <c:pt idx="104">
                  <c:v>-3</c:v>
                </c:pt>
                <c:pt idx="105">
                  <c:v>-4.0999999999999996</c:v>
                </c:pt>
                <c:pt idx="106">
                  <c:v>-3.9</c:v>
                </c:pt>
                <c:pt idx="107">
                  <c:v>-3.8</c:v>
                </c:pt>
                <c:pt idx="108">
                  <c:v>-3.9</c:v>
                </c:pt>
                <c:pt idx="109">
                  <c:v>-3.9</c:v>
                </c:pt>
                <c:pt idx="110">
                  <c:v>-3.8</c:v>
                </c:pt>
                <c:pt idx="111">
                  <c:v>-4</c:v>
                </c:pt>
                <c:pt idx="112">
                  <c:v>-3.7</c:v>
                </c:pt>
                <c:pt idx="113">
                  <c:v>-3.5</c:v>
                </c:pt>
                <c:pt idx="114">
                  <c:v>-3.5</c:v>
                </c:pt>
                <c:pt idx="115">
                  <c:v>-3.9</c:v>
                </c:pt>
                <c:pt idx="116">
                  <c:v>-3.8</c:v>
                </c:pt>
                <c:pt idx="117">
                  <c:v>-3.8</c:v>
                </c:pt>
                <c:pt idx="118">
                  <c:v>-4.3</c:v>
                </c:pt>
                <c:pt idx="119">
                  <c:v>-4.4000000000000004</c:v>
                </c:pt>
                <c:pt idx="120">
                  <c:v>-4.4000000000000004</c:v>
                </c:pt>
                <c:pt idx="121">
                  <c:v>-4.2</c:v>
                </c:pt>
                <c:pt idx="122">
                  <c:v>-4.3</c:v>
                </c:pt>
                <c:pt idx="123">
                  <c:v>-4.2</c:v>
                </c:pt>
                <c:pt idx="124">
                  <c:v>-4.2</c:v>
                </c:pt>
                <c:pt idx="125">
                  <c:v>-4.2</c:v>
                </c:pt>
                <c:pt idx="126">
                  <c:v>-4.2</c:v>
                </c:pt>
                <c:pt idx="127">
                  <c:v>-4</c:v>
                </c:pt>
                <c:pt idx="128">
                  <c:v>-4.2</c:v>
                </c:pt>
                <c:pt idx="129">
                  <c:v>-4.3</c:v>
                </c:pt>
                <c:pt idx="130">
                  <c:v>-4.0999999999999996</c:v>
                </c:pt>
                <c:pt idx="131">
                  <c:v>-3.3</c:v>
                </c:pt>
                <c:pt idx="132">
                  <c:v>-4.0999999999999996</c:v>
                </c:pt>
                <c:pt idx="133">
                  <c:v>-4.2</c:v>
                </c:pt>
                <c:pt idx="134">
                  <c:v>-4.3</c:v>
                </c:pt>
                <c:pt idx="135">
                  <c:v>-4.3</c:v>
                </c:pt>
                <c:pt idx="136">
                  <c:v>-4.0999999999999996</c:v>
                </c:pt>
                <c:pt idx="137">
                  <c:v>-3.9</c:v>
                </c:pt>
                <c:pt idx="138">
                  <c:v>-4.4000000000000004</c:v>
                </c:pt>
                <c:pt idx="139">
                  <c:v>-4.3</c:v>
                </c:pt>
                <c:pt idx="140">
                  <c:v>-4.3</c:v>
                </c:pt>
                <c:pt idx="141">
                  <c:v>-4.3</c:v>
                </c:pt>
                <c:pt idx="142">
                  <c:v>-4.2</c:v>
                </c:pt>
                <c:pt idx="143">
                  <c:v>-4.2</c:v>
                </c:pt>
                <c:pt idx="144">
                  <c:v>-4.2</c:v>
                </c:pt>
                <c:pt idx="145">
                  <c:v>-4.3</c:v>
                </c:pt>
                <c:pt idx="146">
                  <c:v>-4.4000000000000004</c:v>
                </c:pt>
                <c:pt idx="147">
                  <c:v>-4.3</c:v>
                </c:pt>
                <c:pt idx="148">
                  <c:v>-4.3</c:v>
                </c:pt>
                <c:pt idx="149">
                  <c:v>-4.4000000000000004</c:v>
                </c:pt>
                <c:pt idx="150">
                  <c:v>-4.2</c:v>
                </c:pt>
                <c:pt idx="151">
                  <c:v>-4.2</c:v>
                </c:pt>
                <c:pt idx="152">
                  <c:v>-3.4</c:v>
                </c:pt>
                <c:pt idx="153">
                  <c:v>-4.3</c:v>
                </c:pt>
                <c:pt idx="154">
                  <c:v>-4.3</c:v>
                </c:pt>
                <c:pt idx="155">
                  <c:v>-4.3</c:v>
                </c:pt>
                <c:pt idx="156">
                  <c:v>-4.4000000000000004</c:v>
                </c:pt>
                <c:pt idx="157">
                  <c:v>-4.3</c:v>
                </c:pt>
                <c:pt idx="158">
                  <c:v>-4.2</c:v>
                </c:pt>
                <c:pt idx="159">
                  <c:v>-4.3</c:v>
                </c:pt>
                <c:pt idx="160">
                  <c:v>-4.0999999999999996</c:v>
                </c:pt>
                <c:pt idx="161">
                  <c:v>-4.3</c:v>
                </c:pt>
                <c:pt idx="162">
                  <c:v>-4.4000000000000004</c:v>
                </c:pt>
                <c:pt idx="163">
                  <c:v>-4.4000000000000004</c:v>
                </c:pt>
                <c:pt idx="164">
                  <c:v>-3.1</c:v>
                </c:pt>
                <c:pt idx="165">
                  <c:v>-4.3</c:v>
                </c:pt>
                <c:pt idx="166">
                  <c:v>-4.3</c:v>
                </c:pt>
                <c:pt idx="167">
                  <c:v>-4.3</c:v>
                </c:pt>
                <c:pt idx="168">
                  <c:v>-4.3</c:v>
                </c:pt>
                <c:pt idx="169">
                  <c:v>-4.3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80928"/>
        <c:axId val="97591680"/>
      </c:scatterChart>
      <c:valAx>
        <c:axId val="97580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>
            <c:manualLayout>
              <c:xMode val="edge"/>
              <c:yMode val="edge"/>
              <c:x val="0.42059582780695631"/>
              <c:y val="2.5846758444234372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97591680"/>
        <c:crosses val="autoZero"/>
        <c:crossBetween val="midCat"/>
      </c:valAx>
      <c:valAx>
        <c:axId val="975916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580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'Plots_R1000-2'!$O$8:$O$355</c:f>
              <c:numCache>
                <c:formatCode>0.0000</c:formatCode>
                <c:ptCount val="348"/>
                <c:pt idx="1">
                  <c:v>2.1650000000000003E-2</c:v>
                </c:pt>
                <c:pt idx="2">
                  <c:v>3.234999999999999E-2</c:v>
                </c:pt>
                <c:pt idx="3">
                  <c:v>2.1650000000000003E-2</c:v>
                </c:pt>
                <c:pt idx="4">
                  <c:v>2.6999999999999968E-2</c:v>
                </c:pt>
                <c:pt idx="5">
                  <c:v>2.6999999999999968E-2</c:v>
                </c:pt>
                <c:pt idx="6">
                  <c:v>3.7699999999999984E-2</c:v>
                </c:pt>
                <c:pt idx="7">
                  <c:v>4.3049999999999977E-2</c:v>
                </c:pt>
                <c:pt idx="8">
                  <c:v>6.444999999999998E-2</c:v>
                </c:pt>
                <c:pt idx="9">
                  <c:v>5.3749999999999964E-2</c:v>
                </c:pt>
                <c:pt idx="10">
                  <c:v>9.1199999999999976E-2</c:v>
                </c:pt>
                <c:pt idx="11">
                  <c:v>8.5849999999999982E-2</c:v>
                </c:pt>
                <c:pt idx="12">
                  <c:v>8.049999999999996E-2</c:v>
                </c:pt>
                <c:pt idx="13">
                  <c:v>5.9099999999999986E-2</c:v>
                </c:pt>
                <c:pt idx="14">
                  <c:v>8.5849999999999982E-2</c:v>
                </c:pt>
                <c:pt idx="15">
                  <c:v>6.9800000000000001E-2</c:v>
                </c:pt>
                <c:pt idx="16">
                  <c:v>6.9800000000000001E-2</c:v>
                </c:pt>
                <c:pt idx="17">
                  <c:v>6.444999999999998E-2</c:v>
                </c:pt>
                <c:pt idx="18">
                  <c:v>5.3749999999999964E-2</c:v>
                </c:pt>
                <c:pt idx="19">
                  <c:v>8.5849999999999982E-2</c:v>
                </c:pt>
                <c:pt idx="20">
                  <c:v>6.444999999999998E-2</c:v>
                </c:pt>
                <c:pt idx="21">
                  <c:v>8.5849999999999982E-2</c:v>
                </c:pt>
                <c:pt idx="22">
                  <c:v>9.6549999999999997E-2</c:v>
                </c:pt>
                <c:pt idx="23">
                  <c:v>5.9099999999999986E-2</c:v>
                </c:pt>
                <c:pt idx="24">
                  <c:v>6.444999999999998E-2</c:v>
                </c:pt>
                <c:pt idx="25">
                  <c:v>5.9099999999999986E-2</c:v>
                </c:pt>
                <c:pt idx="26">
                  <c:v>5.3749999999999964E-2</c:v>
                </c:pt>
                <c:pt idx="27">
                  <c:v>6.444999999999998E-2</c:v>
                </c:pt>
                <c:pt idx="28">
                  <c:v>5.3749999999999964E-2</c:v>
                </c:pt>
                <c:pt idx="29">
                  <c:v>4.8399999999999999E-2</c:v>
                </c:pt>
                <c:pt idx="30">
                  <c:v>6.444999999999998E-2</c:v>
                </c:pt>
                <c:pt idx="31">
                  <c:v>6.444999999999998E-2</c:v>
                </c:pt>
                <c:pt idx="32">
                  <c:v>5.3749999999999964E-2</c:v>
                </c:pt>
                <c:pt idx="33">
                  <c:v>8.049999999999996E-2</c:v>
                </c:pt>
                <c:pt idx="34">
                  <c:v>6.9800000000000001E-2</c:v>
                </c:pt>
                <c:pt idx="35">
                  <c:v>6.444999999999998E-2</c:v>
                </c:pt>
                <c:pt idx="36">
                  <c:v>4.8399999999999999E-2</c:v>
                </c:pt>
                <c:pt idx="37">
                  <c:v>6.444999999999998E-2</c:v>
                </c:pt>
                <c:pt idx="38">
                  <c:v>6.9800000000000001E-2</c:v>
                </c:pt>
                <c:pt idx="39">
                  <c:v>6.444999999999998E-2</c:v>
                </c:pt>
                <c:pt idx="40">
                  <c:v>5.3749999999999964E-2</c:v>
                </c:pt>
                <c:pt idx="41">
                  <c:v>5.3749999999999964E-2</c:v>
                </c:pt>
                <c:pt idx="42">
                  <c:v>5.9099999999999986E-2</c:v>
                </c:pt>
                <c:pt idx="43">
                  <c:v>6.444999999999998E-2</c:v>
                </c:pt>
                <c:pt idx="44">
                  <c:v>0.10189999999999999</c:v>
                </c:pt>
                <c:pt idx="45">
                  <c:v>5.9099999999999986E-2</c:v>
                </c:pt>
                <c:pt idx="46">
                  <c:v>9.6549999999999997E-2</c:v>
                </c:pt>
                <c:pt idx="47">
                  <c:v>9.1199999999999976E-2</c:v>
                </c:pt>
                <c:pt idx="48">
                  <c:v>5.3749999999999964E-2</c:v>
                </c:pt>
                <c:pt idx="49">
                  <c:v>8.049999999999996E-2</c:v>
                </c:pt>
                <c:pt idx="50">
                  <c:v>5.3749999999999964E-2</c:v>
                </c:pt>
                <c:pt idx="51">
                  <c:v>5.3749999999999964E-2</c:v>
                </c:pt>
                <c:pt idx="52">
                  <c:v>6.9800000000000001E-2</c:v>
                </c:pt>
                <c:pt idx="53">
                  <c:v>6.9800000000000001E-2</c:v>
                </c:pt>
                <c:pt idx="54">
                  <c:v>6.444999999999998E-2</c:v>
                </c:pt>
                <c:pt idx="55">
                  <c:v>8.049999999999996E-2</c:v>
                </c:pt>
                <c:pt idx="56">
                  <c:v>8.049999999999996E-2</c:v>
                </c:pt>
                <c:pt idx="57">
                  <c:v>5.9099999999999986E-2</c:v>
                </c:pt>
                <c:pt idx="58">
                  <c:v>4.8399999999999999E-2</c:v>
                </c:pt>
                <c:pt idx="59">
                  <c:v>5.3749999999999964E-2</c:v>
                </c:pt>
                <c:pt idx="60">
                  <c:v>6.444999999999998E-2</c:v>
                </c:pt>
                <c:pt idx="61">
                  <c:v>5.9099999999999986E-2</c:v>
                </c:pt>
                <c:pt idx="62">
                  <c:v>5.9099999999999986E-2</c:v>
                </c:pt>
                <c:pt idx="63">
                  <c:v>9.6549999999999997E-2</c:v>
                </c:pt>
                <c:pt idx="64">
                  <c:v>6.444999999999998E-2</c:v>
                </c:pt>
                <c:pt idx="65">
                  <c:v>5.9099999999999986E-2</c:v>
                </c:pt>
                <c:pt idx="66">
                  <c:v>6.444999999999998E-2</c:v>
                </c:pt>
                <c:pt idx="67">
                  <c:v>5.9099999999999986E-2</c:v>
                </c:pt>
                <c:pt idx="68">
                  <c:v>5.3749999999999964E-2</c:v>
                </c:pt>
                <c:pt idx="69">
                  <c:v>3.7699999999999984E-2</c:v>
                </c:pt>
                <c:pt idx="70">
                  <c:v>3.234999999999999E-2</c:v>
                </c:pt>
                <c:pt idx="71">
                  <c:v>5.3749999999999964E-2</c:v>
                </c:pt>
                <c:pt idx="72">
                  <c:v>4.3049999999999977E-2</c:v>
                </c:pt>
                <c:pt idx="73">
                  <c:v>5.9099999999999986E-2</c:v>
                </c:pt>
                <c:pt idx="74">
                  <c:v>5.9099999999999986E-2</c:v>
                </c:pt>
                <c:pt idx="75">
                  <c:v>4.8399999999999999E-2</c:v>
                </c:pt>
                <c:pt idx="76">
                  <c:v>4.3049999999999977E-2</c:v>
                </c:pt>
                <c:pt idx="77">
                  <c:v>4.8399999999999999E-2</c:v>
                </c:pt>
                <c:pt idx="78">
                  <c:v>4.8399999999999999E-2</c:v>
                </c:pt>
                <c:pt idx="79">
                  <c:v>4.3049999999999977E-2</c:v>
                </c:pt>
                <c:pt idx="80">
                  <c:v>5.3749999999999964E-2</c:v>
                </c:pt>
                <c:pt idx="81">
                  <c:v>4.8399999999999999E-2</c:v>
                </c:pt>
                <c:pt idx="82">
                  <c:v>4.8399999999999999E-2</c:v>
                </c:pt>
                <c:pt idx="83">
                  <c:v>4.8399999999999999E-2</c:v>
                </c:pt>
                <c:pt idx="84">
                  <c:v>4.8399999999999999E-2</c:v>
                </c:pt>
                <c:pt idx="85">
                  <c:v>5.3749999999999964E-2</c:v>
                </c:pt>
                <c:pt idx="86">
                  <c:v>5.3749999999999964E-2</c:v>
                </c:pt>
                <c:pt idx="87">
                  <c:v>5.3749999999999964E-2</c:v>
                </c:pt>
                <c:pt idx="88">
                  <c:v>5.9099999999999986E-2</c:v>
                </c:pt>
                <c:pt idx="89">
                  <c:v>6.9800000000000001E-2</c:v>
                </c:pt>
                <c:pt idx="90">
                  <c:v>5.9099999999999986E-2</c:v>
                </c:pt>
                <c:pt idx="91">
                  <c:v>4.8399999999999999E-2</c:v>
                </c:pt>
                <c:pt idx="92">
                  <c:v>3.7699999999999984E-2</c:v>
                </c:pt>
                <c:pt idx="93">
                  <c:v>4.3049999999999977E-2</c:v>
                </c:pt>
                <c:pt idx="94">
                  <c:v>5.9099999999999986E-2</c:v>
                </c:pt>
                <c:pt idx="95">
                  <c:v>5.3749999999999964E-2</c:v>
                </c:pt>
                <c:pt idx="96">
                  <c:v>6.444999999999998E-2</c:v>
                </c:pt>
                <c:pt idx="97">
                  <c:v>4.3049999999999977E-2</c:v>
                </c:pt>
                <c:pt idx="98">
                  <c:v>3.234999999999999E-2</c:v>
                </c:pt>
                <c:pt idx="99">
                  <c:v>3.7699999999999984E-2</c:v>
                </c:pt>
                <c:pt idx="100">
                  <c:v>5.3749999999999964E-2</c:v>
                </c:pt>
                <c:pt idx="101">
                  <c:v>4.3049999999999977E-2</c:v>
                </c:pt>
                <c:pt idx="102">
                  <c:v>3.234999999999999E-2</c:v>
                </c:pt>
                <c:pt idx="103">
                  <c:v>3.234999999999999E-2</c:v>
                </c:pt>
                <c:pt idx="104">
                  <c:v>9.1199999999999976E-2</c:v>
                </c:pt>
                <c:pt idx="105">
                  <c:v>3.234999999999999E-2</c:v>
                </c:pt>
                <c:pt idx="106">
                  <c:v>4.3049999999999977E-2</c:v>
                </c:pt>
                <c:pt idx="107">
                  <c:v>4.8399999999999999E-2</c:v>
                </c:pt>
                <c:pt idx="108">
                  <c:v>4.3049999999999977E-2</c:v>
                </c:pt>
                <c:pt idx="109">
                  <c:v>4.3049999999999977E-2</c:v>
                </c:pt>
                <c:pt idx="110">
                  <c:v>4.8399999999999999E-2</c:v>
                </c:pt>
                <c:pt idx="111">
                  <c:v>3.7699999999999984E-2</c:v>
                </c:pt>
                <c:pt idx="112">
                  <c:v>5.3749999999999964E-2</c:v>
                </c:pt>
                <c:pt idx="113">
                  <c:v>6.444999999999998E-2</c:v>
                </c:pt>
                <c:pt idx="114">
                  <c:v>6.444999999999998E-2</c:v>
                </c:pt>
                <c:pt idx="115">
                  <c:v>4.3049999999999977E-2</c:v>
                </c:pt>
                <c:pt idx="116">
                  <c:v>4.8399999999999999E-2</c:v>
                </c:pt>
                <c:pt idx="117">
                  <c:v>4.8399999999999999E-2</c:v>
                </c:pt>
                <c:pt idx="118">
                  <c:v>2.1650000000000003E-2</c:v>
                </c:pt>
                <c:pt idx="119">
                  <c:v>1.6299999999999953E-2</c:v>
                </c:pt>
                <c:pt idx="120">
                  <c:v>1.6299999999999953E-2</c:v>
                </c:pt>
                <c:pt idx="121">
                  <c:v>2.6999999999999968E-2</c:v>
                </c:pt>
                <c:pt idx="122">
                  <c:v>2.1650000000000003E-2</c:v>
                </c:pt>
                <c:pt idx="123">
                  <c:v>2.6999999999999968E-2</c:v>
                </c:pt>
                <c:pt idx="124">
                  <c:v>2.6999999999999968E-2</c:v>
                </c:pt>
                <c:pt idx="125">
                  <c:v>2.6999999999999968E-2</c:v>
                </c:pt>
                <c:pt idx="126">
                  <c:v>2.6999999999999968E-2</c:v>
                </c:pt>
                <c:pt idx="127">
                  <c:v>3.7699999999999984E-2</c:v>
                </c:pt>
                <c:pt idx="128">
                  <c:v>2.6999999999999968E-2</c:v>
                </c:pt>
                <c:pt idx="129">
                  <c:v>2.1650000000000003E-2</c:v>
                </c:pt>
                <c:pt idx="130">
                  <c:v>3.234999999999999E-2</c:v>
                </c:pt>
                <c:pt idx="131">
                  <c:v>7.5149999999999995E-2</c:v>
                </c:pt>
                <c:pt idx="132">
                  <c:v>3.234999999999999E-2</c:v>
                </c:pt>
                <c:pt idx="133">
                  <c:v>2.6999999999999968E-2</c:v>
                </c:pt>
                <c:pt idx="134">
                  <c:v>2.1650000000000003E-2</c:v>
                </c:pt>
                <c:pt idx="135">
                  <c:v>2.1650000000000003E-2</c:v>
                </c:pt>
                <c:pt idx="136">
                  <c:v>3.234999999999999E-2</c:v>
                </c:pt>
                <c:pt idx="137">
                  <c:v>4.3049999999999977E-2</c:v>
                </c:pt>
                <c:pt idx="138">
                  <c:v>1.6299999999999953E-2</c:v>
                </c:pt>
                <c:pt idx="139">
                  <c:v>2.1650000000000003E-2</c:v>
                </c:pt>
                <c:pt idx="140">
                  <c:v>2.1650000000000003E-2</c:v>
                </c:pt>
                <c:pt idx="141">
                  <c:v>2.1650000000000003E-2</c:v>
                </c:pt>
                <c:pt idx="142">
                  <c:v>2.6999999999999968E-2</c:v>
                </c:pt>
                <c:pt idx="143">
                  <c:v>2.6999999999999968E-2</c:v>
                </c:pt>
                <c:pt idx="144">
                  <c:v>2.6999999999999968E-2</c:v>
                </c:pt>
                <c:pt idx="145">
                  <c:v>2.1650000000000003E-2</c:v>
                </c:pt>
                <c:pt idx="146">
                  <c:v>1.6299999999999953E-2</c:v>
                </c:pt>
                <c:pt idx="147">
                  <c:v>2.1650000000000003E-2</c:v>
                </c:pt>
                <c:pt idx="148">
                  <c:v>2.1650000000000003E-2</c:v>
                </c:pt>
                <c:pt idx="149">
                  <c:v>1.6299999999999953E-2</c:v>
                </c:pt>
                <c:pt idx="150">
                  <c:v>2.6999999999999968E-2</c:v>
                </c:pt>
                <c:pt idx="151">
                  <c:v>2.6999999999999968E-2</c:v>
                </c:pt>
                <c:pt idx="152">
                  <c:v>6.9800000000000001E-2</c:v>
                </c:pt>
                <c:pt idx="153">
                  <c:v>2.1650000000000003E-2</c:v>
                </c:pt>
                <c:pt idx="154">
                  <c:v>2.1650000000000003E-2</c:v>
                </c:pt>
                <c:pt idx="155">
                  <c:v>2.1650000000000003E-2</c:v>
                </c:pt>
                <c:pt idx="156">
                  <c:v>1.6299999999999953E-2</c:v>
                </c:pt>
                <c:pt idx="157">
                  <c:v>2.1650000000000003E-2</c:v>
                </c:pt>
                <c:pt idx="158">
                  <c:v>2.6999999999999968E-2</c:v>
                </c:pt>
                <c:pt idx="159">
                  <c:v>2.1650000000000003E-2</c:v>
                </c:pt>
                <c:pt idx="160">
                  <c:v>3.234999999999999E-2</c:v>
                </c:pt>
                <c:pt idx="161">
                  <c:v>2.1650000000000003E-2</c:v>
                </c:pt>
                <c:pt idx="162">
                  <c:v>1.6299999999999953E-2</c:v>
                </c:pt>
                <c:pt idx="163">
                  <c:v>1.6299999999999953E-2</c:v>
                </c:pt>
                <c:pt idx="164">
                  <c:v>8.5849999999999982E-2</c:v>
                </c:pt>
                <c:pt idx="165">
                  <c:v>2.1650000000000003E-2</c:v>
                </c:pt>
                <c:pt idx="166">
                  <c:v>2.1650000000000003E-2</c:v>
                </c:pt>
                <c:pt idx="167">
                  <c:v>2.1650000000000003E-2</c:v>
                </c:pt>
                <c:pt idx="168">
                  <c:v>2.1650000000000003E-2</c:v>
                </c:pt>
                <c:pt idx="169">
                  <c:v>2.1650000000000003E-2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0</c:v>
                </c:pt>
                <c:pt idx="1">
                  <c:v>2.109</c:v>
                </c:pt>
                <c:pt idx="2">
                  <c:v>2.3079999999999998</c:v>
                </c:pt>
                <c:pt idx="3">
                  <c:v>2.6059999999999999</c:v>
                </c:pt>
                <c:pt idx="4">
                  <c:v>8.4689999999999994</c:v>
                </c:pt>
                <c:pt idx="5">
                  <c:v>15.545</c:v>
                </c:pt>
                <c:pt idx="6">
                  <c:v>20.271000000000001</c:v>
                </c:pt>
                <c:pt idx="7">
                  <c:v>24.847999999999999</c:v>
                </c:pt>
                <c:pt idx="8">
                  <c:v>29.448</c:v>
                </c:pt>
                <c:pt idx="9">
                  <c:v>33.22</c:v>
                </c:pt>
                <c:pt idx="10">
                  <c:v>32.469000000000001</c:v>
                </c:pt>
                <c:pt idx="11">
                  <c:v>32.81</c:v>
                </c:pt>
                <c:pt idx="12">
                  <c:v>32.725000000000001</c:v>
                </c:pt>
                <c:pt idx="13">
                  <c:v>32.341000000000001</c:v>
                </c:pt>
                <c:pt idx="14">
                  <c:v>32.22</c:v>
                </c:pt>
                <c:pt idx="15">
                  <c:v>32.387999999999998</c:v>
                </c:pt>
                <c:pt idx="16">
                  <c:v>32.43</c:v>
                </c:pt>
                <c:pt idx="17">
                  <c:v>32.877000000000002</c:v>
                </c:pt>
                <c:pt idx="18">
                  <c:v>33.198</c:v>
                </c:pt>
                <c:pt idx="19">
                  <c:v>33.328000000000003</c:v>
                </c:pt>
                <c:pt idx="20">
                  <c:v>33.246000000000002</c:v>
                </c:pt>
                <c:pt idx="21">
                  <c:v>33.250999999999998</c:v>
                </c:pt>
                <c:pt idx="22">
                  <c:v>32.988999999999997</c:v>
                </c:pt>
                <c:pt idx="23">
                  <c:v>32.634</c:v>
                </c:pt>
                <c:pt idx="24">
                  <c:v>32.223999999999997</c:v>
                </c:pt>
                <c:pt idx="25">
                  <c:v>32.070999999999998</c:v>
                </c:pt>
                <c:pt idx="26">
                  <c:v>31.744</c:v>
                </c:pt>
                <c:pt idx="27">
                  <c:v>31.689</c:v>
                </c:pt>
                <c:pt idx="28">
                  <c:v>31.824999999999999</c:v>
                </c:pt>
                <c:pt idx="29">
                  <c:v>32.234000000000002</c:v>
                </c:pt>
                <c:pt idx="30">
                  <c:v>32.195999999999998</c:v>
                </c:pt>
                <c:pt idx="31">
                  <c:v>31.960999999999999</c:v>
                </c:pt>
                <c:pt idx="32">
                  <c:v>31.988</c:v>
                </c:pt>
                <c:pt idx="33">
                  <c:v>32.087000000000003</c:v>
                </c:pt>
                <c:pt idx="34">
                  <c:v>31.998999999999999</c:v>
                </c:pt>
                <c:pt idx="35">
                  <c:v>31.699000000000002</c:v>
                </c:pt>
                <c:pt idx="36">
                  <c:v>31.77</c:v>
                </c:pt>
                <c:pt idx="37">
                  <c:v>31.863</c:v>
                </c:pt>
                <c:pt idx="38">
                  <c:v>31.77</c:v>
                </c:pt>
                <c:pt idx="39">
                  <c:v>31.693999999999999</c:v>
                </c:pt>
                <c:pt idx="40">
                  <c:v>31.606000000000002</c:v>
                </c:pt>
                <c:pt idx="41">
                  <c:v>31.448</c:v>
                </c:pt>
                <c:pt idx="42">
                  <c:v>31.35</c:v>
                </c:pt>
                <c:pt idx="43">
                  <c:v>31.213000000000001</c:v>
                </c:pt>
                <c:pt idx="44">
                  <c:v>31.033000000000001</c:v>
                </c:pt>
                <c:pt idx="45">
                  <c:v>30.908000000000001</c:v>
                </c:pt>
                <c:pt idx="46">
                  <c:v>30.754999999999999</c:v>
                </c:pt>
                <c:pt idx="47">
                  <c:v>30.58</c:v>
                </c:pt>
                <c:pt idx="48">
                  <c:v>30.379000000000001</c:v>
                </c:pt>
                <c:pt idx="49">
                  <c:v>30.215</c:v>
                </c:pt>
                <c:pt idx="50">
                  <c:v>30.056999999999999</c:v>
                </c:pt>
                <c:pt idx="51">
                  <c:v>29.855</c:v>
                </c:pt>
                <c:pt idx="52">
                  <c:v>29.757000000000001</c:v>
                </c:pt>
                <c:pt idx="53">
                  <c:v>29.576000000000001</c:v>
                </c:pt>
                <c:pt idx="54">
                  <c:v>29.587</c:v>
                </c:pt>
                <c:pt idx="55">
                  <c:v>29.587</c:v>
                </c:pt>
                <c:pt idx="56">
                  <c:v>29.609000000000002</c:v>
                </c:pt>
                <c:pt idx="57">
                  <c:v>29.44</c:v>
                </c:pt>
                <c:pt idx="58">
                  <c:v>29.315000000000001</c:v>
                </c:pt>
                <c:pt idx="59">
                  <c:v>29.113</c:v>
                </c:pt>
                <c:pt idx="60">
                  <c:v>29.009</c:v>
                </c:pt>
                <c:pt idx="61">
                  <c:v>28.949000000000002</c:v>
                </c:pt>
                <c:pt idx="62">
                  <c:v>28.981999999999999</c:v>
                </c:pt>
                <c:pt idx="63">
                  <c:v>28.911000000000001</c:v>
                </c:pt>
                <c:pt idx="64">
                  <c:v>28.878</c:v>
                </c:pt>
                <c:pt idx="65">
                  <c:v>28.829000000000001</c:v>
                </c:pt>
                <c:pt idx="66">
                  <c:v>28.693000000000001</c:v>
                </c:pt>
                <c:pt idx="67">
                  <c:v>27.547000000000001</c:v>
                </c:pt>
                <c:pt idx="68">
                  <c:v>22.102</c:v>
                </c:pt>
                <c:pt idx="69">
                  <c:v>15.992000000000001</c:v>
                </c:pt>
                <c:pt idx="70">
                  <c:v>16.111999999999998</c:v>
                </c:pt>
                <c:pt idx="71">
                  <c:v>16.777000000000001</c:v>
                </c:pt>
                <c:pt idx="72">
                  <c:v>16.314</c:v>
                </c:pt>
                <c:pt idx="73">
                  <c:v>16.477</c:v>
                </c:pt>
                <c:pt idx="74">
                  <c:v>16.559000000000001</c:v>
                </c:pt>
                <c:pt idx="75">
                  <c:v>16.460999999999999</c:v>
                </c:pt>
                <c:pt idx="76">
                  <c:v>16.466000000000001</c:v>
                </c:pt>
                <c:pt idx="77">
                  <c:v>16.405999999999999</c:v>
                </c:pt>
                <c:pt idx="78">
                  <c:v>16.379000000000001</c:v>
                </c:pt>
                <c:pt idx="79">
                  <c:v>16.134</c:v>
                </c:pt>
                <c:pt idx="80">
                  <c:v>15.986000000000001</c:v>
                </c:pt>
                <c:pt idx="81">
                  <c:v>16.123000000000001</c:v>
                </c:pt>
                <c:pt idx="82">
                  <c:v>16.149999999999999</c:v>
                </c:pt>
                <c:pt idx="83">
                  <c:v>16.193999999999999</c:v>
                </c:pt>
                <c:pt idx="84">
                  <c:v>16.314</c:v>
                </c:pt>
                <c:pt idx="85">
                  <c:v>16.379000000000001</c:v>
                </c:pt>
                <c:pt idx="86">
                  <c:v>16.373999999999999</c:v>
                </c:pt>
                <c:pt idx="87">
                  <c:v>16.356999999999999</c:v>
                </c:pt>
                <c:pt idx="88">
                  <c:v>16.439</c:v>
                </c:pt>
                <c:pt idx="89">
                  <c:v>16.367999999999999</c:v>
                </c:pt>
                <c:pt idx="90">
                  <c:v>16.417000000000002</c:v>
                </c:pt>
                <c:pt idx="91">
                  <c:v>16.39</c:v>
                </c:pt>
                <c:pt idx="92">
                  <c:v>16.346</c:v>
                </c:pt>
                <c:pt idx="93">
                  <c:v>16.385000000000002</c:v>
                </c:pt>
                <c:pt idx="94">
                  <c:v>16.292000000000002</c:v>
                </c:pt>
                <c:pt idx="95">
                  <c:v>16.341000000000001</c:v>
                </c:pt>
                <c:pt idx="96">
                  <c:v>16.329999999999998</c:v>
                </c:pt>
                <c:pt idx="97">
                  <c:v>16.286000000000001</c:v>
                </c:pt>
                <c:pt idx="98">
                  <c:v>16.367999999999999</c:v>
                </c:pt>
                <c:pt idx="99">
                  <c:v>16.329999999999998</c:v>
                </c:pt>
                <c:pt idx="100">
                  <c:v>16.242999999999999</c:v>
                </c:pt>
                <c:pt idx="101">
                  <c:v>16.062999999999999</c:v>
                </c:pt>
                <c:pt idx="102">
                  <c:v>16.145</c:v>
                </c:pt>
                <c:pt idx="103">
                  <c:v>16.221</c:v>
                </c:pt>
                <c:pt idx="104">
                  <c:v>16.553999999999998</c:v>
                </c:pt>
                <c:pt idx="105">
                  <c:v>16.635999999999999</c:v>
                </c:pt>
                <c:pt idx="106">
                  <c:v>16.684999999999999</c:v>
                </c:pt>
                <c:pt idx="107">
                  <c:v>16.591999999999999</c:v>
                </c:pt>
                <c:pt idx="108">
                  <c:v>16.603000000000002</c:v>
                </c:pt>
                <c:pt idx="109">
                  <c:v>16.587</c:v>
                </c:pt>
                <c:pt idx="110">
                  <c:v>16.603000000000002</c:v>
                </c:pt>
                <c:pt idx="111">
                  <c:v>16.581</c:v>
                </c:pt>
                <c:pt idx="112">
                  <c:v>16.591999999999999</c:v>
                </c:pt>
                <c:pt idx="113">
                  <c:v>16.603000000000002</c:v>
                </c:pt>
                <c:pt idx="114">
                  <c:v>16.603000000000002</c:v>
                </c:pt>
                <c:pt idx="115">
                  <c:v>16.766999999999999</c:v>
                </c:pt>
                <c:pt idx="116">
                  <c:v>16.608000000000001</c:v>
                </c:pt>
                <c:pt idx="117">
                  <c:v>15.407999999999999</c:v>
                </c:pt>
                <c:pt idx="118">
                  <c:v>2.2469999999999999</c:v>
                </c:pt>
                <c:pt idx="119">
                  <c:v>1.8009999999999999</c:v>
                </c:pt>
                <c:pt idx="120">
                  <c:v>1.2090000000000001</c:v>
                </c:pt>
                <c:pt idx="121">
                  <c:v>1.7509999999999999</c:v>
                </c:pt>
                <c:pt idx="122">
                  <c:v>1.72</c:v>
                </c:pt>
                <c:pt idx="123">
                  <c:v>1.7270000000000001</c:v>
                </c:pt>
                <c:pt idx="124">
                  <c:v>1.7390000000000001</c:v>
                </c:pt>
                <c:pt idx="125">
                  <c:v>1.7290000000000001</c:v>
                </c:pt>
                <c:pt idx="126">
                  <c:v>1.7629999999999999</c:v>
                </c:pt>
                <c:pt idx="127">
                  <c:v>1.4850000000000001</c:v>
                </c:pt>
                <c:pt idx="128">
                  <c:v>1.4359999999999999</c:v>
                </c:pt>
                <c:pt idx="129">
                  <c:v>1.393</c:v>
                </c:pt>
                <c:pt idx="130">
                  <c:v>1.4810000000000001</c:v>
                </c:pt>
                <c:pt idx="131">
                  <c:v>1.405</c:v>
                </c:pt>
                <c:pt idx="132">
                  <c:v>1.5029999999999999</c:v>
                </c:pt>
                <c:pt idx="133">
                  <c:v>1.4</c:v>
                </c:pt>
                <c:pt idx="134">
                  <c:v>1.357</c:v>
                </c:pt>
                <c:pt idx="135">
                  <c:v>1.444</c:v>
                </c:pt>
                <c:pt idx="136">
                  <c:v>1.335</c:v>
                </c:pt>
                <c:pt idx="137">
                  <c:v>1.45</c:v>
                </c:pt>
                <c:pt idx="138">
                  <c:v>1.4119999999999999</c:v>
                </c:pt>
                <c:pt idx="139">
                  <c:v>1.423</c:v>
                </c:pt>
                <c:pt idx="140">
                  <c:v>1.429</c:v>
                </c:pt>
                <c:pt idx="141">
                  <c:v>1.391</c:v>
                </c:pt>
                <c:pt idx="142">
                  <c:v>1.5649999999999999</c:v>
                </c:pt>
                <c:pt idx="143">
                  <c:v>1.571</c:v>
                </c:pt>
                <c:pt idx="144">
                  <c:v>1.462</c:v>
                </c:pt>
                <c:pt idx="145">
                  <c:v>1.581</c:v>
                </c:pt>
                <c:pt idx="146">
                  <c:v>1.5209999999999999</c:v>
                </c:pt>
                <c:pt idx="147">
                  <c:v>1.5149999999999999</c:v>
                </c:pt>
                <c:pt idx="148">
                  <c:v>1.3839999999999999</c:v>
                </c:pt>
                <c:pt idx="149">
                  <c:v>1.52</c:v>
                </c:pt>
                <c:pt idx="150">
                  <c:v>1.52</c:v>
                </c:pt>
                <c:pt idx="151">
                  <c:v>1.601</c:v>
                </c:pt>
                <c:pt idx="152">
                  <c:v>1.5740000000000001</c:v>
                </c:pt>
                <c:pt idx="153">
                  <c:v>1.6339999999999999</c:v>
                </c:pt>
                <c:pt idx="154">
                  <c:v>1.5580000000000001</c:v>
                </c:pt>
                <c:pt idx="155">
                  <c:v>1.6020000000000001</c:v>
                </c:pt>
                <c:pt idx="156">
                  <c:v>1.5469999999999999</c:v>
                </c:pt>
                <c:pt idx="157">
                  <c:v>1.52</c:v>
                </c:pt>
                <c:pt idx="158">
                  <c:v>1.81</c:v>
                </c:pt>
                <c:pt idx="159">
                  <c:v>1.254</c:v>
                </c:pt>
                <c:pt idx="160">
                  <c:v>1.325</c:v>
                </c:pt>
                <c:pt idx="161">
                  <c:v>1.0960000000000001</c:v>
                </c:pt>
                <c:pt idx="162">
                  <c:v>1.5429999999999999</c:v>
                </c:pt>
                <c:pt idx="163">
                  <c:v>1.0900000000000001</c:v>
                </c:pt>
                <c:pt idx="164">
                  <c:v>1.2050000000000001</c:v>
                </c:pt>
                <c:pt idx="165">
                  <c:v>1.3520000000000001</c:v>
                </c:pt>
                <c:pt idx="166">
                  <c:v>1.08</c:v>
                </c:pt>
                <c:pt idx="167">
                  <c:v>1.1719999999999999</c:v>
                </c:pt>
                <c:pt idx="168">
                  <c:v>1.3140000000000001</c:v>
                </c:pt>
                <c:pt idx="169">
                  <c:v>1.3089999999999999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15872"/>
        <c:axId val="97618176"/>
      </c:scatterChart>
      <c:valAx>
        <c:axId val="976158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6408913009534825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97618176"/>
        <c:crosses val="autoZero"/>
        <c:crossBetween val="midCat"/>
      </c:valAx>
      <c:valAx>
        <c:axId val="976181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615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'Plots_R500-1'!$D$8:$D$355</c:f>
              <c:numCache>
                <c:formatCode>General</c:formatCode>
                <c:ptCount val="348"/>
                <c:pt idx="1">
                  <c:v>7.38</c:v>
                </c:pt>
                <c:pt idx="2">
                  <c:v>7.55</c:v>
                </c:pt>
                <c:pt idx="3">
                  <c:v>7.58</c:v>
                </c:pt>
                <c:pt idx="4">
                  <c:v>7.58</c:v>
                </c:pt>
                <c:pt idx="5">
                  <c:v>7.57</c:v>
                </c:pt>
                <c:pt idx="6">
                  <c:v>7.57</c:v>
                </c:pt>
                <c:pt idx="7">
                  <c:v>7.57</c:v>
                </c:pt>
                <c:pt idx="8">
                  <c:v>7.56</c:v>
                </c:pt>
                <c:pt idx="9">
                  <c:v>7.56</c:v>
                </c:pt>
                <c:pt idx="10">
                  <c:v>7.55</c:v>
                </c:pt>
                <c:pt idx="11">
                  <c:v>7.56</c:v>
                </c:pt>
                <c:pt idx="12">
                  <c:v>7.56</c:v>
                </c:pt>
                <c:pt idx="13">
                  <c:v>7.56</c:v>
                </c:pt>
                <c:pt idx="14">
                  <c:v>7.83</c:v>
                </c:pt>
                <c:pt idx="15">
                  <c:v>7.94</c:v>
                </c:pt>
                <c:pt idx="16">
                  <c:v>8.01</c:v>
                </c:pt>
                <c:pt idx="17">
                  <c:v>8.16</c:v>
                </c:pt>
                <c:pt idx="18">
                  <c:v>8.2799999999999994</c:v>
                </c:pt>
                <c:pt idx="19">
                  <c:v>8.33</c:v>
                </c:pt>
                <c:pt idx="20">
                  <c:v>8.34</c:v>
                </c:pt>
                <c:pt idx="21">
                  <c:v>8.4</c:v>
                </c:pt>
                <c:pt idx="22">
                  <c:v>8.44</c:v>
                </c:pt>
                <c:pt idx="23">
                  <c:v>8.4499999999999993</c:v>
                </c:pt>
                <c:pt idx="24">
                  <c:v>8.4600000000000009</c:v>
                </c:pt>
                <c:pt idx="25">
                  <c:v>8.4600000000000009</c:v>
                </c:pt>
                <c:pt idx="26">
                  <c:v>8.4600000000000009</c:v>
                </c:pt>
                <c:pt idx="27">
                  <c:v>8.4600000000000009</c:v>
                </c:pt>
                <c:pt idx="28">
                  <c:v>8.4600000000000009</c:v>
                </c:pt>
                <c:pt idx="29">
                  <c:v>8.4600000000000009</c:v>
                </c:pt>
                <c:pt idx="30">
                  <c:v>8.4499999999999993</c:v>
                </c:pt>
                <c:pt idx="31">
                  <c:v>8.4600000000000009</c:v>
                </c:pt>
                <c:pt idx="32">
                  <c:v>8.4600000000000009</c:v>
                </c:pt>
                <c:pt idx="33">
                  <c:v>8.4600000000000009</c:v>
                </c:pt>
                <c:pt idx="34">
                  <c:v>8.4600000000000009</c:v>
                </c:pt>
                <c:pt idx="35">
                  <c:v>8.4499999999999993</c:v>
                </c:pt>
                <c:pt idx="36">
                  <c:v>8.4600000000000009</c:v>
                </c:pt>
                <c:pt idx="37">
                  <c:v>8.4600000000000009</c:v>
                </c:pt>
                <c:pt idx="38">
                  <c:v>8.4600000000000009</c:v>
                </c:pt>
                <c:pt idx="39">
                  <c:v>8.4600000000000009</c:v>
                </c:pt>
                <c:pt idx="40">
                  <c:v>8.4600000000000009</c:v>
                </c:pt>
                <c:pt idx="41">
                  <c:v>8.4600000000000009</c:v>
                </c:pt>
                <c:pt idx="42">
                  <c:v>8.4600000000000009</c:v>
                </c:pt>
                <c:pt idx="43">
                  <c:v>8.4499999999999993</c:v>
                </c:pt>
                <c:pt idx="44">
                  <c:v>8.4600000000000009</c:v>
                </c:pt>
                <c:pt idx="45">
                  <c:v>8.4499999999999993</c:v>
                </c:pt>
                <c:pt idx="46">
                  <c:v>8.4600000000000009</c:v>
                </c:pt>
                <c:pt idx="47">
                  <c:v>8.4499999999999993</c:v>
                </c:pt>
                <c:pt idx="48">
                  <c:v>8.4600000000000009</c:v>
                </c:pt>
                <c:pt idx="49">
                  <c:v>8.4600000000000009</c:v>
                </c:pt>
                <c:pt idx="50">
                  <c:v>8.4600000000000009</c:v>
                </c:pt>
                <c:pt idx="51">
                  <c:v>8.4600000000000009</c:v>
                </c:pt>
                <c:pt idx="52">
                  <c:v>8.4600000000000009</c:v>
                </c:pt>
                <c:pt idx="53">
                  <c:v>8.4600000000000009</c:v>
                </c:pt>
                <c:pt idx="54">
                  <c:v>8.4600000000000009</c:v>
                </c:pt>
                <c:pt idx="55">
                  <c:v>8.4600000000000009</c:v>
                </c:pt>
                <c:pt idx="56">
                  <c:v>8.4499999999999993</c:v>
                </c:pt>
                <c:pt idx="57">
                  <c:v>8.4499999999999993</c:v>
                </c:pt>
                <c:pt idx="58">
                  <c:v>8.44</c:v>
                </c:pt>
                <c:pt idx="59">
                  <c:v>8.43</c:v>
                </c:pt>
                <c:pt idx="60">
                  <c:v>8.43</c:v>
                </c:pt>
                <c:pt idx="61">
                  <c:v>8.44</c:v>
                </c:pt>
                <c:pt idx="62">
                  <c:v>8.4499999999999993</c:v>
                </c:pt>
                <c:pt idx="63">
                  <c:v>8.4600000000000009</c:v>
                </c:pt>
                <c:pt idx="64">
                  <c:v>8.4600000000000009</c:v>
                </c:pt>
                <c:pt idx="65">
                  <c:v>8.4499999999999993</c:v>
                </c:pt>
                <c:pt idx="66">
                  <c:v>8.4600000000000009</c:v>
                </c:pt>
                <c:pt idx="67">
                  <c:v>8.4499999999999993</c:v>
                </c:pt>
                <c:pt idx="68">
                  <c:v>8.4499999999999993</c:v>
                </c:pt>
                <c:pt idx="69">
                  <c:v>8.44</c:v>
                </c:pt>
                <c:pt idx="70">
                  <c:v>8.44</c:v>
                </c:pt>
                <c:pt idx="71">
                  <c:v>8.4600000000000009</c:v>
                </c:pt>
                <c:pt idx="72">
                  <c:v>8.4600000000000009</c:v>
                </c:pt>
                <c:pt idx="73">
                  <c:v>8.4499999999999993</c:v>
                </c:pt>
                <c:pt idx="74">
                  <c:v>8.44</c:v>
                </c:pt>
                <c:pt idx="75">
                  <c:v>8.4499999999999993</c:v>
                </c:pt>
                <c:pt idx="76">
                  <c:v>8.4499999999999993</c:v>
                </c:pt>
                <c:pt idx="77">
                  <c:v>8.44</c:v>
                </c:pt>
                <c:pt idx="78">
                  <c:v>8.44</c:v>
                </c:pt>
                <c:pt idx="79">
                  <c:v>8.43</c:v>
                </c:pt>
                <c:pt idx="80">
                  <c:v>8.4499999999999993</c:v>
                </c:pt>
                <c:pt idx="81">
                  <c:v>8.4600000000000009</c:v>
                </c:pt>
                <c:pt idx="82">
                  <c:v>8.4499999999999993</c:v>
                </c:pt>
                <c:pt idx="83">
                  <c:v>8.4600000000000009</c:v>
                </c:pt>
                <c:pt idx="84">
                  <c:v>8.4600000000000009</c:v>
                </c:pt>
                <c:pt idx="85">
                  <c:v>8.4600000000000009</c:v>
                </c:pt>
                <c:pt idx="86">
                  <c:v>8.42</c:v>
                </c:pt>
                <c:pt idx="87">
                  <c:v>8.3800000000000008</c:v>
                </c:pt>
                <c:pt idx="88">
                  <c:v>8.2899999999999991</c:v>
                </c:pt>
                <c:pt idx="89">
                  <c:v>8.09</c:v>
                </c:pt>
                <c:pt idx="90">
                  <c:v>7.74</c:v>
                </c:pt>
                <c:pt idx="91">
                  <c:v>7.77</c:v>
                </c:pt>
                <c:pt idx="92">
                  <c:v>7.77</c:v>
                </c:pt>
                <c:pt idx="93">
                  <c:v>7.79</c:v>
                </c:pt>
                <c:pt idx="94">
                  <c:v>7.81</c:v>
                </c:pt>
                <c:pt idx="95">
                  <c:v>7.85</c:v>
                </c:pt>
                <c:pt idx="96">
                  <c:v>7.91</c:v>
                </c:pt>
                <c:pt idx="97">
                  <c:v>7.73</c:v>
                </c:pt>
                <c:pt idx="98">
                  <c:v>7.83</c:v>
                </c:pt>
                <c:pt idx="99">
                  <c:v>7.9</c:v>
                </c:pt>
                <c:pt idx="100">
                  <c:v>7.92</c:v>
                </c:pt>
                <c:pt idx="101">
                  <c:v>7.93</c:v>
                </c:pt>
                <c:pt idx="102">
                  <c:v>7.93</c:v>
                </c:pt>
                <c:pt idx="103">
                  <c:v>7.85</c:v>
                </c:pt>
                <c:pt idx="104">
                  <c:v>7.89</c:v>
                </c:pt>
                <c:pt idx="105">
                  <c:v>7.84</c:v>
                </c:pt>
                <c:pt idx="106">
                  <c:v>7.95</c:v>
                </c:pt>
                <c:pt idx="107">
                  <c:v>7.93</c:v>
                </c:pt>
                <c:pt idx="108">
                  <c:v>7.96</c:v>
                </c:pt>
                <c:pt idx="109">
                  <c:v>7.98</c:v>
                </c:pt>
                <c:pt idx="110">
                  <c:v>7.87</c:v>
                </c:pt>
                <c:pt idx="111">
                  <c:v>7.82</c:v>
                </c:pt>
                <c:pt idx="112">
                  <c:v>7.93</c:v>
                </c:pt>
                <c:pt idx="113">
                  <c:v>7.94</c:v>
                </c:pt>
                <c:pt idx="114">
                  <c:v>7.98</c:v>
                </c:pt>
                <c:pt idx="115">
                  <c:v>7.96</c:v>
                </c:pt>
                <c:pt idx="116">
                  <c:v>7.96</c:v>
                </c:pt>
                <c:pt idx="117">
                  <c:v>7.96</c:v>
                </c:pt>
                <c:pt idx="118">
                  <c:v>7.93</c:v>
                </c:pt>
                <c:pt idx="119">
                  <c:v>7.81</c:v>
                </c:pt>
                <c:pt idx="120">
                  <c:v>7.94</c:v>
                </c:pt>
                <c:pt idx="121">
                  <c:v>8</c:v>
                </c:pt>
                <c:pt idx="122">
                  <c:v>7.95</c:v>
                </c:pt>
                <c:pt idx="123">
                  <c:v>7.72</c:v>
                </c:pt>
                <c:pt idx="124">
                  <c:v>7.87</c:v>
                </c:pt>
                <c:pt idx="125">
                  <c:v>7.94</c:v>
                </c:pt>
                <c:pt idx="126">
                  <c:v>7.95</c:v>
                </c:pt>
                <c:pt idx="127">
                  <c:v>8.01</c:v>
                </c:pt>
                <c:pt idx="128">
                  <c:v>7.99</c:v>
                </c:pt>
                <c:pt idx="129">
                  <c:v>7.93</c:v>
                </c:pt>
                <c:pt idx="130">
                  <c:v>7.82</c:v>
                </c:pt>
                <c:pt idx="131">
                  <c:v>7.94</c:v>
                </c:pt>
                <c:pt idx="132">
                  <c:v>7.96</c:v>
                </c:pt>
                <c:pt idx="133">
                  <c:v>7.97</c:v>
                </c:pt>
                <c:pt idx="134">
                  <c:v>7.99</c:v>
                </c:pt>
                <c:pt idx="135">
                  <c:v>7.97</c:v>
                </c:pt>
                <c:pt idx="136">
                  <c:v>7.92</c:v>
                </c:pt>
                <c:pt idx="137">
                  <c:v>7.57</c:v>
                </c:pt>
                <c:pt idx="138">
                  <c:v>7.45</c:v>
                </c:pt>
                <c:pt idx="139">
                  <c:v>7.43</c:v>
                </c:pt>
                <c:pt idx="140">
                  <c:v>7.43</c:v>
                </c:pt>
                <c:pt idx="141">
                  <c:v>7.43</c:v>
                </c:pt>
                <c:pt idx="142">
                  <c:v>7.42</c:v>
                </c:pt>
                <c:pt idx="143">
                  <c:v>7.43</c:v>
                </c:pt>
                <c:pt idx="144">
                  <c:v>7.42</c:v>
                </c:pt>
                <c:pt idx="145">
                  <c:v>7.43</c:v>
                </c:pt>
                <c:pt idx="146">
                  <c:v>7.43</c:v>
                </c:pt>
                <c:pt idx="147">
                  <c:v>7.41</c:v>
                </c:pt>
                <c:pt idx="148">
                  <c:v>7.42</c:v>
                </c:pt>
                <c:pt idx="149">
                  <c:v>7.42</c:v>
                </c:pt>
                <c:pt idx="150">
                  <c:v>7.42</c:v>
                </c:pt>
                <c:pt idx="151">
                  <c:v>7.43</c:v>
                </c:pt>
                <c:pt idx="152">
                  <c:v>7.42</c:v>
                </c:pt>
                <c:pt idx="153">
                  <c:v>7.41</c:v>
                </c:pt>
                <c:pt idx="154">
                  <c:v>7.42</c:v>
                </c:pt>
                <c:pt idx="155">
                  <c:v>7.42</c:v>
                </c:pt>
                <c:pt idx="156">
                  <c:v>7.42</c:v>
                </c:pt>
                <c:pt idx="157">
                  <c:v>7.41</c:v>
                </c:pt>
                <c:pt idx="158">
                  <c:v>7.41</c:v>
                </c:pt>
                <c:pt idx="159">
                  <c:v>7.43</c:v>
                </c:pt>
                <c:pt idx="160">
                  <c:v>7.43</c:v>
                </c:pt>
                <c:pt idx="161">
                  <c:v>7.42</c:v>
                </c:pt>
                <c:pt idx="162">
                  <c:v>7.42</c:v>
                </c:pt>
                <c:pt idx="163">
                  <c:v>7.42</c:v>
                </c:pt>
                <c:pt idx="164">
                  <c:v>7.42</c:v>
                </c:pt>
                <c:pt idx="165">
                  <c:v>7.43</c:v>
                </c:pt>
                <c:pt idx="166">
                  <c:v>7.42</c:v>
                </c:pt>
                <c:pt idx="167">
                  <c:v>7.43</c:v>
                </c:pt>
                <c:pt idx="168">
                  <c:v>7.42</c:v>
                </c:pt>
                <c:pt idx="169">
                  <c:v>7.42</c:v>
                </c:pt>
                <c:pt idx="170">
                  <c:v>7.42</c:v>
                </c:pt>
                <c:pt idx="171">
                  <c:v>7.42</c:v>
                </c:pt>
                <c:pt idx="172">
                  <c:v>7.42</c:v>
                </c:pt>
                <c:pt idx="173">
                  <c:v>7.41</c:v>
                </c:pt>
                <c:pt idx="174">
                  <c:v>7.42</c:v>
                </c:pt>
                <c:pt idx="175">
                  <c:v>7.41</c:v>
                </c:pt>
                <c:pt idx="176">
                  <c:v>7.42</c:v>
                </c:pt>
                <c:pt idx="177">
                  <c:v>7.41</c:v>
                </c:pt>
                <c:pt idx="178">
                  <c:v>7.41</c:v>
                </c:pt>
                <c:pt idx="179">
                  <c:v>7.4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6480"/>
        <c:axId val="97719040"/>
      </c:scatterChart>
      <c:valAx>
        <c:axId val="977164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719040"/>
        <c:crosses val="autoZero"/>
        <c:crossBetween val="midCat"/>
      </c:valAx>
      <c:valAx>
        <c:axId val="977190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7164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'Plots_R500-1'!$J$8:$J$355</c:f>
              <c:numCache>
                <c:formatCode>General</c:formatCode>
                <c:ptCount val="348"/>
                <c:pt idx="1">
                  <c:v>11.11</c:v>
                </c:pt>
                <c:pt idx="2">
                  <c:v>10.78</c:v>
                </c:pt>
                <c:pt idx="3">
                  <c:v>10.63</c:v>
                </c:pt>
                <c:pt idx="4">
                  <c:v>10.54</c:v>
                </c:pt>
                <c:pt idx="5">
                  <c:v>10.49</c:v>
                </c:pt>
                <c:pt idx="6">
                  <c:v>10.47</c:v>
                </c:pt>
                <c:pt idx="7">
                  <c:v>10.45</c:v>
                </c:pt>
                <c:pt idx="8">
                  <c:v>10.44</c:v>
                </c:pt>
                <c:pt idx="9">
                  <c:v>10.45</c:v>
                </c:pt>
                <c:pt idx="10">
                  <c:v>10.43</c:v>
                </c:pt>
                <c:pt idx="11">
                  <c:v>10.43</c:v>
                </c:pt>
                <c:pt idx="12">
                  <c:v>10.41</c:v>
                </c:pt>
                <c:pt idx="13">
                  <c:v>10.4</c:v>
                </c:pt>
                <c:pt idx="14">
                  <c:v>10.38</c:v>
                </c:pt>
                <c:pt idx="15">
                  <c:v>10.25</c:v>
                </c:pt>
                <c:pt idx="16">
                  <c:v>10.17</c:v>
                </c:pt>
                <c:pt idx="17">
                  <c:v>10.119999999999999</c:v>
                </c:pt>
                <c:pt idx="18">
                  <c:v>9.86</c:v>
                </c:pt>
                <c:pt idx="19">
                  <c:v>9.7100000000000009</c:v>
                </c:pt>
                <c:pt idx="20">
                  <c:v>9.67</c:v>
                </c:pt>
                <c:pt idx="21">
                  <c:v>9.7100000000000009</c:v>
                </c:pt>
                <c:pt idx="22">
                  <c:v>9.6999999999999993</c:v>
                </c:pt>
                <c:pt idx="23">
                  <c:v>9.66</c:v>
                </c:pt>
                <c:pt idx="24">
                  <c:v>9.64</c:v>
                </c:pt>
                <c:pt idx="25">
                  <c:v>9.6</c:v>
                </c:pt>
                <c:pt idx="26">
                  <c:v>9.59</c:v>
                </c:pt>
                <c:pt idx="27">
                  <c:v>9.58</c:v>
                </c:pt>
                <c:pt idx="28">
                  <c:v>9.57</c:v>
                </c:pt>
                <c:pt idx="29">
                  <c:v>9.56</c:v>
                </c:pt>
                <c:pt idx="30">
                  <c:v>9.56</c:v>
                </c:pt>
                <c:pt idx="31">
                  <c:v>9.56</c:v>
                </c:pt>
                <c:pt idx="32">
                  <c:v>9.56</c:v>
                </c:pt>
                <c:pt idx="33">
                  <c:v>9.5399999999999991</c:v>
                </c:pt>
                <c:pt idx="34">
                  <c:v>9.5399999999999991</c:v>
                </c:pt>
                <c:pt idx="35">
                  <c:v>9.5299999999999994</c:v>
                </c:pt>
                <c:pt idx="36">
                  <c:v>9.52</c:v>
                </c:pt>
                <c:pt idx="37">
                  <c:v>9.52</c:v>
                </c:pt>
                <c:pt idx="38">
                  <c:v>9.52</c:v>
                </c:pt>
                <c:pt idx="39">
                  <c:v>9.5</c:v>
                </c:pt>
                <c:pt idx="40">
                  <c:v>9.5</c:v>
                </c:pt>
                <c:pt idx="41">
                  <c:v>9.51</c:v>
                </c:pt>
                <c:pt idx="42">
                  <c:v>9.5</c:v>
                </c:pt>
                <c:pt idx="43">
                  <c:v>9.51</c:v>
                </c:pt>
                <c:pt idx="44">
                  <c:v>9.51</c:v>
                </c:pt>
                <c:pt idx="45">
                  <c:v>9.51</c:v>
                </c:pt>
                <c:pt idx="46">
                  <c:v>9.5</c:v>
                </c:pt>
                <c:pt idx="47">
                  <c:v>9.5</c:v>
                </c:pt>
                <c:pt idx="48">
                  <c:v>9.49</c:v>
                </c:pt>
                <c:pt idx="49">
                  <c:v>9.49</c:v>
                </c:pt>
                <c:pt idx="50">
                  <c:v>9.51</c:v>
                </c:pt>
                <c:pt idx="51">
                  <c:v>9.5</c:v>
                </c:pt>
                <c:pt idx="52">
                  <c:v>9.49</c:v>
                </c:pt>
                <c:pt idx="53">
                  <c:v>9.51</c:v>
                </c:pt>
                <c:pt idx="54">
                  <c:v>9.51</c:v>
                </c:pt>
                <c:pt idx="55">
                  <c:v>9.51</c:v>
                </c:pt>
                <c:pt idx="56">
                  <c:v>9.52</c:v>
                </c:pt>
                <c:pt idx="57">
                  <c:v>9.5399999999999991</c:v>
                </c:pt>
                <c:pt idx="58">
                  <c:v>9.5500000000000007</c:v>
                </c:pt>
                <c:pt idx="59">
                  <c:v>9.58</c:v>
                </c:pt>
                <c:pt idx="60">
                  <c:v>9.57</c:v>
                </c:pt>
                <c:pt idx="61">
                  <c:v>9.57</c:v>
                </c:pt>
                <c:pt idx="62">
                  <c:v>9.5500000000000007</c:v>
                </c:pt>
                <c:pt idx="63">
                  <c:v>9.52</c:v>
                </c:pt>
                <c:pt idx="64">
                  <c:v>9.51</c:v>
                </c:pt>
                <c:pt idx="65">
                  <c:v>9.5</c:v>
                </c:pt>
                <c:pt idx="66">
                  <c:v>9.51</c:v>
                </c:pt>
                <c:pt idx="67">
                  <c:v>9.5</c:v>
                </c:pt>
                <c:pt idx="68">
                  <c:v>9.51</c:v>
                </c:pt>
                <c:pt idx="69">
                  <c:v>9.52</c:v>
                </c:pt>
                <c:pt idx="70">
                  <c:v>9.52</c:v>
                </c:pt>
                <c:pt idx="71">
                  <c:v>9.51</c:v>
                </c:pt>
                <c:pt idx="72">
                  <c:v>9.5</c:v>
                </c:pt>
                <c:pt idx="73">
                  <c:v>9.52</c:v>
                </c:pt>
                <c:pt idx="74">
                  <c:v>9.52</c:v>
                </c:pt>
                <c:pt idx="75">
                  <c:v>9.51</c:v>
                </c:pt>
                <c:pt idx="76">
                  <c:v>9.5</c:v>
                </c:pt>
                <c:pt idx="77">
                  <c:v>9.52</c:v>
                </c:pt>
                <c:pt idx="78">
                  <c:v>9.51</c:v>
                </c:pt>
                <c:pt idx="79">
                  <c:v>9.51</c:v>
                </c:pt>
                <c:pt idx="80">
                  <c:v>9.52</c:v>
                </c:pt>
                <c:pt idx="81">
                  <c:v>9.5</c:v>
                </c:pt>
                <c:pt idx="82">
                  <c:v>9.49</c:v>
                </c:pt>
                <c:pt idx="83">
                  <c:v>9.49</c:v>
                </c:pt>
                <c:pt idx="84">
                  <c:v>9.49</c:v>
                </c:pt>
                <c:pt idx="85">
                  <c:v>9.49</c:v>
                </c:pt>
                <c:pt idx="86">
                  <c:v>9.51</c:v>
                </c:pt>
                <c:pt idx="87">
                  <c:v>9.49</c:v>
                </c:pt>
                <c:pt idx="88">
                  <c:v>9.4600000000000009</c:v>
                </c:pt>
                <c:pt idx="89">
                  <c:v>9.68</c:v>
                </c:pt>
                <c:pt idx="90">
                  <c:v>9.8699999999999992</c:v>
                </c:pt>
                <c:pt idx="91">
                  <c:v>10.1</c:v>
                </c:pt>
                <c:pt idx="92">
                  <c:v>10.06</c:v>
                </c:pt>
                <c:pt idx="93">
                  <c:v>10.16</c:v>
                </c:pt>
                <c:pt idx="94">
                  <c:v>10.11</c:v>
                </c:pt>
                <c:pt idx="95">
                  <c:v>10.11</c:v>
                </c:pt>
                <c:pt idx="96">
                  <c:v>10.119999999999999</c:v>
                </c:pt>
                <c:pt idx="97">
                  <c:v>10.050000000000001</c:v>
                </c:pt>
                <c:pt idx="98">
                  <c:v>10.15</c:v>
                </c:pt>
                <c:pt idx="99">
                  <c:v>10.119999999999999</c:v>
                </c:pt>
                <c:pt idx="100">
                  <c:v>10.08</c:v>
                </c:pt>
                <c:pt idx="101">
                  <c:v>10.06</c:v>
                </c:pt>
                <c:pt idx="102">
                  <c:v>10.029999999999999</c:v>
                </c:pt>
                <c:pt idx="103">
                  <c:v>10.07</c:v>
                </c:pt>
                <c:pt idx="104">
                  <c:v>10.07</c:v>
                </c:pt>
                <c:pt idx="105">
                  <c:v>10.06</c:v>
                </c:pt>
                <c:pt idx="106">
                  <c:v>10.07</c:v>
                </c:pt>
                <c:pt idx="107">
                  <c:v>10.050000000000001</c:v>
                </c:pt>
                <c:pt idx="108">
                  <c:v>10.02</c:v>
                </c:pt>
                <c:pt idx="109">
                  <c:v>10.01</c:v>
                </c:pt>
                <c:pt idx="110">
                  <c:v>9.99</c:v>
                </c:pt>
                <c:pt idx="111">
                  <c:v>10.08</c:v>
                </c:pt>
                <c:pt idx="112">
                  <c:v>10.039999999999999</c:v>
                </c:pt>
                <c:pt idx="113">
                  <c:v>10.01</c:v>
                </c:pt>
                <c:pt idx="114">
                  <c:v>10.01</c:v>
                </c:pt>
                <c:pt idx="115">
                  <c:v>9.99</c:v>
                </c:pt>
                <c:pt idx="116">
                  <c:v>10</c:v>
                </c:pt>
                <c:pt idx="117">
                  <c:v>9.99</c:v>
                </c:pt>
                <c:pt idx="118">
                  <c:v>10.01</c:v>
                </c:pt>
                <c:pt idx="119">
                  <c:v>9.9700000000000006</c:v>
                </c:pt>
                <c:pt idx="120">
                  <c:v>10.029999999999999</c:v>
                </c:pt>
                <c:pt idx="121">
                  <c:v>10</c:v>
                </c:pt>
                <c:pt idx="122">
                  <c:v>9.98</c:v>
                </c:pt>
                <c:pt idx="123">
                  <c:v>9.99</c:v>
                </c:pt>
                <c:pt idx="124">
                  <c:v>10.08</c:v>
                </c:pt>
                <c:pt idx="125">
                  <c:v>10.029999999999999</c:v>
                </c:pt>
                <c:pt idx="126">
                  <c:v>10.01</c:v>
                </c:pt>
                <c:pt idx="127">
                  <c:v>10.02</c:v>
                </c:pt>
                <c:pt idx="128">
                  <c:v>9.9700000000000006</c:v>
                </c:pt>
                <c:pt idx="129">
                  <c:v>9.9700000000000006</c:v>
                </c:pt>
                <c:pt idx="130">
                  <c:v>9.99</c:v>
                </c:pt>
                <c:pt idx="131">
                  <c:v>10.050000000000001</c:v>
                </c:pt>
                <c:pt idx="132">
                  <c:v>10.02</c:v>
                </c:pt>
                <c:pt idx="133">
                  <c:v>10</c:v>
                </c:pt>
                <c:pt idx="134">
                  <c:v>9.98</c:v>
                </c:pt>
                <c:pt idx="135">
                  <c:v>9.9499999999999993</c:v>
                </c:pt>
                <c:pt idx="136">
                  <c:v>9.99</c:v>
                </c:pt>
                <c:pt idx="137">
                  <c:v>10.07</c:v>
                </c:pt>
                <c:pt idx="138">
                  <c:v>10.24</c:v>
                </c:pt>
                <c:pt idx="139">
                  <c:v>10.31</c:v>
                </c:pt>
                <c:pt idx="140">
                  <c:v>10.34</c:v>
                </c:pt>
                <c:pt idx="141">
                  <c:v>10.37</c:v>
                </c:pt>
                <c:pt idx="142">
                  <c:v>10.36</c:v>
                </c:pt>
                <c:pt idx="143">
                  <c:v>10.38</c:v>
                </c:pt>
                <c:pt idx="144">
                  <c:v>10.37</c:v>
                </c:pt>
                <c:pt idx="145">
                  <c:v>10.38</c:v>
                </c:pt>
                <c:pt idx="146">
                  <c:v>10.38</c:v>
                </c:pt>
                <c:pt idx="147">
                  <c:v>10.38</c:v>
                </c:pt>
                <c:pt idx="148">
                  <c:v>10.39</c:v>
                </c:pt>
                <c:pt idx="149">
                  <c:v>10.4</c:v>
                </c:pt>
                <c:pt idx="150">
                  <c:v>10.4</c:v>
                </c:pt>
                <c:pt idx="151">
                  <c:v>10.39</c:v>
                </c:pt>
                <c:pt idx="152">
                  <c:v>10.4</c:v>
                </c:pt>
                <c:pt idx="153">
                  <c:v>10.4</c:v>
                </c:pt>
                <c:pt idx="154">
                  <c:v>10.41</c:v>
                </c:pt>
                <c:pt idx="155">
                  <c:v>10.41</c:v>
                </c:pt>
                <c:pt idx="156">
                  <c:v>10.41</c:v>
                </c:pt>
                <c:pt idx="157">
                  <c:v>10.41</c:v>
                </c:pt>
                <c:pt idx="158">
                  <c:v>10.41</c:v>
                </c:pt>
                <c:pt idx="159">
                  <c:v>10.4</c:v>
                </c:pt>
                <c:pt idx="160">
                  <c:v>10.4</c:v>
                </c:pt>
                <c:pt idx="161">
                  <c:v>10.4</c:v>
                </c:pt>
                <c:pt idx="162">
                  <c:v>10.42</c:v>
                </c:pt>
                <c:pt idx="163">
                  <c:v>10.41</c:v>
                </c:pt>
                <c:pt idx="164">
                  <c:v>10.41</c:v>
                </c:pt>
                <c:pt idx="165">
                  <c:v>10.4</c:v>
                </c:pt>
                <c:pt idx="166">
                  <c:v>10.4</c:v>
                </c:pt>
                <c:pt idx="167">
                  <c:v>10.39</c:v>
                </c:pt>
                <c:pt idx="168">
                  <c:v>10.42</c:v>
                </c:pt>
                <c:pt idx="169">
                  <c:v>10.42</c:v>
                </c:pt>
                <c:pt idx="170">
                  <c:v>10.41</c:v>
                </c:pt>
                <c:pt idx="171">
                  <c:v>10.4</c:v>
                </c:pt>
                <c:pt idx="172">
                  <c:v>10.4</c:v>
                </c:pt>
                <c:pt idx="173">
                  <c:v>10.39</c:v>
                </c:pt>
                <c:pt idx="174">
                  <c:v>10.4</c:v>
                </c:pt>
                <c:pt idx="175">
                  <c:v>10.41</c:v>
                </c:pt>
                <c:pt idx="176">
                  <c:v>10.42</c:v>
                </c:pt>
                <c:pt idx="177">
                  <c:v>10.39</c:v>
                </c:pt>
                <c:pt idx="178">
                  <c:v>10.4</c:v>
                </c:pt>
                <c:pt idx="179">
                  <c:v>10.43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7328"/>
        <c:axId val="97749632"/>
      </c:scatterChart>
      <c:valAx>
        <c:axId val="977473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749632"/>
        <c:crosses val="autoZero"/>
        <c:crossBetween val="midCat"/>
      </c:valAx>
      <c:valAx>
        <c:axId val="977496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7473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'Plots_R500-1'!$L$8:$L$355</c:f>
              <c:numCache>
                <c:formatCode>General</c:formatCode>
                <c:ptCount val="348"/>
                <c:pt idx="1">
                  <c:v>30.82</c:v>
                </c:pt>
                <c:pt idx="2">
                  <c:v>30.66</c:v>
                </c:pt>
                <c:pt idx="3">
                  <c:v>30.62</c:v>
                </c:pt>
                <c:pt idx="4">
                  <c:v>30.6</c:v>
                </c:pt>
                <c:pt idx="5">
                  <c:v>30.59</c:v>
                </c:pt>
                <c:pt idx="6">
                  <c:v>30.58</c:v>
                </c:pt>
                <c:pt idx="7">
                  <c:v>30.57</c:v>
                </c:pt>
                <c:pt idx="8">
                  <c:v>30.56</c:v>
                </c:pt>
                <c:pt idx="9">
                  <c:v>30.55</c:v>
                </c:pt>
                <c:pt idx="10">
                  <c:v>30.55</c:v>
                </c:pt>
                <c:pt idx="11">
                  <c:v>30.55</c:v>
                </c:pt>
                <c:pt idx="12">
                  <c:v>30.55</c:v>
                </c:pt>
                <c:pt idx="13">
                  <c:v>30.57</c:v>
                </c:pt>
                <c:pt idx="14">
                  <c:v>30.89</c:v>
                </c:pt>
                <c:pt idx="15">
                  <c:v>30.87</c:v>
                </c:pt>
                <c:pt idx="16">
                  <c:v>30.93</c:v>
                </c:pt>
                <c:pt idx="17">
                  <c:v>31.05</c:v>
                </c:pt>
                <c:pt idx="18">
                  <c:v>31.03</c:v>
                </c:pt>
                <c:pt idx="19">
                  <c:v>30.95</c:v>
                </c:pt>
                <c:pt idx="20">
                  <c:v>31</c:v>
                </c:pt>
                <c:pt idx="21">
                  <c:v>30.98</c:v>
                </c:pt>
                <c:pt idx="22">
                  <c:v>30.96</c:v>
                </c:pt>
                <c:pt idx="23">
                  <c:v>30.95</c:v>
                </c:pt>
                <c:pt idx="24">
                  <c:v>30.95</c:v>
                </c:pt>
                <c:pt idx="25">
                  <c:v>30.95</c:v>
                </c:pt>
                <c:pt idx="26">
                  <c:v>30.95</c:v>
                </c:pt>
                <c:pt idx="27">
                  <c:v>30.95</c:v>
                </c:pt>
                <c:pt idx="28">
                  <c:v>30.94</c:v>
                </c:pt>
                <c:pt idx="29">
                  <c:v>30.94</c:v>
                </c:pt>
                <c:pt idx="30">
                  <c:v>30.95</c:v>
                </c:pt>
                <c:pt idx="31">
                  <c:v>30.95</c:v>
                </c:pt>
                <c:pt idx="32">
                  <c:v>30.94</c:v>
                </c:pt>
                <c:pt idx="33">
                  <c:v>30.93</c:v>
                </c:pt>
                <c:pt idx="34">
                  <c:v>30.93</c:v>
                </c:pt>
                <c:pt idx="35">
                  <c:v>30.94</c:v>
                </c:pt>
                <c:pt idx="36">
                  <c:v>30.93</c:v>
                </c:pt>
                <c:pt idx="37">
                  <c:v>30.93</c:v>
                </c:pt>
                <c:pt idx="38">
                  <c:v>30.94</c:v>
                </c:pt>
                <c:pt idx="39">
                  <c:v>30.93</c:v>
                </c:pt>
                <c:pt idx="40">
                  <c:v>30.94</c:v>
                </c:pt>
                <c:pt idx="41">
                  <c:v>30.94</c:v>
                </c:pt>
                <c:pt idx="42">
                  <c:v>30.94</c:v>
                </c:pt>
                <c:pt idx="43">
                  <c:v>30.94</c:v>
                </c:pt>
                <c:pt idx="44">
                  <c:v>30.93</c:v>
                </c:pt>
                <c:pt idx="45">
                  <c:v>30.95</c:v>
                </c:pt>
                <c:pt idx="46">
                  <c:v>30.94</c:v>
                </c:pt>
                <c:pt idx="47">
                  <c:v>30.95</c:v>
                </c:pt>
                <c:pt idx="48">
                  <c:v>30.94</c:v>
                </c:pt>
                <c:pt idx="49">
                  <c:v>30.94</c:v>
                </c:pt>
                <c:pt idx="50">
                  <c:v>30.94</c:v>
                </c:pt>
                <c:pt idx="51">
                  <c:v>30.95</c:v>
                </c:pt>
                <c:pt idx="52">
                  <c:v>30.94</c:v>
                </c:pt>
                <c:pt idx="53">
                  <c:v>30.95</c:v>
                </c:pt>
                <c:pt idx="54">
                  <c:v>30.94</c:v>
                </c:pt>
                <c:pt idx="55">
                  <c:v>30.95</c:v>
                </c:pt>
                <c:pt idx="56">
                  <c:v>30.93</c:v>
                </c:pt>
                <c:pt idx="57">
                  <c:v>30.93</c:v>
                </c:pt>
                <c:pt idx="58">
                  <c:v>30.93</c:v>
                </c:pt>
                <c:pt idx="59">
                  <c:v>30.94</c:v>
                </c:pt>
                <c:pt idx="60">
                  <c:v>30.95</c:v>
                </c:pt>
                <c:pt idx="61">
                  <c:v>30.95</c:v>
                </c:pt>
                <c:pt idx="62">
                  <c:v>30.94</c:v>
                </c:pt>
                <c:pt idx="63">
                  <c:v>30.95</c:v>
                </c:pt>
                <c:pt idx="64">
                  <c:v>30.94</c:v>
                </c:pt>
                <c:pt idx="65">
                  <c:v>30.95</c:v>
                </c:pt>
                <c:pt idx="66">
                  <c:v>30.96</c:v>
                </c:pt>
                <c:pt idx="67">
                  <c:v>30.94</c:v>
                </c:pt>
                <c:pt idx="68">
                  <c:v>30.95</c:v>
                </c:pt>
                <c:pt idx="69">
                  <c:v>30.95</c:v>
                </c:pt>
                <c:pt idx="70">
                  <c:v>30.95</c:v>
                </c:pt>
                <c:pt idx="71">
                  <c:v>30.96</c:v>
                </c:pt>
                <c:pt idx="72">
                  <c:v>30.95</c:v>
                </c:pt>
                <c:pt idx="73">
                  <c:v>30.94</c:v>
                </c:pt>
                <c:pt idx="74">
                  <c:v>30.96</c:v>
                </c:pt>
                <c:pt idx="75">
                  <c:v>30.95</c:v>
                </c:pt>
                <c:pt idx="76">
                  <c:v>30.94</c:v>
                </c:pt>
                <c:pt idx="77">
                  <c:v>30.95</c:v>
                </c:pt>
                <c:pt idx="78">
                  <c:v>30.95</c:v>
                </c:pt>
                <c:pt idx="79">
                  <c:v>30.95</c:v>
                </c:pt>
                <c:pt idx="80">
                  <c:v>30.97</c:v>
                </c:pt>
                <c:pt idx="81">
                  <c:v>30.97</c:v>
                </c:pt>
                <c:pt idx="82">
                  <c:v>30.98</c:v>
                </c:pt>
                <c:pt idx="83">
                  <c:v>30.97</c:v>
                </c:pt>
                <c:pt idx="84">
                  <c:v>30.96</c:v>
                </c:pt>
                <c:pt idx="85">
                  <c:v>30.96</c:v>
                </c:pt>
                <c:pt idx="86">
                  <c:v>30.93</c:v>
                </c:pt>
                <c:pt idx="87">
                  <c:v>30.91</c:v>
                </c:pt>
                <c:pt idx="88">
                  <c:v>30.75</c:v>
                </c:pt>
                <c:pt idx="89">
                  <c:v>30.75</c:v>
                </c:pt>
                <c:pt idx="90">
                  <c:v>30.29</c:v>
                </c:pt>
                <c:pt idx="91">
                  <c:v>30.7</c:v>
                </c:pt>
                <c:pt idx="92">
                  <c:v>30.29</c:v>
                </c:pt>
                <c:pt idx="93">
                  <c:v>30.7</c:v>
                </c:pt>
                <c:pt idx="94">
                  <c:v>30.65</c:v>
                </c:pt>
                <c:pt idx="95">
                  <c:v>30.56</c:v>
                </c:pt>
                <c:pt idx="96">
                  <c:v>30.68</c:v>
                </c:pt>
                <c:pt idx="97">
                  <c:v>30.25</c:v>
                </c:pt>
                <c:pt idx="98">
                  <c:v>30.6</c:v>
                </c:pt>
                <c:pt idx="99">
                  <c:v>30.65</c:v>
                </c:pt>
                <c:pt idx="100">
                  <c:v>30.7</c:v>
                </c:pt>
                <c:pt idx="101">
                  <c:v>30.71</c:v>
                </c:pt>
                <c:pt idx="102">
                  <c:v>30.52</c:v>
                </c:pt>
                <c:pt idx="103">
                  <c:v>30.57</c:v>
                </c:pt>
                <c:pt idx="104">
                  <c:v>30.68</c:v>
                </c:pt>
                <c:pt idx="105">
                  <c:v>30.41</c:v>
                </c:pt>
                <c:pt idx="106">
                  <c:v>30.69</c:v>
                </c:pt>
                <c:pt idx="107">
                  <c:v>30.78</c:v>
                </c:pt>
                <c:pt idx="108">
                  <c:v>30.79</c:v>
                </c:pt>
                <c:pt idx="109">
                  <c:v>30.77</c:v>
                </c:pt>
                <c:pt idx="110">
                  <c:v>30.33</c:v>
                </c:pt>
                <c:pt idx="111">
                  <c:v>30.84</c:v>
                </c:pt>
                <c:pt idx="112">
                  <c:v>30.74</c:v>
                </c:pt>
                <c:pt idx="113">
                  <c:v>30.7</c:v>
                </c:pt>
                <c:pt idx="114">
                  <c:v>30.78</c:v>
                </c:pt>
                <c:pt idx="115">
                  <c:v>30.77</c:v>
                </c:pt>
                <c:pt idx="116">
                  <c:v>30.74</c:v>
                </c:pt>
                <c:pt idx="117">
                  <c:v>30.7</c:v>
                </c:pt>
                <c:pt idx="118">
                  <c:v>30.72</c:v>
                </c:pt>
                <c:pt idx="119">
                  <c:v>30.55</c:v>
                </c:pt>
                <c:pt idx="120">
                  <c:v>30.84</c:v>
                </c:pt>
                <c:pt idx="121">
                  <c:v>30.69</c:v>
                </c:pt>
                <c:pt idx="122">
                  <c:v>30.49</c:v>
                </c:pt>
                <c:pt idx="123">
                  <c:v>30.56</c:v>
                </c:pt>
                <c:pt idx="124">
                  <c:v>30.82</c:v>
                </c:pt>
                <c:pt idx="125">
                  <c:v>30.8</c:v>
                </c:pt>
                <c:pt idx="126">
                  <c:v>30.59</c:v>
                </c:pt>
                <c:pt idx="127">
                  <c:v>30.82</c:v>
                </c:pt>
                <c:pt idx="128">
                  <c:v>30.71</c:v>
                </c:pt>
                <c:pt idx="129">
                  <c:v>30.69</c:v>
                </c:pt>
                <c:pt idx="130">
                  <c:v>30.54</c:v>
                </c:pt>
                <c:pt idx="131">
                  <c:v>30.81</c:v>
                </c:pt>
                <c:pt idx="132">
                  <c:v>30.65</c:v>
                </c:pt>
                <c:pt idx="133">
                  <c:v>30.82</c:v>
                </c:pt>
                <c:pt idx="134">
                  <c:v>30.64</c:v>
                </c:pt>
                <c:pt idx="135">
                  <c:v>30.72</c:v>
                </c:pt>
                <c:pt idx="136">
                  <c:v>30.46</c:v>
                </c:pt>
                <c:pt idx="137">
                  <c:v>30.29</c:v>
                </c:pt>
                <c:pt idx="138">
                  <c:v>30.36</c:v>
                </c:pt>
                <c:pt idx="139">
                  <c:v>30.36</c:v>
                </c:pt>
                <c:pt idx="140">
                  <c:v>30.36</c:v>
                </c:pt>
                <c:pt idx="141">
                  <c:v>30.36</c:v>
                </c:pt>
                <c:pt idx="142">
                  <c:v>30.37</c:v>
                </c:pt>
                <c:pt idx="143">
                  <c:v>30.35</c:v>
                </c:pt>
                <c:pt idx="144">
                  <c:v>30.36</c:v>
                </c:pt>
                <c:pt idx="145">
                  <c:v>30.35</c:v>
                </c:pt>
                <c:pt idx="146">
                  <c:v>30.34</c:v>
                </c:pt>
                <c:pt idx="147">
                  <c:v>30.35</c:v>
                </c:pt>
                <c:pt idx="148">
                  <c:v>30.35</c:v>
                </c:pt>
                <c:pt idx="149">
                  <c:v>30.34</c:v>
                </c:pt>
                <c:pt idx="150">
                  <c:v>30.35</c:v>
                </c:pt>
                <c:pt idx="151">
                  <c:v>30.34</c:v>
                </c:pt>
                <c:pt idx="152">
                  <c:v>30.34</c:v>
                </c:pt>
                <c:pt idx="153">
                  <c:v>30.35</c:v>
                </c:pt>
                <c:pt idx="154">
                  <c:v>30.34</c:v>
                </c:pt>
                <c:pt idx="155">
                  <c:v>30.35</c:v>
                </c:pt>
                <c:pt idx="156">
                  <c:v>30.34</c:v>
                </c:pt>
                <c:pt idx="157">
                  <c:v>30.35</c:v>
                </c:pt>
                <c:pt idx="158">
                  <c:v>30.35</c:v>
                </c:pt>
                <c:pt idx="159">
                  <c:v>30.35</c:v>
                </c:pt>
                <c:pt idx="160">
                  <c:v>30.34</c:v>
                </c:pt>
                <c:pt idx="161">
                  <c:v>30.35</c:v>
                </c:pt>
                <c:pt idx="162">
                  <c:v>30.35</c:v>
                </c:pt>
                <c:pt idx="163">
                  <c:v>30.35</c:v>
                </c:pt>
                <c:pt idx="164">
                  <c:v>30.35</c:v>
                </c:pt>
                <c:pt idx="165">
                  <c:v>30.34</c:v>
                </c:pt>
                <c:pt idx="166">
                  <c:v>30.35</c:v>
                </c:pt>
                <c:pt idx="167">
                  <c:v>30.34</c:v>
                </c:pt>
                <c:pt idx="168">
                  <c:v>30.34</c:v>
                </c:pt>
                <c:pt idx="169">
                  <c:v>30.33</c:v>
                </c:pt>
                <c:pt idx="170">
                  <c:v>30.33</c:v>
                </c:pt>
                <c:pt idx="171">
                  <c:v>30.34</c:v>
                </c:pt>
                <c:pt idx="172">
                  <c:v>30.34</c:v>
                </c:pt>
                <c:pt idx="173">
                  <c:v>30.34</c:v>
                </c:pt>
                <c:pt idx="174">
                  <c:v>30.34</c:v>
                </c:pt>
                <c:pt idx="175">
                  <c:v>30.34</c:v>
                </c:pt>
                <c:pt idx="176">
                  <c:v>30.35</c:v>
                </c:pt>
                <c:pt idx="177">
                  <c:v>30.32</c:v>
                </c:pt>
                <c:pt idx="178">
                  <c:v>30.31</c:v>
                </c:pt>
                <c:pt idx="179">
                  <c:v>30.3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41280"/>
        <c:axId val="51852032"/>
      </c:scatterChart>
      <c:valAx>
        <c:axId val="5184128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852032"/>
        <c:crosses val="autoZero"/>
        <c:crossBetween val="midCat"/>
      </c:valAx>
      <c:valAx>
        <c:axId val="518520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8412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'Plots_CV62-1'!$G$8:$G$355</c:f>
              <c:numCache>
                <c:formatCode>General</c:formatCode>
                <c:ptCount val="348"/>
                <c:pt idx="0">
                  <c:v>-4.2</c:v>
                </c:pt>
                <c:pt idx="1">
                  <c:v>-4.2</c:v>
                </c:pt>
                <c:pt idx="2">
                  <c:v>-4.0999999999999996</c:v>
                </c:pt>
                <c:pt idx="3">
                  <c:v>-4.2</c:v>
                </c:pt>
                <c:pt idx="4">
                  <c:v>-3.5</c:v>
                </c:pt>
                <c:pt idx="5">
                  <c:v>-3.4</c:v>
                </c:pt>
                <c:pt idx="6">
                  <c:v>-3.9</c:v>
                </c:pt>
                <c:pt idx="7">
                  <c:v>-3.8</c:v>
                </c:pt>
                <c:pt idx="8">
                  <c:v>-3.4</c:v>
                </c:pt>
                <c:pt idx="9">
                  <c:v>-3.5</c:v>
                </c:pt>
                <c:pt idx="10">
                  <c:v>-3.7</c:v>
                </c:pt>
                <c:pt idx="11">
                  <c:v>-3.9</c:v>
                </c:pt>
                <c:pt idx="12">
                  <c:v>-3.2</c:v>
                </c:pt>
                <c:pt idx="13">
                  <c:v>30.6</c:v>
                </c:pt>
                <c:pt idx="14">
                  <c:v>-3.3</c:v>
                </c:pt>
                <c:pt idx="15">
                  <c:v>-2.6</c:v>
                </c:pt>
                <c:pt idx="16">
                  <c:v>-1.5</c:v>
                </c:pt>
                <c:pt idx="17">
                  <c:v>-3.8</c:v>
                </c:pt>
                <c:pt idx="18">
                  <c:v>-3.5</c:v>
                </c:pt>
                <c:pt idx="19">
                  <c:v>-1.6</c:v>
                </c:pt>
                <c:pt idx="20">
                  <c:v>-3.5</c:v>
                </c:pt>
                <c:pt idx="21">
                  <c:v>-3</c:v>
                </c:pt>
                <c:pt idx="22">
                  <c:v>-2.8</c:v>
                </c:pt>
                <c:pt idx="23">
                  <c:v>-3.3</c:v>
                </c:pt>
                <c:pt idx="24">
                  <c:v>-3</c:v>
                </c:pt>
                <c:pt idx="25">
                  <c:v>-3.1</c:v>
                </c:pt>
                <c:pt idx="26">
                  <c:v>-1.4</c:v>
                </c:pt>
                <c:pt idx="27">
                  <c:v>-3.4</c:v>
                </c:pt>
                <c:pt idx="28">
                  <c:v>-3.7</c:v>
                </c:pt>
                <c:pt idx="29">
                  <c:v>-3.3</c:v>
                </c:pt>
                <c:pt idx="30">
                  <c:v>-3.5</c:v>
                </c:pt>
                <c:pt idx="31">
                  <c:v>-3.5</c:v>
                </c:pt>
                <c:pt idx="32">
                  <c:v>-3.4</c:v>
                </c:pt>
                <c:pt idx="33">
                  <c:v>-3.3</c:v>
                </c:pt>
                <c:pt idx="34">
                  <c:v>-3.5</c:v>
                </c:pt>
                <c:pt idx="35">
                  <c:v>-4</c:v>
                </c:pt>
                <c:pt idx="36">
                  <c:v>-3.9</c:v>
                </c:pt>
                <c:pt idx="37">
                  <c:v>-3.4</c:v>
                </c:pt>
                <c:pt idx="38">
                  <c:v>-3.6</c:v>
                </c:pt>
                <c:pt idx="39">
                  <c:v>-3.4</c:v>
                </c:pt>
                <c:pt idx="40">
                  <c:v>-4</c:v>
                </c:pt>
                <c:pt idx="41">
                  <c:v>-3.8</c:v>
                </c:pt>
                <c:pt idx="42">
                  <c:v>-3.2</c:v>
                </c:pt>
                <c:pt idx="43">
                  <c:v>-2.7</c:v>
                </c:pt>
                <c:pt idx="44">
                  <c:v>-3.5</c:v>
                </c:pt>
                <c:pt idx="45">
                  <c:v>-3.6</c:v>
                </c:pt>
                <c:pt idx="46">
                  <c:v>-2.8</c:v>
                </c:pt>
                <c:pt idx="47">
                  <c:v>-3</c:v>
                </c:pt>
                <c:pt idx="48">
                  <c:v>-2</c:v>
                </c:pt>
                <c:pt idx="49">
                  <c:v>-3.6</c:v>
                </c:pt>
                <c:pt idx="50">
                  <c:v>-3.3</c:v>
                </c:pt>
                <c:pt idx="51">
                  <c:v>-3</c:v>
                </c:pt>
                <c:pt idx="52">
                  <c:v>-3.3</c:v>
                </c:pt>
                <c:pt idx="53">
                  <c:v>-2.5</c:v>
                </c:pt>
                <c:pt idx="54">
                  <c:v>-3.7</c:v>
                </c:pt>
                <c:pt idx="55">
                  <c:v>-3.6</c:v>
                </c:pt>
                <c:pt idx="56">
                  <c:v>-3.6</c:v>
                </c:pt>
                <c:pt idx="57">
                  <c:v>-3.5</c:v>
                </c:pt>
                <c:pt idx="58">
                  <c:v>-3</c:v>
                </c:pt>
                <c:pt idx="59">
                  <c:v>-3.6</c:v>
                </c:pt>
                <c:pt idx="60">
                  <c:v>-3.1</c:v>
                </c:pt>
                <c:pt idx="61">
                  <c:v>-3.7</c:v>
                </c:pt>
                <c:pt idx="62">
                  <c:v>-2</c:v>
                </c:pt>
                <c:pt idx="63">
                  <c:v>-3.3</c:v>
                </c:pt>
                <c:pt idx="64">
                  <c:v>-1.3</c:v>
                </c:pt>
                <c:pt idx="65">
                  <c:v>-3.2</c:v>
                </c:pt>
                <c:pt idx="66">
                  <c:v>-3.8</c:v>
                </c:pt>
                <c:pt idx="67">
                  <c:v>-3.7</c:v>
                </c:pt>
                <c:pt idx="68">
                  <c:v>-3.3</c:v>
                </c:pt>
                <c:pt idx="69">
                  <c:v>-2.5</c:v>
                </c:pt>
                <c:pt idx="70">
                  <c:v>-3.3</c:v>
                </c:pt>
                <c:pt idx="71">
                  <c:v>-3.8</c:v>
                </c:pt>
                <c:pt idx="72">
                  <c:v>-4.2</c:v>
                </c:pt>
                <c:pt idx="73">
                  <c:v>-4.2</c:v>
                </c:pt>
                <c:pt idx="74">
                  <c:v>-4.0999999999999996</c:v>
                </c:pt>
                <c:pt idx="75">
                  <c:v>-4.0999999999999996</c:v>
                </c:pt>
                <c:pt idx="76">
                  <c:v>-4.0999999999999996</c:v>
                </c:pt>
                <c:pt idx="77">
                  <c:v>-4.2</c:v>
                </c:pt>
                <c:pt idx="78">
                  <c:v>-4.3</c:v>
                </c:pt>
                <c:pt idx="79">
                  <c:v>-4.2</c:v>
                </c:pt>
                <c:pt idx="80">
                  <c:v>-4.2</c:v>
                </c:pt>
                <c:pt idx="81">
                  <c:v>-3.6</c:v>
                </c:pt>
                <c:pt idx="82">
                  <c:v>-3.9</c:v>
                </c:pt>
                <c:pt idx="83">
                  <c:v>-4.0999999999999996</c:v>
                </c:pt>
                <c:pt idx="84">
                  <c:v>-3.9</c:v>
                </c:pt>
                <c:pt idx="85">
                  <c:v>-4</c:v>
                </c:pt>
                <c:pt idx="86">
                  <c:v>-4.3</c:v>
                </c:pt>
                <c:pt idx="87">
                  <c:v>-4.2</c:v>
                </c:pt>
                <c:pt idx="88">
                  <c:v>-3.9</c:v>
                </c:pt>
                <c:pt idx="89">
                  <c:v>-2.9</c:v>
                </c:pt>
                <c:pt idx="90">
                  <c:v>-4.2</c:v>
                </c:pt>
                <c:pt idx="91">
                  <c:v>-3.2</c:v>
                </c:pt>
                <c:pt idx="92">
                  <c:v>-4.0999999999999996</c:v>
                </c:pt>
                <c:pt idx="93">
                  <c:v>-4.2</c:v>
                </c:pt>
                <c:pt idx="94">
                  <c:v>-4.0999999999999996</c:v>
                </c:pt>
                <c:pt idx="95">
                  <c:v>-3.5</c:v>
                </c:pt>
                <c:pt idx="96">
                  <c:v>0.9</c:v>
                </c:pt>
                <c:pt idx="97">
                  <c:v>-3.8</c:v>
                </c:pt>
                <c:pt idx="98">
                  <c:v>-3.8</c:v>
                </c:pt>
                <c:pt idx="99">
                  <c:v>-4.3</c:v>
                </c:pt>
                <c:pt idx="100">
                  <c:v>-3.8</c:v>
                </c:pt>
                <c:pt idx="101">
                  <c:v>-3.5</c:v>
                </c:pt>
                <c:pt idx="102">
                  <c:v>-3.7</c:v>
                </c:pt>
                <c:pt idx="103">
                  <c:v>-4.3</c:v>
                </c:pt>
                <c:pt idx="104">
                  <c:v>-4.2</c:v>
                </c:pt>
                <c:pt idx="105">
                  <c:v>-3.5</c:v>
                </c:pt>
                <c:pt idx="106">
                  <c:v>-4</c:v>
                </c:pt>
                <c:pt idx="107">
                  <c:v>-4</c:v>
                </c:pt>
                <c:pt idx="108">
                  <c:v>-4</c:v>
                </c:pt>
                <c:pt idx="109">
                  <c:v>-4.2</c:v>
                </c:pt>
                <c:pt idx="110">
                  <c:v>-3.9</c:v>
                </c:pt>
                <c:pt idx="111">
                  <c:v>-4.4000000000000004</c:v>
                </c:pt>
                <c:pt idx="112">
                  <c:v>-3.7</c:v>
                </c:pt>
                <c:pt idx="113">
                  <c:v>-4.3</c:v>
                </c:pt>
                <c:pt idx="114">
                  <c:v>-4.2</c:v>
                </c:pt>
                <c:pt idx="115">
                  <c:v>-2.9</c:v>
                </c:pt>
                <c:pt idx="116">
                  <c:v>-3.5</c:v>
                </c:pt>
                <c:pt idx="117">
                  <c:v>-4.4000000000000004</c:v>
                </c:pt>
                <c:pt idx="118">
                  <c:v>-4.4000000000000004</c:v>
                </c:pt>
                <c:pt idx="119">
                  <c:v>-4.5</c:v>
                </c:pt>
                <c:pt idx="120">
                  <c:v>-4.3</c:v>
                </c:pt>
                <c:pt idx="121">
                  <c:v>-4.2</c:v>
                </c:pt>
                <c:pt idx="122">
                  <c:v>-4.2</c:v>
                </c:pt>
                <c:pt idx="123">
                  <c:v>-4.2</c:v>
                </c:pt>
                <c:pt idx="124">
                  <c:v>-4.2</c:v>
                </c:pt>
                <c:pt idx="125">
                  <c:v>-3.7</c:v>
                </c:pt>
                <c:pt idx="126">
                  <c:v>-4.2</c:v>
                </c:pt>
                <c:pt idx="127">
                  <c:v>-4.3</c:v>
                </c:pt>
                <c:pt idx="128">
                  <c:v>-4.4000000000000004</c:v>
                </c:pt>
                <c:pt idx="129">
                  <c:v>-4.2</c:v>
                </c:pt>
                <c:pt idx="130">
                  <c:v>-4.3</c:v>
                </c:pt>
                <c:pt idx="131">
                  <c:v>-4.3</c:v>
                </c:pt>
                <c:pt idx="132">
                  <c:v>-4.3</c:v>
                </c:pt>
                <c:pt idx="133">
                  <c:v>-4.0999999999999996</c:v>
                </c:pt>
                <c:pt idx="134">
                  <c:v>-4.3</c:v>
                </c:pt>
                <c:pt idx="135">
                  <c:v>-4.3</c:v>
                </c:pt>
                <c:pt idx="136">
                  <c:v>-4.2</c:v>
                </c:pt>
                <c:pt idx="137">
                  <c:v>-4</c:v>
                </c:pt>
                <c:pt idx="138">
                  <c:v>-4.3</c:v>
                </c:pt>
                <c:pt idx="139">
                  <c:v>-4.2</c:v>
                </c:pt>
                <c:pt idx="140">
                  <c:v>-4</c:v>
                </c:pt>
                <c:pt idx="141">
                  <c:v>-4.3</c:v>
                </c:pt>
                <c:pt idx="142">
                  <c:v>-4.0999999999999996</c:v>
                </c:pt>
                <c:pt idx="143">
                  <c:v>-4.0999999999999996</c:v>
                </c:pt>
                <c:pt idx="144">
                  <c:v>-4.2</c:v>
                </c:pt>
                <c:pt idx="145">
                  <c:v>-4.0999999999999996</c:v>
                </c:pt>
                <c:pt idx="146">
                  <c:v>-4.2</c:v>
                </c:pt>
                <c:pt idx="147">
                  <c:v>-4.3</c:v>
                </c:pt>
                <c:pt idx="148">
                  <c:v>-4.2</c:v>
                </c:pt>
                <c:pt idx="149">
                  <c:v>-4.0999999999999996</c:v>
                </c:pt>
                <c:pt idx="150">
                  <c:v>-4.3</c:v>
                </c:pt>
                <c:pt idx="151">
                  <c:v>-4.0999999999999996</c:v>
                </c:pt>
                <c:pt idx="152">
                  <c:v>-4.3</c:v>
                </c:pt>
                <c:pt idx="153">
                  <c:v>-4.3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3808"/>
        <c:axId val="48586112"/>
      </c:scatterChart>
      <c:valAx>
        <c:axId val="48583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8586112"/>
        <c:crosses val="autoZero"/>
        <c:crossBetween val="midCat"/>
      </c:valAx>
      <c:valAx>
        <c:axId val="48586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583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'Plots_R500-1'!$I$8:$I$355</c:f>
              <c:numCache>
                <c:formatCode>General</c:formatCode>
                <c:ptCount val="348"/>
                <c:pt idx="1">
                  <c:v>7.82</c:v>
                </c:pt>
                <c:pt idx="2">
                  <c:v>7.83</c:v>
                </c:pt>
                <c:pt idx="3">
                  <c:v>7.83</c:v>
                </c:pt>
                <c:pt idx="4">
                  <c:v>7.83</c:v>
                </c:pt>
                <c:pt idx="5">
                  <c:v>7.83</c:v>
                </c:pt>
                <c:pt idx="6">
                  <c:v>7.83</c:v>
                </c:pt>
                <c:pt idx="7">
                  <c:v>7.83</c:v>
                </c:pt>
                <c:pt idx="8">
                  <c:v>7.83</c:v>
                </c:pt>
                <c:pt idx="9">
                  <c:v>7.83</c:v>
                </c:pt>
                <c:pt idx="10">
                  <c:v>7.83</c:v>
                </c:pt>
                <c:pt idx="11">
                  <c:v>7.83</c:v>
                </c:pt>
                <c:pt idx="12">
                  <c:v>7.83</c:v>
                </c:pt>
                <c:pt idx="13">
                  <c:v>7.83</c:v>
                </c:pt>
                <c:pt idx="14">
                  <c:v>7.83</c:v>
                </c:pt>
                <c:pt idx="15">
                  <c:v>7.82</c:v>
                </c:pt>
                <c:pt idx="16">
                  <c:v>7.83</c:v>
                </c:pt>
                <c:pt idx="17">
                  <c:v>7.81</c:v>
                </c:pt>
                <c:pt idx="18">
                  <c:v>7.8</c:v>
                </c:pt>
                <c:pt idx="19">
                  <c:v>7.81</c:v>
                </c:pt>
                <c:pt idx="20">
                  <c:v>7.82</c:v>
                </c:pt>
                <c:pt idx="21">
                  <c:v>7.82</c:v>
                </c:pt>
                <c:pt idx="22">
                  <c:v>7.82</c:v>
                </c:pt>
                <c:pt idx="23">
                  <c:v>7.81</c:v>
                </c:pt>
                <c:pt idx="24">
                  <c:v>7.81</c:v>
                </c:pt>
                <c:pt idx="25">
                  <c:v>7.81</c:v>
                </c:pt>
                <c:pt idx="26">
                  <c:v>7.81</c:v>
                </c:pt>
                <c:pt idx="27">
                  <c:v>7.81</c:v>
                </c:pt>
                <c:pt idx="28">
                  <c:v>7.81</c:v>
                </c:pt>
                <c:pt idx="29">
                  <c:v>7.81</c:v>
                </c:pt>
                <c:pt idx="30">
                  <c:v>7.81</c:v>
                </c:pt>
                <c:pt idx="31">
                  <c:v>7.81</c:v>
                </c:pt>
                <c:pt idx="32">
                  <c:v>7.81</c:v>
                </c:pt>
                <c:pt idx="33">
                  <c:v>7.81</c:v>
                </c:pt>
                <c:pt idx="34">
                  <c:v>7.81</c:v>
                </c:pt>
                <c:pt idx="35">
                  <c:v>7.8</c:v>
                </c:pt>
                <c:pt idx="36">
                  <c:v>7.8</c:v>
                </c:pt>
                <c:pt idx="37">
                  <c:v>7.8</c:v>
                </c:pt>
                <c:pt idx="38">
                  <c:v>7.8</c:v>
                </c:pt>
                <c:pt idx="39">
                  <c:v>7.8</c:v>
                </c:pt>
                <c:pt idx="40">
                  <c:v>7.8</c:v>
                </c:pt>
                <c:pt idx="41">
                  <c:v>7.8</c:v>
                </c:pt>
                <c:pt idx="42">
                  <c:v>7.8</c:v>
                </c:pt>
                <c:pt idx="43">
                  <c:v>7.8</c:v>
                </c:pt>
                <c:pt idx="44">
                  <c:v>7.8</c:v>
                </c:pt>
                <c:pt idx="45">
                  <c:v>7.8</c:v>
                </c:pt>
                <c:pt idx="46">
                  <c:v>7.8</c:v>
                </c:pt>
                <c:pt idx="47">
                  <c:v>7.8</c:v>
                </c:pt>
                <c:pt idx="48">
                  <c:v>7.8</c:v>
                </c:pt>
                <c:pt idx="49">
                  <c:v>7.8</c:v>
                </c:pt>
                <c:pt idx="50">
                  <c:v>7.8</c:v>
                </c:pt>
                <c:pt idx="51">
                  <c:v>7.8</c:v>
                </c:pt>
                <c:pt idx="52">
                  <c:v>7.8</c:v>
                </c:pt>
                <c:pt idx="53">
                  <c:v>7.8</c:v>
                </c:pt>
                <c:pt idx="54">
                  <c:v>7.8</c:v>
                </c:pt>
                <c:pt idx="55">
                  <c:v>7.8</c:v>
                </c:pt>
                <c:pt idx="56">
                  <c:v>7.8</c:v>
                </c:pt>
                <c:pt idx="57">
                  <c:v>7.8</c:v>
                </c:pt>
                <c:pt idx="58">
                  <c:v>7.8</c:v>
                </c:pt>
                <c:pt idx="59">
                  <c:v>7.81</c:v>
                </c:pt>
                <c:pt idx="60">
                  <c:v>7.81</c:v>
                </c:pt>
                <c:pt idx="61">
                  <c:v>7.81</c:v>
                </c:pt>
                <c:pt idx="62">
                  <c:v>7.8</c:v>
                </c:pt>
                <c:pt idx="63">
                  <c:v>7.8</c:v>
                </c:pt>
                <c:pt idx="64">
                  <c:v>7.8</c:v>
                </c:pt>
                <c:pt idx="65">
                  <c:v>7.8</c:v>
                </c:pt>
                <c:pt idx="66">
                  <c:v>7.8</c:v>
                </c:pt>
                <c:pt idx="67">
                  <c:v>7.8</c:v>
                </c:pt>
                <c:pt idx="68">
                  <c:v>7.8</c:v>
                </c:pt>
                <c:pt idx="69">
                  <c:v>7.8</c:v>
                </c:pt>
                <c:pt idx="70">
                  <c:v>7.8</c:v>
                </c:pt>
                <c:pt idx="71">
                  <c:v>7.8</c:v>
                </c:pt>
                <c:pt idx="72">
                  <c:v>7.8</c:v>
                </c:pt>
                <c:pt idx="73">
                  <c:v>7.8</c:v>
                </c:pt>
                <c:pt idx="74">
                  <c:v>7.81</c:v>
                </c:pt>
                <c:pt idx="75">
                  <c:v>7.8</c:v>
                </c:pt>
                <c:pt idx="76">
                  <c:v>7.81</c:v>
                </c:pt>
                <c:pt idx="77">
                  <c:v>7.8</c:v>
                </c:pt>
                <c:pt idx="78">
                  <c:v>7.81</c:v>
                </c:pt>
                <c:pt idx="79">
                  <c:v>7.81</c:v>
                </c:pt>
                <c:pt idx="80">
                  <c:v>7.8</c:v>
                </c:pt>
                <c:pt idx="81">
                  <c:v>7.8</c:v>
                </c:pt>
                <c:pt idx="82">
                  <c:v>7.8</c:v>
                </c:pt>
                <c:pt idx="83">
                  <c:v>7.8</c:v>
                </c:pt>
                <c:pt idx="84">
                  <c:v>7.8</c:v>
                </c:pt>
                <c:pt idx="85">
                  <c:v>7.8</c:v>
                </c:pt>
                <c:pt idx="86">
                  <c:v>7.8</c:v>
                </c:pt>
                <c:pt idx="87">
                  <c:v>7.79</c:v>
                </c:pt>
                <c:pt idx="88">
                  <c:v>7.81</c:v>
                </c:pt>
                <c:pt idx="89">
                  <c:v>7.81</c:v>
                </c:pt>
                <c:pt idx="90">
                  <c:v>7.82</c:v>
                </c:pt>
                <c:pt idx="91">
                  <c:v>7.82</c:v>
                </c:pt>
                <c:pt idx="92">
                  <c:v>7.83</c:v>
                </c:pt>
                <c:pt idx="93">
                  <c:v>7.83</c:v>
                </c:pt>
                <c:pt idx="94">
                  <c:v>7.84</c:v>
                </c:pt>
                <c:pt idx="95">
                  <c:v>7.84</c:v>
                </c:pt>
                <c:pt idx="96">
                  <c:v>7.84</c:v>
                </c:pt>
                <c:pt idx="97">
                  <c:v>7.85</c:v>
                </c:pt>
                <c:pt idx="98">
                  <c:v>7.85</c:v>
                </c:pt>
                <c:pt idx="99">
                  <c:v>7.85</c:v>
                </c:pt>
                <c:pt idx="100">
                  <c:v>7.84</c:v>
                </c:pt>
                <c:pt idx="101">
                  <c:v>7.85</c:v>
                </c:pt>
                <c:pt idx="102">
                  <c:v>7.85</c:v>
                </c:pt>
                <c:pt idx="103">
                  <c:v>7.85</c:v>
                </c:pt>
                <c:pt idx="104">
                  <c:v>7.85</c:v>
                </c:pt>
                <c:pt idx="105">
                  <c:v>7.85</c:v>
                </c:pt>
                <c:pt idx="106">
                  <c:v>7.85</c:v>
                </c:pt>
                <c:pt idx="107">
                  <c:v>7.85</c:v>
                </c:pt>
                <c:pt idx="108">
                  <c:v>7.85</c:v>
                </c:pt>
                <c:pt idx="109">
                  <c:v>7.85</c:v>
                </c:pt>
                <c:pt idx="110">
                  <c:v>7.85</c:v>
                </c:pt>
                <c:pt idx="111">
                  <c:v>7.85</c:v>
                </c:pt>
                <c:pt idx="112">
                  <c:v>7.85</c:v>
                </c:pt>
                <c:pt idx="113">
                  <c:v>7.85</c:v>
                </c:pt>
                <c:pt idx="114">
                  <c:v>7.85</c:v>
                </c:pt>
                <c:pt idx="115">
                  <c:v>7.85</c:v>
                </c:pt>
                <c:pt idx="116">
                  <c:v>7.85</c:v>
                </c:pt>
                <c:pt idx="117">
                  <c:v>7.85</c:v>
                </c:pt>
                <c:pt idx="118">
                  <c:v>7.85</c:v>
                </c:pt>
                <c:pt idx="119">
                  <c:v>7.85</c:v>
                </c:pt>
                <c:pt idx="120">
                  <c:v>7.85</c:v>
                </c:pt>
                <c:pt idx="121">
                  <c:v>7.85</c:v>
                </c:pt>
                <c:pt idx="122">
                  <c:v>7.85</c:v>
                </c:pt>
                <c:pt idx="123">
                  <c:v>7.86</c:v>
                </c:pt>
                <c:pt idx="124">
                  <c:v>7.85</c:v>
                </c:pt>
                <c:pt idx="125">
                  <c:v>7.85</c:v>
                </c:pt>
                <c:pt idx="126">
                  <c:v>7.85</c:v>
                </c:pt>
                <c:pt idx="127">
                  <c:v>7.85</c:v>
                </c:pt>
                <c:pt idx="128">
                  <c:v>7.85</c:v>
                </c:pt>
                <c:pt idx="129">
                  <c:v>7.86</c:v>
                </c:pt>
                <c:pt idx="130">
                  <c:v>7.86</c:v>
                </c:pt>
                <c:pt idx="131">
                  <c:v>7.85</c:v>
                </c:pt>
                <c:pt idx="132">
                  <c:v>7.86</c:v>
                </c:pt>
                <c:pt idx="133">
                  <c:v>7.85</c:v>
                </c:pt>
                <c:pt idx="134">
                  <c:v>7.85</c:v>
                </c:pt>
                <c:pt idx="135">
                  <c:v>7.86</c:v>
                </c:pt>
                <c:pt idx="136">
                  <c:v>7.86</c:v>
                </c:pt>
                <c:pt idx="137">
                  <c:v>7.87</c:v>
                </c:pt>
                <c:pt idx="138">
                  <c:v>7.87</c:v>
                </c:pt>
                <c:pt idx="139">
                  <c:v>7.87</c:v>
                </c:pt>
                <c:pt idx="140">
                  <c:v>7.87</c:v>
                </c:pt>
                <c:pt idx="141">
                  <c:v>7.87</c:v>
                </c:pt>
                <c:pt idx="142">
                  <c:v>7.87</c:v>
                </c:pt>
                <c:pt idx="143">
                  <c:v>7.87</c:v>
                </c:pt>
                <c:pt idx="144">
                  <c:v>7.87</c:v>
                </c:pt>
                <c:pt idx="145">
                  <c:v>7.87</c:v>
                </c:pt>
                <c:pt idx="146">
                  <c:v>7.87</c:v>
                </c:pt>
                <c:pt idx="147">
                  <c:v>7.87</c:v>
                </c:pt>
                <c:pt idx="148">
                  <c:v>7.87</c:v>
                </c:pt>
                <c:pt idx="149">
                  <c:v>7.87</c:v>
                </c:pt>
                <c:pt idx="150">
                  <c:v>7.86</c:v>
                </c:pt>
                <c:pt idx="151">
                  <c:v>7.86</c:v>
                </c:pt>
                <c:pt idx="152">
                  <c:v>7.86</c:v>
                </c:pt>
                <c:pt idx="153">
                  <c:v>7.87</c:v>
                </c:pt>
                <c:pt idx="154">
                  <c:v>7.86</c:v>
                </c:pt>
                <c:pt idx="155">
                  <c:v>7.87</c:v>
                </c:pt>
                <c:pt idx="156">
                  <c:v>7.87</c:v>
                </c:pt>
                <c:pt idx="157">
                  <c:v>7.87</c:v>
                </c:pt>
                <c:pt idx="158">
                  <c:v>7.86</c:v>
                </c:pt>
                <c:pt idx="159">
                  <c:v>7.86</c:v>
                </c:pt>
                <c:pt idx="160">
                  <c:v>7.86</c:v>
                </c:pt>
                <c:pt idx="161">
                  <c:v>7.87</c:v>
                </c:pt>
                <c:pt idx="162">
                  <c:v>7.87</c:v>
                </c:pt>
                <c:pt idx="163">
                  <c:v>7.87</c:v>
                </c:pt>
                <c:pt idx="164">
                  <c:v>7.87</c:v>
                </c:pt>
                <c:pt idx="165">
                  <c:v>7.87</c:v>
                </c:pt>
                <c:pt idx="166">
                  <c:v>7.87</c:v>
                </c:pt>
                <c:pt idx="167">
                  <c:v>7.87</c:v>
                </c:pt>
                <c:pt idx="168">
                  <c:v>7.87</c:v>
                </c:pt>
                <c:pt idx="169">
                  <c:v>7.87</c:v>
                </c:pt>
                <c:pt idx="170">
                  <c:v>7.87</c:v>
                </c:pt>
                <c:pt idx="171">
                  <c:v>7.87</c:v>
                </c:pt>
                <c:pt idx="172">
                  <c:v>7.87</c:v>
                </c:pt>
                <c:pt idx="173">
                  <c:v>7.87</c:v>
                </c:pt>
                <c:pt idx="174">
                  <c:v>7.87</c:v>
                </c:pt>
                <c:pt idx="175">
                  <c:v>7.87</c:v>
                </c:pt>
                <c:pt idx="176">
                  <c:v>7.87</c:v>
                </c:pt>
                <c:pt idx="177">
                  <c:v>7.87</c:v>
                </c:pt>
                <c:pt idx="178">
                  <c:v>7.87</c:v>
                </c:pt>
                <c:pt idx="179">
                  <c:v>7.87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63936"/>
        <c:axId val="51866240"/>
      </c:scatterChart>
      <c:valAx>
        <c:axId val="518639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866240"/>
        <c:crosses val="autoZero"/>
        <c:crossBetween val="midCat"/>
      </c:valAx>
      <c:valAx>
        <c:axId val="518662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8639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'Plots_R500-1'!$K$8:$K$355</c:f>
              <c:numCache>
                <c:formatCode>General</c:formatCode>
                <c:ptCount val="348"/>
                <c:pt idx="1">
                  <c:v>113.0415</c:v>
                </c:pt>
                <c:pt idx="2">
                  <c:v>110.00920000000001</c:v>
                </c:pt>
                <c:pt idx="3">
                  <c:v>108.551</c:v>
                </c:pt>
                <c:pt idx="4">
                  <c:v>107.59139999999999</c:v>
                </c:pt>
                <c:pt idx="5">
                  <c:v>107.0544</c:v>
                </c:pt>
                <c:pt idx="6">
                  <c:v>106.9076</c:v>
                </c:pt>
                <c:pt idx="7">
                  <c:v>106.62309999999999</c:v>
                </c:pt>
                <c:pt idx="8">
                  <c:v>106.5397</c:v>
                </c:pt>
                <c:pt idx="9">
                  <c:v>106.5943</c:v>
                </c:pt>
                <c:pt idx="10">
                  <c:v>106.36669999999999</c:v>
                </c:pt>
                <c:pt idx="11">
                  <c:v>106.37990000000001</c:v>
                </c:pt>
                <c:pt idx="12">
                  <c:v>106.18340000000001</c:v>
                </c:pt>
                <c:pt idx="13">
                  <c:v>106.1628</c:v>
                </c:pt>
                <c:pt idx="14">
                  <c:v>106.7877</c:v>
                </c:pt>
                <c:pt idx="15">
                  <c:v>105.7491</c:v>
                </c:pt>
                <c:pt idx="16">
                  <c:v>105.0633</c:v>
                </c:pt>
                <c:pt idx="17">
                  <c:v>105.0723</c:v>
                </c:pt>
                <c:pt idx="18">
                  <c:v>102.58880000000001</c:v>
                </c:pt>
                <c:pt idx="19">
                  <c:v>101.0865</c:v>
                </c:pt>
                <c:pt idx="20">
                  <c:v>100.75369999999999</c:v>
                </c:pt>
                <c:pt idx="21">
                  <c:v>101.24379999999999</c:v>
                </c:pt>
                <c:pt idx="22">
                  <c:v>101.1835</c:v>
                </c:pt>
                <c:pt idx="23">
                  <c:v>100.8686</c:v>
                </c:pt>
                <c:pt idx="24">
                  <c:v>100.61279999999999</c:v>
                </c:pt>
                <c:pt idx="25">
                  <c:v>100.2693</c:v>
                </c:pt>
                <c:pt idx="26">
                  <c:v>100.095</c:v>
                </c:pt>
                <c:pt idx="27">
                  <c:v>100.0168</c:v>
                </c:pt>
                <c:pt idx="28">
                  <c:v>99.949200000000005</c:v>
                </c:pt>
                <c:pt idx="29">
                  <c:v>99.793400000000005</c:v>
                </c:pt>
                <c:pt idx="30">
                  <c:v>99.756799999999998</c:v>
                </c:pt>
                <c:pt idx="31">
                  <c:v>99.846199999999996</c:v>
                </c:pt>
                <c:pt idx="32">
                  <c:v>99.800200000000004</c:v>
                </c:pt>
                <c:pt idx="33">
                  <c:v>99.565200000000004</c:v>
                </c:pt>
                <c:pt idx="34">
                  <c:v>99.624899999999997</c:v>
                </c:pt>
                <c:pt idx="35">
                  <c:v>99.480099999999993</c:v>
                </c:pt>
                <c:pt idx="36">
                  <c:v>99.381299999999996</c:v>
                </c:pt>
                <c:pt idx="37">
                  <c:v>99.3352</c:v>
                </c:pt>
                <c:pt idx="38">
                  <c:v>99.352000000000004</c:v>
                </c:pt>
                <c:pt idx="39">
                  <c:v>99.168899999999994</c:v>
                </c:pt>
                <c:pt idx="40">
                  <c:v>99.140100000000004</c:v>
                </c:pt>
                <c:pt idx="41">
                  <c:v>99.2637</c:v>
                </c:pt>
                <c:pt idx="42">
                  <c:v>99.228300000000004</c:v>
                </c:pt>
                <c:pt idx="43">
                  <c:v>99.256</c:v>
                </c:pt>
                <c:pt idx="44">
                  <c:v>99.232399999999998</c:v>
                </c:pt>
                <c:pt idx="45">
                  <c:v>99.2303</c:v>
                </c:pt>
                <c:pt idx="46">
                  <c:v>99.156099999999995</c:v>
                </c:pt>
                <c:pt idx="47">
                  <c:v>99.218299999999999</c:v>
                </c:pt>
                <c:pt idx="48">
                  <c:v>99.132900000000006</c:v>
                </c:pt>
                <c:pt idx="49">
                  <c:v>99.1203</c:v>
                </c:pt>
                <c:pt idx="50">
                  <c:v>99.242199999999997</c:v>
                </c:pt>
                <c:pt idx="51">
                  <c:v>99.181899999999999</c:v>
                </c:pt>
                <c:pt idx="52">
                  <c:v>99.125</c:v>
                </c:pt>
                <c:pt idx="53">
                  <c:v>99.241900000000001</c:v>
                </c:pt>
                <c:pt idx="54">
                  <c:v>99.323899999999995</c:v>
                </c:pt>
                <c:pt idx="55">
                  <c:v>99.3078</c:v>
                </c:pt>
                <c:pt idx="56">
                  <c:v>99.333500000000001</c:v>
                </c:pt>
                <c:pt idx="57">
                  <c:v>99.590400000000002</c:v>
                </c:pt>
                <c:pt idx="58">
                  <c:v>99.645799999999994</c:v>
                </c:pt>
                <c:pt idx="59">
                  <c:v>99.918199999999999</c:v>
                </c:pt>
                <c:pt idx="60">
                  <c:v>99.886300000000006</c:v>
                </c:pt>
                <c:pt idx="61">
                  <c:v>99.892300000000006</c:v>
                </c:pt>
                <c:pt idx="62">
                  <c:v>99.676400000000001</c:v>
                </c:pt>
                <c:pt idx="63">
                  <c:v>99.428799999999995</c:v>
                </c:pt>
                <c:pt idx="64">
                  <c:v>99.334500000000006</c:v>
                </c:pt>
                <c:pt idx="65">
                  <c:v>99.162199999999999</c:v>
                </c:pt>
                <c:pt idx="66">
                  <c:v>99.249099999999999</c:v>
                </c:pt>
                <c:pt idx="67">
                  <c:v>99.198099999999997</c:v>
                </c:pt>
                <c:pt idx="68">
                  <c:v>99.269199999999998</c:v>
                </c:pt>
                <c:pt idx="69">
                  <c:v>99.339399999999998</c:v>
                </c:pt>
                <c:pt idx="70">
                  <c:v>99.328199999999995</c:v>
                </c:pt>
                <c:pt idx="71">
                  <c:v>99.258899999999997</c:v>
                </c:pt>
                <c:pt idx="72">
                  <c:v>99.170699999999997</c:v>
                </c:pt>
                <c:pt idx="73">
                  <c:v>99.327100000000002</c:v>
                </c:pt>
                <c:pt idx="74">
                  <c:v>99.352599999999995</c:v>
                </c:pt>
                <c:pt idx="75">
                  <c:v>99.271900000000002</c:v>
                </c:pt>
                <c:pt idx="76">
                  <c:v>99.144000000000005</c:v>
                </c:pt>
                <c:pt idx="77">
                  <c:v>99.364099999999993</c:v>
                </c:pt>
                <c:pt idx="78">
                  <c:v>99.220699999999994</c:v>
                </c:pt>
                <c:pt idx="79">
                  <c:v>99.262500000000003</c:v>
                </c:pt>
                <c:pt idx="80">
                  <c:v>99.413200000000003</c:v>
                </c:pt>
                <c:pt idx="81">
                  <c:v>99.219499999999996</c:v>
                </c:pt>
                <c:pt idx="82">
                  <c:v>99.070800000000006</c:v>
                </c:pt>
                <c:pt idx="83">
                  <c:v>99.088700000000003</c:v>
                </c:pt>
                <c:pt idx="84">
                  <c:v>99.073099999999997</c:v>
                </c:pt>
                <c:pt idx="85">
                  <c:v>99.083699999999993</c:v>
                </c:pt>
                <c:pt idx="86">
                  <c:v>99.178399999999996</c:v>
                </c:pt>
                <c:pt idx="87">
                  <c:v>98.822500000000005</c:v>
                </c:pt>
                <c:pt idx="88">
                  <c:v>98.251099999999994</c:v>
                </c:pt>
                <c:pt idx="89">
                  <c:v>100.0958</c:v>
                </c:pt>
                <c:pt idx="90">
                  <c:v>100.9032</c:v>
                </c:pt>
                <c:pt idx="91">
                  <c:v>103.6444</c:v>
                </c:pt>
                <c:pt idx="92">
                  <c:v>102.9153</c:v>
                </c:pt>
                <c:pt idx="93">
                  <c:v>104.3105</c:v>
                </c:pt>
                <c:pt idx="94">
                  <c:v>103.8544</c:v>
                </c:pt>
                <c:pt idx="95">
                  <c:v>103.8412</c:v>
                </c:pt>
                <c:pt idx="96">
                  <c:v>104.1358</c:v>
                </c:pt>
                <c:pt idx="97">
                  <c:v>102.7158</c:v>
                </c:pt>
                <c:pt idx="98">
                  <c:v>104.2426</c:v>
                </c:pt>
                <c:pt idx="99">
                  <c:v>104.11020000000001</c:v>
                </c:pt>
                <c:pt idx="100">
                  <c:v>103.85550000000001</c:v>
                </c:pt>
                <c:pt idx="101">
                  <c:v>103.6397</c:v>
                </c:pt>
                <c:pt idx="102">
                  <c:v>103.1837</c:v>
                </c:pt>
                <c:pt idx="103">
                  <c:v>103.4178</c:v>
                </c:pt>
                <c:pt idx="104">
                  <c:v>103.565</c:v>
                </c:pt>
                <c:pt idx="105">
                  <c:v>103.20780000000001</c:v>
                </c:pt>
                <c:pt idx="106">
                  <c:v>103.71380000000001</c:v>
                </c:pt>
                <c:pt idx="107">
                  <c:v>103.5506</c:v>
                </c:pt>
                <c:pt idx="108">
                  <c:v>103.29949999999999</c:v>
                </c:pt>
                <c:pt idx="109">
                  <c:v>103.2385</c:v>
                </c:pt>
                <c:pt idx="110">
                  <c:v>102.4979</c:v>
                </c:pt>
                <c:pt idx="111">
                  <c:v>103.6724</c:v>
                </c:pt>
                <c:pt idx="112">
                  <c:v>103.41</c:v>
                </c:pt>
                <c:pt idx="113">
                  <c:v>103.0939</c:v>
                </c:pt>
                <c:pt idx="114">
                  <c:v>103.2771</c:v>
                </c:pt>
                <c:pt idx="115">
                  <c:v>103.0578</c:v>
                </c:pt>
                <c:pt idx="116">
                  <c:v>103.06189999999999</c:v>
                </c:pt>
                <c:pt idx="117">
                  <c:v>102.97320000000001</c:v>
                </c:pt>
                <c:pt idx="118">
                  <c:v>103.0652</c:v>
                </c:pt>
                <c:pt idx="119">
                  <c:v>102.3181</c:v>
                </c:pt>
                <c:pt idx="120">
                  <c:v>103.46510000000001</c:v>
                </c:pt>
                <c:pt idx="121">
                  <c:v>103.18219999999999</c:v>
                </c:pt>
                <c:pt idx="122">
                  <c:v>102.7311</c:v>
                </c:pt>
                <c:pt idx="123">
                  <c:v>102.34739999999999</c:v>
                </c:pt>
                <c:pt idx="124">
                  <c:v>103.7988</c:v>
                </c:pt>
                <c:pt idx="125">
                  <c:v>103.4276</c:v>
                </c:pt>
                <c:pt idx="126">
                  <c:v>103.0746</c:v>
                </c:pt>
                <c:pt idx="127">
                  <c:v>103.4486</c:v>
                </c:pt>
                <c:pt idx="128">
                  <c:v>102.8781</c:v>
                </c:pt>
                <c:pt idx="129">
                  <c:v>102.7283</c:v>
                </c:pt>
                <c:pt idx="130">
                  <c:v>102.5466</c:v>
                </c:pt>
                <c:pt idx="131">
                  <c:v>103.6544</c:v>
                </c:pt>
                <c:pt idx="132">
                  <c:v>103.1995</c:v>
                </c:pt>
                <c:pt idx="133">
                  <c:v>103.1281</c:v>
                </c:pt>
                <c:pt idx="134">
                  <c:v>102.8948</c:v>
                </c:pt>
                <c:pt idx="135">
                  <c:v>102.5986</c:v>
                </c:pt>
                <c:pt idx="136">
                  <c:v>102.68680000000001</c:v>
                </c:pt>
                <c:pt idx="137">
                  <c:v>102.6022</c:v>
                </c:pt>
                <c:pt idx="138">
                  <c:v>104.1058</c:v>
                </c:pt>
                <c:pt idx="139">
                  <c:v>104.6913</c:v>
                </c:pt>
                <c:pt idx="140">
                  <c:v>105.10639999999999</c:v>
                </c:pt>
                <c:pt idx="141">
                  <c:v>105.3205</c:v>
                </c:pt>
                <c:pt idx="142">
                  <c:v>105.2212</c:v>
                </c:pt>
                <c:pt idx="143">
                  <c:v>105.441</c:v>
                </c:pt>
                <c:pt idx="144">
                  <c:v>105.3473</c:v>
                </c:pt>
                <c:pt idx="145">
                  <c:v>105.4014</c:v>
                </c:pt>
                <c:pt idx="146">
                  <c:v>105.4941</c:v>
                </c:pt>
                <c:pt idx="147">
                  <c:v>105.45</c:v>
                </c:pt>
                <c:pt idx="148">
                  <c:v>105.5458</c:v>
                </c:pt>
                <c:pt idx="149">
                  <c:v>105.627</c:v>
                </c:pt>
                <c:pt idx="150">
                  <c:v>105.6752</c:v>
                </c:pt>
                <c:pt idx="151">
                  <c:v>105.58839999999999</c:v>
                </c:pt>
                <c:pt idx="152">
                  <c:v>105.68340000000001</c:v>
                </c:pt>
                <c:pt idx="153">
                  <c:v>105.661</c:v>
                </c:pt>
                <c:pt idx="154">
                  <c:v>105.7174</c:v>
                </c:pt>
                <c:pt idx="155">
                  <c:v>105.72199999999999</c:v>
                </c:pt>
                <c:pt idx="156">
                  <c:v>105.69929999999999</c:v>
                </c:pt>
                <c:pt idx="157">
                  <c:v>105.71899999999999</c:v>
                </c:pt>
                <c:pt idx="158">
                  <c:v>105.6741</c:v>
                </c:pt>
                <c:pt idx="159">
                  <c:v>105.7021</c:v>
                </c:pt>
                <c:pt idx="160">
                  <c:v>105.62820000000001</c:v>
                </c:pt>
                <c:pt idx="161">
                  <c:v>105.6374</c:v>
                </c:pt>
                <c:pt idx="162">
                  <c:v>105.7992</c:v>
                </c:pt>
                <c:pt idx="163">
                  <c:v>105.7345</c:v>
                </c:pt>
                <c:pt idx="164">
                  <c:v>105.7201</c:v>
                </c:pt>
                <c:pt idx="165">
                  <c:v>105.6549</c:v>
                </c:pt>
                <c:pt idx="166">
                  <c:v>105.6536</c:v>
                </c:pt>
                <c:pt idx="167">
                  <c:v>105.57210000000001</c:v>
                </c:pt>
                <c:pt idx="168">
                  <c:v>105.8314</c:v>
                </c:pt>
                <c:pt idx="169">
                  <c:v>105.7897</c:v>
                </c:pt>
                <c:pt idx="170">
                  <c:v>105.75830000000001</c:v>
                </c:pt>
                <c:pt idx="171">
                  <c:v>105.62730000000001</c:v>
                </c:pt>
                <c:pt idx="172">
                  <c:v>105.6279</c:v>
                </c:pt>
                <c:pt idx="173">
                  <c:v>105.50230000000001</c:v>
                </c:pt>
                <c:pt idx="174">
                  <c:v>105.596</c:v>
                </c:pt>
                <c:pt idx="175">
                  <c:v>105.6645</c:v>
                </c:pt>
                <c:pt idx="176">
                  <c:v>105.8015</c:v>
                </c:pt>
                <c:pt idx="177">
                  <c:v>105.47410000000001</c:v>
                </c:pt>
                <c:pt idx="178">
                  <c:v>105.5489</c:v>
                </c:pt>
                <c:pt idx="179">
                  <c:v>105.85550000000001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86336"/>
        <c:axId val="51917568"/>
      </c:scatterChart>
      <c:valAx>
        <c:axId val="51886336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917568"/>
        <c:crosses val="autoZero"/>
        <c:crossBetween val="midCat"/>
      </c:valAx>
      <c:valAx>
        <c:axId val="519175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8863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'Plots_R500-1'!$G$8:$G$355</c:f>
              <c:numCache>
                <c:formatCode>General</c:formatCode>
                <c:ptCount val="348"/>
                <c:pt idx="1">
                  <c:v>-3.8</c:v>
                </c:pt>
                <c:pt idx="2">
                  <c:v>-3.7</c:v>
                </c:pt>
                <c:pt idx="3">
                  <c:v>-3.8</c:v>
                </c:pt>
                <c:pt idx="4">
                  <c:v>-4</c:v>
                </c:pt>
                <c:pt idx="5">
                  <c:v>-3.9</c:v>
                </c:pt>
                <c:pt idx="6">
                  <c:v>-3.9</c:v>
                </c:pt>
                <c:pt idx="7">
                  <c:v>-3.7</c:v>
                </c:pt>
                <c:pt idx="8">
                  <c:v>-4</c:v>
                </c:pt>
                <c:pt idx="9">
                  <c:v>-3.9</c:v>
                </c:pt>
                <c:pt idx="10">
                  <c:v>-4</c:v>
                </c:pt>
                <c:pt idx="11">
                  <c:v>-4.0999999999999996</c:v>
                </c:pt>
                <c:pt idx="12">
                  <c:v>-4.0999999999999996</c:v>
                </c:pt>
                <c:pt idx="13">
                  <c:v>-4.3</c:v>
                </c:pt>
                <c:pt idx="14">
                  <c:v>-4.3</c:v>
                </c:pt>
                <c:pt idx="15">
                  <c:v>-4.2</c:v>
                </c:pt>
                <c:pt idx="16">
                  <c:v>-4.4000000000000004</c:v>
                </c:pt>
                <c:pt idx="17">
                  <c:v>-4.0999999999999996</c:v>
                </c:pt>
                <c:pt idx="18">
                  <c:v>-3.7</c:v>
                </c:pt>
                <c:pt idx="19">
                  <c:v>-3.9</c:v>
                </c:pt>
                <c:pt idx="20">
                  <c:v>-4</c:v>
                </c:pt>
                <c:pt idx="21">
                  <c:v>-4</c:v>
                </c:pt>
                <c:pt idx="22">
                  <c:v>-3.7</c:v>
                </c:pt>
                <c:pt idx="23">
                  <c:v>-3.7</c:v>
                </c:pt>
                <c:pt idx="24">
                  <c:v>-3.5</c:v>
                </c:pt>
                <c:pt idx="25">
                  <c:v>-3.5</c:v>
                </c:pt>
                <c:pt idx="26">
                  <c:v>-3.4</c:v>
                </c:pt>
                <c:pt idx="27">
                  <c:v>-3.2</c:v>
                </c:pt>
                <c:pt idx="28">
                  <c:v>-3.4</c:v>
                </c:pt>
                <c:pt idx="29">
                  <c:v>-3</c:v>
                </c:pt>
                <c:pt idx="30">
                  <c:v>-3.1</c:v>
                </c:pt>
                <c:pt idx="31">
                  <c:v>-3.4</c:v>
                </c:pt>
                <c:pt idx="32">
                  <c:v>-3.5</c:v>
                </c:pt>
                <c:pt idx="33">
                  <c:v>-3.5</c:v>
                </c:pt>
                <c:pt idx="34">
                  <c:v>-2.9</c:v>
                </c:pt>
                <c:pt idx="35">
                  <c:v>-1.8</c:v>
                </c:pt>
                <c:pt idx="36">
                  <c:v>-2.8</c:v>
                </c:pt>
                <c:pt idx="37">
                  <c:v>-2.8</c:v>
                </c:pt>
                <c:pt idx="38">
                  <c:v>-2.9</c:v>
                </c:pt>
                <c:pt idx="39">
                  <c:v>-3.1</c:v>
                </c:pt>
                <c:pt idx="40">
                  <c:v>-2.7</c:v>
                </c:pt>
                <c:pt idx="41">
                  <c:v>-2.9</c:v>
                </c:pt>
                <c:pt idx="42">
                  <c:v>-2.9</c:v>
                </c:pt>
                <c:pt idx="43">
                  <c:v>-2.2999999999999998</c:v>
                </c:pt>
                <c:pt idx="44">
                  <c:v>-2.8</c:v>
                </c:pt>
                <c:pt idx="45">
                  <c:v>-2.9</c:v>
                </c:pt>
                <c:pt idx="46">
                  <c:v>-2.7</c:v>
                </c:pt>
                <c:pt idx="47">
                  <c:v>-3</c:v>
                </c:pt>
                <c:pt idx="48">
                  <c:v>-1.4</c:v>
                </c:pt>
                <c:pt idx="49">
                  <c:v>-2.7</c:v>
                </c:pt>
                <c:pt idx="50">
                  <c:v>-2.9</c:v>
                </c:pt>
                <c:pt idx="51">
                  <c:v>-3.3</c:v>
                </c:pt>
                <c:pt idx="52">
                  <c:v>-2.7</c:v>
                </c:pt>
                <c:pt idx="53">
                  <c:v>-2.9</c:v>
                </c:pt>
                <c:pt idx="54">
                  <c:v>-3.2</c:v>
                </c:pt>
                <c:pt idx="55">
                  <c:v>-2.9</c:v>
                </c:pt>
                <c:pt idx="56">
                  <c:v>-3.6</c:v>
                </c:pt>
                <c:pt idx="57">
                  <c:v>-3.6</c:v>
                </c:pt>
                <c:pt idx="58">
                  <c:v>-3.5</c:v>
                </c:pt>
                <c:pt idx="59">
                  <c:v>-3.9</c:v>
                </c:pt>
                <c:pt idx="60">
                  <c:v>-3.6</c:v>
                </c:pt>
                <c:pt idx="61">
                  <c:v>-3.7</c:v>
                </c:pt>
                <c:pt idx="62">
                  <c:v>-3.2</c:v>
                </c:pt>
                <c:pt idx="63">
                  <c:v>-3.3</c:v>
                </c:pt>
                <c:pt idx="64">
                  <c:v>-3.4</c:v>
                </c:pt>
                <c:pt idx="65">
                  <c:v>-2.8</c:v>
                </c:pt>
                <c:pt idx="66">
                  <c:v>-3.2</c:v>
                </c:pt>
                <c:pt idx="67">
                  <c:v>-3.1</c:v>
                </c:pt>
                <c:pt idx="68">
                  <c:v>-3.2</c:v>
                </c:pt>
                <c:pt idx="69">
                  <c:v>-3.4</c:v>
                </c:pt>
                <c:pt idx="70">
                  <c:v>-3.4</c:v>
                </c:pt>
                <c:pt idx="71">
                  <c:v>-3.2</c:v>
                </c:pt>
                <c:pt idx="72">
                  <c:v>-3.6</c:v>
                </c:pt>
                <c:pt idx="73">
                  <c:v>-3.6</c:v>
                </c:pt>
                <c:pt idx="74">
                  <c:v>-3.4</c:v>
                </c:pt>
                <c:pt idx="75">
                  <c:v>-3.3</c:v>
                </c:pt>
                <c:pt idx="76">
                  <c:v>-3.5</c:v>
                </c:pt>
                <c:pt idx="77">
                  <c:v>-3.5</c:v>
                </c:pt>
                <c:pt idx="78">
                  <c:v>-3.7</c:v>
                </c:pt>
                <c:pt idx="79">
                  <c:v>-3.4</c:v>
                </c:pt>
                <c:pt idx="80">
                  <c:v>-3.2</c:v>
                </c:pt>
                <c:pt idx="81">
                  <c:v>-3.3</c:v>
                </c:pt>
                <c:pt idx="82">
                  <c:v>-3.3</c:v>
                </c:pt>
                <c:pt idx="83">
                  <c:v>-3.4</c:v>
                </c:pt>
                <c:pt idx="84">
                  <c:v>-3.4</c:v>
                </c:pt>
                <c:pt idx="85">
                  <c:v>-3.4</c:v>
                </c:pt>
                <c:pt idx="86">
                  <c:v>-3.6</c:v>
                </c:pt>
                <c:pt idx="87">
                  <c:v>-4</c:v>
                </c:pt>
                <c:pt idx="88">
                  <c:v>-4.3</c:v>
                </c:pt>
                <c:pt idx="89">
                  <c:v>-4.2</c:v>
                </c:pt>
                <c:pt idx="90">
                  <c:v>-4.5</c:v>
                </c:pt>
                <c:pt idx="91">
                  <c:v>-4.3</c:v>
                </c:pt>
                <c:pt idx="92">
                  <c:v>-4.3</c:v>
                </c:pt>
                <c:pt idx="93">
                  <c:v>-4.3</c:v>
                </c:pt>
                <c:pt idx="94">
                  <c:v>-4.4000000000000004</c:v>
                </c:pt>
                <c:pt idx="95">
                  <c:v>-4.2</c:v>
                </c:pt>
                <c:pt idx="96">
                  <c:v>-4.0999999999999996</c:v>
                </c:pt>
                <c:pt idx="97">
                  <c:v>-4.0999999999999996</c:v>
                </c:pt>
                <c:pt idx="98">
                  <c:v>-4.2</c:v>
                </c:pt>
                <c:pt idx="99">
                  <c:v>-4.2</c:v>
                </c:pt>
                <c:pt idx="100">
                  <c:v>-4.4000000000000004</c:v>
                </c:pt>
                <c:pt idx="101">
                  <c:v>-4.2</c:v>
                </c:pt>
                <c:pt idx="102">
                  <c:v>-4</c:v>
                </c:pt>
                <c:pt idx="103">
                  <c:v>-4.0999999999999996</c:v>
                </c:pt>
                <c:pt idx="104">
                  <c:v>-4.3</c:v>
                </c:pt>
                <c:pt idx="105">
                  <c:v>-4.2</c:v>
                </c:pt>
                <c:pt idx="106">
                  <c:v>-4.2</c:v>
                </c:pt>
                <c:pt idx="107">
                  <c:v>-4.0999999999999996</c:v>
                </c:pt>
                <c:pt idx="108">
                  <c:v>-4.4000000000000004</c:v>
                </c:pt>
                <c:pt idx="109">
                  <c:v>-4.2</c:v>
                </c:pt>
                <c:pt idx="110">
                  <c:v>-4.2</c:v>
                </c:pt>
                <c:pt idx="111">
                  <c:v>-4.3</c:v>
                </c:pt>
                <c:pt idx="112">
                  <c:v>-4.3</c:v>
                </c:pt>
                <c:pt idx="113">
                  <c:v>-4.2</c:v>
                </c:pt>
                <c:pt idx="114">
                  <c:v>-4.3</c:v>
                </c:pt>
                <c:pt idx="115">
                  <c:v>-4</c:v>
                </c:pt>
                <c:pt idx="116">
                  <c:v>-4.3</c:v>
                </c:pt>
                <c:pt idx="117">
                  <c:v>-4.2</c:v>
                </c:pt>
                <c:pt idx="118">
                  <c:v>-4.0999999999999996</c:v>
                </c:pt>
                <c:pt idx="119">
                  <c:v>-4.3</c:v>
                </c:pt>
                <c:pt idx="120">
                  <c:v>-4.3</c:v>
                </c:pt>
                <c:pt idx="121">
                  <c:v>-4</c:v>
                </c:pt>
                <c:pt idx="122">
                  <c:v>-4.3</c:v>
                </c:pt>
                <c:pt idx="123">
                  <c:v>-4.2</c:v>
                </c:pt>
                <c:pt idx="124">
                  <c:v>-4.3</c:v>
                </c:pt>
                <c:pt idx="125">
                  <c:v>-4.2</c:v>
                </c:pt>
                <c:pt idx="126">
                  <c:v>-4.3</c:v>
                </c:pt>
                <c:pt idx="127">
                  <c:v>-4.0999999999999996</c:v>
                </c:pt>
                <c:pt idx="128">
                  <c:v>-4.3</c:v>
                </c:pt>
                <c:pt idx="129">
                  <c:v>-4.3</c:v>
                </c:pt>
                <c:pt idx="130">
                  <c:v>-4</c:v>
                </c:pt>
                <c:pt idx="131">
                  <c:v>-4.2</c:v>
                </c:pt>
                <c:pt idx="132">
                  <c:v>-4.2</c:v>
                </c:pt>
                <c:pt idx="133">
                  <c:v>-4.3</c:v>
                </c:pt>
                <c:pt idx="134">
                  <c:v>-4.3</c:v>
                </c:pt>
                <c:pt idx="135">
                  <c:v>-3.8</c:v>
                </c:pt>
                <c:pt idx="136">
                  <c:v>-4.3</c:v>
                </c:pt>
                <c:pt idx="137">
                  <c:v>-4.3</c:v>
                </c:pt>
                <c:pt idx="138">
                  <c:v>-4.4000000000000004</c:v>
                </c:pt>
                <c:pt idx="139">
                  <c:v>-4.3</c:v>
                </c:pt>
                <c:pt idx="140">
                  <c:v>-4.2</c:v>
                </c:pt>
                <c:pt idx="141">
                  <c:v>-4.3</c:v>
                </c:pt>
                <c:pt idx="142">
                  <c:v>-4.3</c:v>
                </c:pt>
                <c:pt idx="143">
                  <c:v>-4.3</c:v>
                </c:pt>
                <c:pt idx="144">
                  <c:v>-4.3</c:v>
                </c:pt>
                <c:pt idx="145">
                  <c:v>-4.4000000000000004</c:v>
                </c:pt>
                <c:pt idx="146">
                  <c:v>-4.3</c:v>
                </c:pt>
                <c:pt idx="147">
                  <c:v>-4.4000000000000004</c:v>
                </c:pt>
                <c:pt idx="148">
                  <c:v>-4.3</c:v>
                </c:pt>
                <c:pt idx="149">
                  <c:v>-4.3</c:v>
                </c:pt>
                <c:pt idx="150">
                  <c:v>-4.4000000000000004</c:v>
                </c:pt>
                <c:pt idx="151">
                  <c:v>-4.4000000000000004</c:v>
                </c:pt>
                <c:pt idx="152">
                  <c:v>-4.4000000000000004</c:v>
                </c:pt>
                <c:pt idx="153">
                  <c:v>-4.3</c:v>
                </c:pt>
                <c:pt idx="154">
                  <c:v>-4.2</c:v>
                </c:pt>
                <c:pt idx="155">
                  <c:v>-4.4000000000000004</c:v>
                </c:pt>
                <c:pt idx="156">
                  <c:v>-4.3</c:v>
                </c:pt>
                <c:pt idx="157">
                  <c:v>-4.3</c:v>
                </c:pt>
                <c:pt idx="158">
                  <c:v>-4.3</c:v>
                </c:pt>
                <c:pt idx="159">
                  <c:v>-4.3</c:v>
                </c:pt>
                <c:pt idx="160">
                  <c:v>-4.3</c:v>
                </c:pt>
                <c:pt idx="161">
                  <c:v>-4.4000000000000004</c:v>
                </c:pt>
                <c:pt idx="162">
                  <c:v>-4.2</c:v>
                </c:pt>
                <c:pt idx="163">
                  <c:v>-4.4000000000000004</c:v>
                </c:pt>
                <c:pt idx="164">
                  <c:v>-4.2</c:v>
                </c:pt>
                <c:pt idx="165">
                  <c:v>-4.2</c:v>
                </c:pt>
                <c:pt idx="166">
                  <c:v>-4.2</c:v>
                </c:pt>
                <c:pt idx="167">
                  <c:v>-4.3</c:v>
                </c:pt>
                <c:pt idx="168">
                  <c:v>-4.2</c:v>
                </c:pt>
                <c:pt idx="169">
                  <c:v>-4.3</c:v>
                </c:pt>
                <c:pt idx="170">
                  <c:v>-4.3</c:v>
                </c:pt>
                <c:pt idx="171">
                  <c:v>-4.4000000000000004</c:v>
                </c:pt>
                <c:pt idx="172">
                  <c:v>-4.3</c:v>
                </c:pt>
                <c:pt idx="173">
                  <c:v>-4.3</c:v>
                </c:pt>
                <c:pt idx="174">
                  <c:v>-4.4000000000000004</c:v>
                </c:pt>
                <c:pt idx="175">
                  <c:v>-4.3</c:v>
                </c:pt>
                <c:pt idx="176">
                  <c:v>-4.2</c:v>
                </c:pt>
                <c:pt idx="177">
                  <c:v>-4.4000000000000004</c:v>
                </c:pt>
                <c:pt idx="178">
                  <c:v>-4.4000000000000004</c:v>
                </c:pt>
                <c:pt idx="179">
                  <c:v>-4.3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3568"/>
        <c:axId val="51935872"/>
      </c:scatterChart>
      <c:valAx>
        <c:axId val="519335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51935872"/>
        <c:crosses val="autoZero"/>
        <c:crossBetween val="midCat"/>
      </c:valAx>
      <c:valAx>
        <c:axId val="519358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519335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'Plots_R500-1'!$O$8:$O$355</c:f>
              <c:numCache>
                <c:formatCode>0.0000</c:formatCode>
                <c:ptCount val="348"/>
                <c:pt idx="1">
                  <c:v>4.8399999999999999E-2</c:v>
                </c:pt>
                <c:pt idx="2">
                  <c:v>5.3749999999999964E-2</c:v>
                </c:pt>
                <c:pt idx="3">
                  <c:v>4.8399999999999999E-2</c:v>
                </c:pt>
                <c:pt idx="4">
                  <c:v>3.7699999999999984E-2</c:v>
                </c:pt>
                <c:pt idx="5">
                  <c:v>4.3049999999999977E-2</c:v>
                </c:pt>
                <c:pt idx="6">
                  <c:v>4.3049999999999977E-2</c:v>
                </c:pt>
                <c:pt idx="7">
                  <c:v>5.3749999999999964E-2</c:v>
                </c:pt>
                <c:pt idx="8">
                  <c:v>3.7699999999999984E-2</c:v>
                </c:pt>
                <c:pt idx="9">
                  <c:v>4.3049999999999977E-2</c:v>
                </c:pt>
                <c:pt idx="10">
                  <c:v>3.7699999999999984E-2</c:v>
                </c:pt>
                <c:pt idx="11">
                  <c:v>3.234999999999999E-2</c:v>
                </c:pt>
                <c:pt idx="12">
                  <c:v>3.234999999999999E-2</c:v>
                </c:pt>
                <c:pt idx="13">
                  <c:v>2.1650000000000003E-2</c:v>
                </c:pt>
                <c:pt idx="14">
                  <c:v>2.1650000000000003E-2</c:v>
                </c:pt>
                <c:pt idx="15">
                  <c:v>2.6999999999999968E-2</c:v>
                </c:pt>
                <c:pt idx="16">
                  <c:v>1.6299999999999953E-2</c:v>
                </c:pt>
                <c:pt idx="17">
                  <c:v>3.234999999999999E-2</c:v>
                </c:pt>
                <c:pt idx="18">
                  <c:v>5.3749999999999964E-2</c:v>
                </c:pt>
                <c:pt idx="19">
                  <c:v>4.3049999999999977E-2</c:v>
                </c:pt>
                <c:pt idx="20">
                  <c:v>3.7699999999999984E-2</c:v>
                </c:pt>
                <c:pt idx="21">
                  <c:v>3.7699999999999984E-2</c:v>
                </c:pt>
                <c:pt idx="22">
                  <c:v>5.3749999999999964E-2</c:v>
                </c:pt>
                <c:pt idx="23">
                  <c:v>5.3749999999999964E-2</c:v>
                </c:pt>
                <c:pt idx="24">
                  <c:v>6.444999999999998E-2</c:v>
                </c:pt>
                <c:pt idx="25">
                  <c:v>6.444999999999998E-2</c:v>
                </c:pt>
                <c:pt idx="26">
                  <c:v>6.9800000000000001E-2</c:v>
                </c:pt>
                <c:pt idx="27">
                  <c:v>8.049999999999996E-2</c:v>
                </c:pt>
                <c:pt idx="28">
                  <c:v>6.9800000000000001E-2</c:v>
                </c:pt>
                <c:pt idx="29">
                  <c:v>9.1199999999999976E-2</c:v>
                </c:pt>
                <c:pt idx="30">
                  <c:v>8.5849999999999982E-2</c:v>
                </c:pt>
                <c:pt idx="31">
                  <c:v>6.9800000000000001E-2</c:v>
                </c:pt>
                <c:pt idx="32">
                  <c:v>6.444999999999998E-2</c:v>
                </c:pt>
                <c:pt idx="33">
                  <c:v>6.444999999999998E-2</c:v>
                </c:pt>
                <c:pt idx="34">
                  <c:v>9.6549999999999997E-2</c:v>
                </c:pt>
                <c:pt idx="35">
                  <c:v>0.15539999999999998</c:v>
                </c:pt>
                <c:pt idx="36">
                  <c:v>0.10189999999999999</c:v>
                </c:pt>
                <c:pt idx="37">
                  <c:v>0.10189999999999999</c:v>
                </c:pt>
                <c:pt idx="38">
                  <c:v>9.6549999999999997E-2</c:v>
                </c:pt>
                <c:pt idx="39">
                  <c:v>8.5849999999999982E-2</c:v>
                </c:pt>
                <c:pt idx="40">
                  <c:v>0.10724999999999998</c:v>
                </c:pt>
                <c:pt idx="41">
                  <c:v>9.6549999999999997E-2</c:v>
                </c:pt>
                <c:pt idx="42">
                  <c:v>9.6549999999999997E-2</c:v>
                </c:pt>
                <c:pt idx="43">
                  <c:v>0.12864999999999999</c:v>
                </c:pt>
                <c:pt idx="44">
                  <c:v>0.10189999999999999</c:v>
                </c:pt>
                <c:pt idx="45">
                  <c:v>9.6549999999999997E-2</c:v>
                </c:pt>
                <c:pt idx="46">
                  <c:v>0.10724999999999998</c:v>
                </c:pt>
                <c:pt idx="47">
                  <c:v>9.1199999999999976E-2</c:v>
                </c:pt>
                <c:pt idx="48">
                  <c:v>0.17679999999999998</c:v>
                </c:pt>
                <c:pt idx="49">
                  <c:v>0.10724999999999998</c:v>
                </c:pt>
                <c:pt idx="50">
                  <c:v>9.6549999999999997E-2</c:v>
                </c:pt>
                <c:pt idx="51">
                  <c:v>7.5149999999999995E-2</c:v>
                </c:pt>
                <c:pt idx="52">
                  <c:v>0.10724999999999998</c:v>
                </c:pt>
                <c:pt idx="53">
                  <c:v>9.6549999999999997E-2</c:v>
                </c:pt>
                <c:pt idx="54">
                  <c:v>8.049999999999996E-2</c:v>
                </c:pt>
                <c:pt idx="55">
                  <c:v>9.6549999999999997E-2</c:v>
                </c:pt>
                <c:pt idx="56">
                  <c:v>5.9099999999999986E-2</c:v>
                </c:pt>
                <c:pt idx="57">
                  <c:v>5.9099999999999986E-2</c:v>
                </c:pt>
                <c:pt idx="58">
                  <c:v>6.444999999999998E-2</c:v>
                </c:pt>
                <c:pt idx="59">
                  <c:v>4.3049999999999977E-2</c:v>
                </c:pt>
                <c:pt idx="60">
                  <c:v>5.9099999999999986E-2</c:v>
                </c:pt>
                <c:pt idx="61">
                  <c:v>5.3749999999999964E-2</c:v>
                </c:pt>
                <c:pt idx="62">
                  <c:v>8.049999999999996E-2</c:v>
                </c:pt>
                <c:pt idx="63">
                  <c:v>7.5149999999999995E-2</c:v>
                </c:pt>
                <c:pt idx="64">
                  <c:v>6.9800000000000001E-2</c:v>
                </c:pt>
                <c:pt idx="65">
                  <c:v>0.10189999999999999</c:v>
                </c:pt>
                <c:pt idx="66">
                  <c:v>8.049999999999996E-2</c:v>
                </c:pt>
                <c:pt idx="67">
                  <c:v>8.5849999999999982E-2</c:v>
                </c:pt>
                <c:pt idx="68">
                  <c:v>8.049999999999996E-2</c:v>
                </c:pt>
                <c:pt idx="69">
                  <c:v>6.9800000000000001E-2</c:v>
                </c:pt>
                <c:pt idx="70">
                  <c:v>6.9800000000000001E-2</c:v>
                </c:pt>
                <c:pt idx="71">
                  <c:v>8.049999999999996E-2</c:v>
                </c:pt>
                <c:pt idx="72">
                  <c:v>5.9099999999999986E-2</c:v>
                </c:pt>
                <c:pt idx="73">
                  <c:v>5.9099999999999986E-2</c:v>
                </c:pt>
                <c:pt idx="74">
                  <c:v>6.9800000000000001E-2</c:v>
                </c:pt>
                <c:pt idx="75">
                  <c:v>7.5149999999999995E-2</c:v>
                </c:pt>
                <c:pt idx="76">
                  <c:v>6.444999999999998E-2</c:v>
                </c:pt>
                <c:pt idx="77">
                  <c:v>6.444999999999998E-2</c:v>
                </c:pt>
                <c:pt idx="78">
                  <c:v>5.3749999999999964E-2</c:v>
                </c:pt>
                <c:pt idx="79">
                  <c:v>6.9800000000000001E-2</c:v>
                </c:pt>
                <c:pt idx="80">
                  <c:v>8.049999999999996E-2</c:v>
                </c:pt>
                <c:pt idx="81">
                  <c:v>7.5149999999999995E-2</c:v>
                </c:pt>
                <c:pt idx="82">
                  <c:v>7.5149999999999995E-2</c:v>
                </c:pt>
                <c:pt idx="83">
                  <c:v>6.9800000000000001E-2</c:v>
                </c:pt>
                <c:pt idx="84">
                  <c:v>6.9800000000000001E-2</c:v>
                </c:pt>
                <c:pt idx="85">
                  <c:v>6.9800000000000001E-2</c:v>
                </c:pt>
                <c:pt idx="86">
                  <c:v>5.9099999999999986E-2</c:v>
                </c:pt>
                <c:pt idx="87">
                  <c:v>3.7699999999999984E-2</c:v>
                </c:pt>
                <c:pt idx="88">
                  <c:v>2.1650000000000003E-2</c:v>
                </c:pt>
                <c:pt idx="89">
                  <c:v>2.6999999999999968E-2</c:v>
                </c:pt>
                <c:pt idx="90">
                  <c:v>1.0949999999999988E-2</c:v>
                </c:pt>
                <c:pt idx="91">
                  <c:v>2.1650000000000003E-2</c:v>
                </c:pt>
                <c:pt idx="92">
                  <c:v>2.1650000000000003E-2</c:v>
                </c:pt>
                <c:pt idx="93">
                  <c:v>2.1650000000000003E-2</c:v>
                </c:pt>
                <c:pt idx="94">
                  <c:v>1.6299999999999953E-2</c:v>
                </c:pt>
                <c:pt idx="95">
                  <c:v>2.6999999999999968E-2</c:v>
                </c:pt>
                <c:pt idx="96">
                  <c:v>3.234999999999999E-2</c:v>
                </c:pt>
                <c:pt idx="97">
                  <c:v>3.234999999999999E-2</c:v>
                </c:pt>
                <c:pt idx="98">
                  <c:v>2.6999999999999968E-2</c:v>
                </c:pt>
                <c:pt idx="99">
                  <c:v>2.6999999999999968E-2</c:v>
                </c:pt>
                <c:pt idx="100">
                  <c:v>1.6299999999999953E-2</c:v>
                </c:pt>
                <c:pt idx="101">
                  <c:v>2.6999999999999968E-2</c:v>
                </c:pt>
                <c:pt idx="102">
                  <c:v>3.7699999999999984E-2</c:v>
                </c:pt>
                <c:pt idx="103">
                  <c:v>3.234999999999999E-2</c:v>
                </c:pt>
                <c:pt idx="104">
                  <c:v>2.1650000000000003E-2</c:v>
                </c:pt>
                <c:pt idx="105">
                  <c:v>2.6999999999999968E-2</c:v>
                </c:pt>
                <c:pt idx="106">
                  <c:v>2.6999999999999968E-2</c:v>
                </c:pt>
                <c:pt idx="107">
                  <c:v>3.234999999999999E-2</c:v>
                </c:pt>
                <c:pt idx="108">
                  <c:v>1.6299999999999953E-2</c:v>
                </c:pt>
                <c:pt idx="109">
                  <c:v>2.6999999999999968E-2</c:v>
                </c:pt>
                <c:pt idx="110">
                  <c:v>2.6999999999999968E-2</c:v>
                </c:pt>
                <c:pt idx="111">
                  <c:v>2.1650000000000003E-2</c:v>
                </c:pt>
                <c:pt idx="112">
                  <c:v>2.1650000000000003E-2</c:v>
                </c:pt>
                <c:pt idx="113">
                  <c:v>2.6999999999999968E-2</c:v>
                </c:pt>
                <c:pt idx="114">
                  <c:v>2.1650000000000003E-2</c:v>
                </c:pt>
                <c:pt idx="115">
                  <c:v>3.7699999999999984E-2</c:v>
                </c:pt>
                <c:pt idx="116">
                  <c:v>2.1650000000000003E-2</c:v>
                </c:pt>
                <c:pt idx="117">
                  <c:v>2.6999999999999968E-2</c:v>
                </c:pt>
                <c:pt idx="118">
                  <c:v>3.234999999999999E-2</c:v>
                </c:pt>
                <c:pt idx="119">
                  <c:v>2.1650000000000003E-2</c:v>
                </c:pt>
                <c:pt idx="120">
                  <c:v>2.1650000000000003E-2</c:v>
                </c:pt>
                <c:pt idx="121">
                  <c:v>3.7699999999999984E-2</c:v>
                </c:pt>
                <c:pt idx="122">
                  <c:v>2.1650000000000003E-2</c:v>
                </c:pt>
                <c:pt idx="123">
                  <c:v>2.6999999999999968E-2</c:v>
                </c:pt>
                <c:pt idx="124">
                  <c:v>2.1650000000000003E-2</c:v>
                </c:pt>
                <c:pt idx="125">
                  <c:v>2.6999999999999968E-2</c:v>
                </c:pt>
                <c:pt idx="126">
                  <c:v>2.1650000000000003E-2</c:v>
                </c:pt>
                <c:pt idx="127">
                  <c:v>3.234999999999999E-2</c:v>
                </c:pt>
                <c:pt idx="128">
                  <c:v>2.1650000000000003E-2</c:v>
                </c:pt>
                <c:pt idx="129">
                  <c:v>2.1650000000000003E-2</c:v>
                </c:pt>
                <c:pt idx="130">
                  <c:v>3.7699999999999984E-2</c:v>
                </c:pt>
                <c:pt idx="131">
                  <c:v>2.6999999999999968E-2</c:v>
                </c:pt>
                <c:pt idx="132">
                  <c:v>2.6999999999999968E-2</c:v>
                </c:pt>
                <c:pt idx="133">
                  <c:v>2.1650000000000003E-2</c:v>
                </c:pt>
                <c:pt idx="134">
                  <c:v>2.1650000000000003E-2</c:v>
                </c:pt>
                <c:pt idx="135">
                  <c:v>4.8399999999999999E-2</c:v>
                </c:pt>
                <c:pt idx="136">
                  <c:v>2.1650000000000003E-2</c:v>
                </c:pt>
                <c:pt idx="137">
                  <c:v>2.1650000000000003E-2</c:v>
                </c:pt>
                <c:pt idx="138">
                  <c:v>1.6299999999999953E-2</c:v>
                </c:pt>
                <c:pt idx="139">
                  <c:v>2.1650000000000003E-2</c:v>
                </c:pt>
                <c:pt idx="140">
                  <c:v>2.6999999999999968E-2</c:v>
                </c:pt>
                <c:pt idx="141">
                  <c:v>2.1650000000000003E-2</c:v>
                </c:pt>
                <c:pt idx="142">
                  <c:v>2.1650000000000003E-2</c:v>
                </c:pt>
                <c:pt idx="143">
                  <c:v>2.1650000000000003E-2</c:v>
                </c:pt>
                <c:pt idx="144">
                  <c:v>2.1650000000000003E-2</c:v>
                </c:pt>
                <c:pt idx="145">
                  <c:v>1.6299999999999953E-2</c:v>
                </c:pt>
                <c:pt idx="146">
                  <c:v>2.1650000000000003E-2</c:v>
                </c:pt>
                <c:pt idx="147">
                  <c:v>1.6299999999999953E-2</c:v>
                </c:pt>
                <c:pt idx="148">
                  <c:v>2.1650000000000003E-2</c:v>
                </c:pt>
                <c:pt idx="149">
                  <c:v>2.1650000000000003E-2</c:v>
                </c:pt>
                <c:pt idx="150">
                  <c:v>1.6299999999999953E-2</c:v>
                </c:pt>
                <c:pt idx="151">
                  <c:v>1.6299999999999953E-2</c:v>
                </c:pt>
                <c:pt idx="152">
                  <c:v>1.6299999999999953E-2</c:v>
                </c:pt>
                <c:pt idx="153">
                  <c:v>2.1650000000000003E-2</c:v>
                </c:pt>
                <c:pt idx="154">
                  <c:v>2.6999999999999968E-2</c:v>
                </c:pt>
                <c:pt idx="155">
                  <c:v>1.6299999999999953E-2</c:v>
                </c:pt>
                <c:pt idx="156">
                  <c:v>2.1650000000000003E-2</c:v>
                </c:pt>
                <c:pt idx="157">
                  <c:v>2.1650000000000003E-2</c:v>
                </c:pt>
                <c:pt idx="158">
                  <c:v>2.1650000000000003E-2</c:v>
                </c:pt>
                <c:pt idx="159">
                  <c:v>2.1650000000000003E-2</c:v>
                </c:pt>
                <c:pt idx="160">
                  <c:v>2.1650000000000003E-2</c:v>
                </c:pt>
                <c:pt idx="161">
                  <c:v>1.6299999999999953E-2</c:v>
                </c:pt>
                <c:pt idx="162">
                  <c:v>2.6999999999999968E-2</c:v>
                </c:pt>
                <c:pt idx="163">
                  <c:v>1.6299999999999953E-2</c:v>
                </c:pt>
                <c:pt idx="164">
                  <c:v>2.6999999999999968E-2</c:v>
                </c:pt>
                <c:pt idx="165">
                  <c:v>2.6999999999999968E-2</c:v>
                </c:pt>
                <c:pt idx="166">
                  <c:v>2.6999999999999968E-2</c:v>
                </c:pt>
                <c:pt idx="167">
                  <c:v>2.1650000000000003E-2</c:v>
                </c:pt>
                <c:pt idx="168">
                  <c:v>2.6999999999999968E-2</c:v>
                </c:pt>
                <c:pt idx="169">
                  <c:v>2.1650000000000003E-2</c:v>
                </c:pt>
                <c:pt idx="170">
                  <c:v>2.1650000000000003E-2</c:v>
                </c:pt>
                <c:pt idx="171">
                  <c:v>1.6299999999999953E-2</c:v>
                </c:pt>
                <c:pt idx="172">
                  <c:v>2.1650000000000003E-2</c:v>
                </c:pt>
                <c:pt idx="173">
                  <c:v>2.1650000000000003E-2</c:v>
                </c:pt>
                <c:pt idx="174">
                  <c:v>1.6299999999999953E-2</c:v>
                </c:pt>
                <c:pt idx="175">
                  <c:v>2.1650000000000003E-2</c:v>
                </c:pt>
                <c:pt idx="176">
                  <c:v>2.6999999999999968E-2</c:v>
                </c:pt>
                <c:pt idx="177">
                  <c:v>1.6299999999999953E-2</c:v>
                </c:pt>
                <c:pt idx="178">
                  <c:v>1.6299999999999953E-2</c:v>
                </c:pt>
                <c:pt idx="179">
                  <c:v>2.1650000000000003E-2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0</c:v>
                </c:pt>
                <c:pt idx="1">
                  <c:v>2.4910000000000001</c:v>
                </c:pt>
                <c:pt idx="2">
                  <c:v>2.6179999999999999</c:v>
                </c:pt>
                <c:pt idx="3">
                  <c:v>2.7719999999999998</c:v>
                </c:pt>
                <c:pt idx="4">
                  <c:v>2.7919999999999998</c:v>
                </c:pt>
                <c:pt idx="5">
                  <c:v>2.7970000000000002</c:v>
                </c:pt>
                <c:pt idx="6">
                  <c:v>2.6669999999999998</c:v>
                </c:pt>
                <c:pt idx="7">
                  <c:v>2.7450000000000001</c:v>
                </c:pt>
                <c:pt idx="8">
                  <c:v>2.6440000000000001</c:v>
                </c:pt>
                <c:pt idx="9">
                  <c:v>2.63</c:v>
                </c:pt>
                <c:pt idx="10">
                  <c:v>3.0259999999999998</c:v>
                </c:pt>
                <c:pt idx="11">
                  <c:v>3.1280000000000001</c:v>
                </c:pt>
                <c:pt idx="12">
                  <c:v>4.1630000000000003</c:v>
                </c:pt>
                <c:pt idx="13">
                  <c:v>7.0410000000000004</c:v>
                </c:pt>
                <c:pt idx="14">
                  <c:v>11.747999999999999</c:v>
                </c:pt>
                <c:pt idx="15">
                  <c:v>14.779</c:v>
                </c:pt>
                <c:pt idx="16">
                  <c:v>18.082000000000001</c:v>
                </c:pt>
                <c:pt idx="17">
                  <c:v>22.056999999999999</c:v>
                </c:pt>
                <c:pt idx="18">
                  <c:v>23.954000000000001</c:v>
                </c:pt>
                <c:pt idx="19">
                  <c:v>27.765000000000001</c:v>
                </c:pt>
                <c:pt idx="20">
                  <c:v>32.542999999999999</c:v>
                </c:pt>
                <c:pt idx="21">
                  <c:v>36.896000000000001</c:v>
                </c:pt>
                <c:pt idx="22">
                  <c:v>41.985999999999997</c:v>
                </c:pt>
                <c:pt idx="23">
                  <c:v>40.396000000000001</c:v>
                </c:pt>
                <c:pt idx="24">
                  <c:v>41.228999999999999</c:v>
                </c:pt>
                <c:pt idx="25">
                  <c:v>41.582999999999998</c:v>
                </c:pt>
                <c:pt idx="26">
                  <c:v>41.582000000000001</c:v>
                </c:pt>
                <c:pt idx="27">
                  <c:v>41.313000000000002</c:v>
                </c:pt>
                <c:pt idx="28">
                  <c:v>41.689</c:v>
                </c:pt>
                <c:pt idx="29">
                  <c:v>41.284999999999997</c:v>
                </c:pt>
                <c:pt idx="30">
                  <c:v>40.892000000000003</c:v>
                </c:pt>
                <c:pt idx="31">
                  <c:v>40.765999999999998</c:v>
                </c:pt>
                <c:pt idx="32">
                  <c:v>41.082000000000001</c:v>
                </c:pt>
                <c:pt idx="33">
                  <c:v>41.54</c:v>
                </c:pt>
                <c:pt idx="34">
                  <c:v>41.555999999999997</c:v>
                </c:pt>
                <c:pt idx="35">
                  <c:v>41.709000000000003</c:v>
                </c:pt>
                <c:pt idx="36">
                  <c:v>41.709000000000003</c:v>
                </c:pt>
                <c:pt idx="37">
                  <c:v>41.500999999999998</c:v>
                </c:pt>
                <c:pt idx="38">
                  <c:v>41.267000000000003</c:v>
                </c:pt>
                <c:pt idx="39">
                  <c:v>41.185000000000002</c:v>
                </c:pt>
                <c:pt idx="40">
                  <c:v>40.83</c:v>
                </c:pt>
                <c:pt idx="41">
                  <c:v>40.682000000000002</c:v>
                </c:pt>
                <c:pt idx="42">
                  <c:v>40.670999999999999</c:v>
                </c:pt>
                <c:pt idx="43">
                  <c:v>40.579000000000001</c:v>
                </c:pt>
                <c:pt idx="44">
                  <c:v>40.71</c:v>
                </c:pt>
                <c:pt idx="45">
                  <c:v>40.731000000000002</c:v>
                </c:pt>
                <c:pt idx="46">
                  <c:v>40.659999999999997</c:v>
                </c:pt>
                <c:pt idx="47">
                  <c:v>40.594999999999999</c:v>
                </c:pt>
                <c:pt idx="48">
                  <c:v>40.682000000000002</c:v>
                </c:pt>
                <c:pt idx="49">
                  <c:v>40.469000000000001</c:v>
                </c:pt>
                <c:pt idx="50">
                  <c:v>40.043999999999997</c:v>
                </c:pt>
                <c:pt idx="51">
                  <c:v>39.591000000000001</c:v>
                </c:pt>
                <c:pt idx="52">
                  <c:v>39.606999999999999</c:v>
                </c:pt>
                <c:pt idx="53">
                  <c:v>39.661999999999999</c:v>
                </c:pt>
                <c:pt idx="54">
                  <c:v>39.393999999999998</c:v>
                </c:pt>
                <c:pt idx="55">
                  <c:v>38.843000000000004</c:v>
                </c:pt>
                <c:pt idx="56">
                  <c:v>38.581000000000003</c:v>
                </c:pt>
                <c:pt idx="57">
                  <c:v>37.838999999999999</c:v>
                </c:pt>
                <c:pt idx="58">
                  <c:v>37.418999999999997</c:v>
                </c:pt>
                <c:pt idx="59">
                  <c:v>37.927</c:v>
                </c:pt>
                <c:pt idx="60">
                  <c:v>38.942</c:v>
                </c:pt>
                <c:pt idx="61">
                  <c:v>39.902000000000001</c:v>
                </c:pt>
                <c:pt idx="62">
                  <c:v>40.223999999999997</c:v>
                </c:pt>
                <c:pt idx="63">
                  <c:v>39.902000000000001</c:v>
                </c:pt>
                <c:pt idx="64">
                  <c:v>39.634999999999998</c:v>
                </c:pt>
                <c:pt idx="65">
                  <c:v>39.530999999999999</c:v>
                </c:pt>
                <c:pt idx="66">
                  <c:v>39.777000000000001</c:v>
                </c:pt>
                <c:pt idx="67">
                  <c:v>39.683999999999997</c:v>
                </c:pt>
                <c:pt idx="68">
                  <c:v>39.340000000000003</c:v>
                </c:pt>
                <c:pt idx="69">
                  <c:v>38.975000000000001</c:v>
                </c:pt>
                <c:pt idx="70">
                  <c:v>39.006999999999998</c:v>
                </c:pt>
                <c:pt idx="71">
                  <c:v>39.76</c:v>
                </c:pt>
                <c:pt idx="72">
                  <c:v>39.918999999999997</c:v>
                </c:pt>
                <c:pt idx="73">
                  <c:v>39.683999999999997</c:v>
                </c:pt>
                <c:pt idx="74">
                  <c:v>39.787999999999997</c:v>
                </c:pt>
                <c:pt idx="75">
                  <c:v>39.607999999999997</c:v>
                </c:pt>
                <c:pt idx="76">
                  <c:v>39.439</c:v>
                </c:pt>
                <c:pt idx="77">
                  <c:v>39.274999999999999</c:v>
                </c:pt>
                <c:pt idx="78">
                  <c:v>39.259</c:v>
                </c:pt>
                <c:pt idx="79">
                  <c:v>39.204000000000001</c:v>
                </c:pt>
                <c:pt idx="80">
                  <c:v>39.683999999999997</c:v>
                </c:pt>
                <c:pt idx="81">
                  <c:v>39.656999999999996</c:v>
                </c:pt>
                <c:pt idx="82">
                  <c:v>39.728000000000002</c:v>
                </c:pt>
                <c:pt idx="83">
                  <c:v>39.673000000000002</c:v>
                </c:pt>
                <c:pt idx="84">
                  <c:v>39.581000000000003</c:v>
                </c:pt>
                <c:pt idx="85">
                  <c:v>38.838000000000001</c:v>
                </c:pt>
                <c:pt idx="86">
                  <c:v>32.65</c:v>
                </c:pt>
                <c:pt idx="87">
                  <c:v>26.178999999999998</c:v>
                </c:pt>
                <c:pt idx="88">
                  <c:v>19.087</c:v>
                </c:pt>
                <c:pt idx="89">
                  <c:v>13.212999999999999</c:v>
                </c:pt>
                <c:pt idx="90">
                  <c:v>9.8810000000000002</c:v>
                </c:pt>
                <c:pt idx="91">
                  <c:v>10.478</c:v>
                </c:pt>
                <c:pt idx="92">
                  <c:v>10.507999999999999</c:v>
                </c:pt>
                <c:pt idx="93">
                  <c:v>10.449</c:v>
                </c:pt>
                <c:pt idx="94">
                  <c:v>10.456</c:v>
                </c:pt>
                <c:pt idx="95">
                  <c:v>10.282</c:v>
                </c:pt>
                <c:pt idx="96">
                  <c:v>10.255000000000001</c:v>
                </c:pt>
                <c:pt idx="97">
                  <c:v>10.163</c:v>
                </c:pt>
                <c:pt idx="98">
                  <c:v>10.18</c:v>
                </c:pt>
                <c:pt idx="99">
                  <c:v>10.24</c:v>
                </c:pt>
                <c:pt idx="100">
                  <c:v>10.257</c:v>
                </c:pt>
                <c:pt idx="101">
                  <c:v>10.295</c:v>
                </c:pt>
                <c:pt idx="102">
                  <c:v>10.157999999999999</c:v>
                </c:pt>
                <c:pt idx="103">
                  <c:v>10.076000000000001</c:v>
                </c:pt>
                <c:pt idx="104">
                  <c:v>10.250999999999999</c:v>
                </c:pt>
                <c:pt idx="105">
                  <c:v>10.295</c:v>
                </c:pt>
                <c:pt idx="106">
                  <c:v>10.246</c:v>
                </c:pt>
                <c:pt idx="107">
                  <c:v>10.305999999999999</c:v>
                </c:pt>
                <c:pt idx="108">
                  <c:v>10.262</c:v>
                </c:pt>
                <c:pt idx="109">
                  <c:v>10.278</c:v>
                </c:pt>
                <c:pt idx="110">
                  <c:v>10.185</c:v>
                </c:pt>
                <c:pt idx="111">
                  <c:v>10.305999999999999</c:v>
                </c:pt>
                <c:pt idx="112">
                  <c:v>10.268000000000001</c:v>
                </c:pt>
                <c:pt idx="113">
                  <c:v>10.262</c:v>
                </c:pt>
                <c:pt idx="114">
                  <c:v>10.295</c:v>
                </c:pt>
                <c:pt idx="115">
                  <c:v>10.173999999999999</c:v>
                </c:pt>
                <c:pt idx="116">
                  <c:v>10.278</c:v>
                </c:pt>
                <c:pt idx="117">
                  <c:v>10.425000000000001</c:v>
                </c:pt>
                <c:pt idx="118">
                  <c:v>10.316000000000001</c:v>
                </c:pt>
                <c:pt idx="119">
                  <c:v>10.305</c:v>
                </c:pt>
                <c:pt idx="120">
                  <c:v>10.446999999999999</c:v>
                </c:pt>
                <c:pt idx="121">
                  <c:v>10.577999999999999</c:v>
                </c:pt>
                <c:pt idx="122">
                  <c:v>10.468999999999999</c:v>
                </c:pt>
                <c:pt idx="123">
                  <c:v>10.534000000000001</c:v>
                </c:pt>
                <c:pt idx="124">
                  <c:v>10.704000000000001</c:v>
                </c:pt>
                <c:pt idx="125">
                  <c:v>10.688000000000001</c:v>
                </c:pt>
                <c:pt idx="126">
                  <c:v>10.666</c:v>
                </c:pt>
                <c:pt idx="127">
                  <c:v>10.6</c:v>
                </c:pt>
                <c:pt idx="128">
                  <c:v>10.627000000000001</c:v>
                </c:pt>
                <c:pt idx="129">
                  <c:v>10.638</c:v>
                </c:pt>
                <c:pt idx="130">
                  <c:v>10.643000000000001</c:v>
                </c:pt>
                <c:pt idx="131">
                  <c:v>10.605</c:v>
                </c:pt>
                <c:pt idx="132">
                  <c:v>10.638</c:v>
                </c:pt>
                <c:pt idx="133">
                  <c:v>10.72</c:v>
                </c:pt>
                <c:pt idx="134">
                  <c:v>10.692</c:v>
                </c:pt>
                <c:pt idx="135">
                  <c:v>9.7430000000000003</c:v>
                </c:pt>
                <c:pt idx="136">
                  <c:v>9.7870000000000008</c:v>
                </c:pt>
                <c:pt idx="137">
                  <c:v>1.8240000000000001</c:v>
                </c:pt>
                <c:pt idx="138">
                  <c:v>2.125</c:v>
                </c:pt>
                <c:pt idx="139">
                  <c:v>2.2080000000000002</c:v>
                </c:pt>
                <c:pt idx="140">
                  <c:v>2.2480000000000002</c:v>
                </c:pt>
                <c:pt idx="141">
                  <c:v>1.998</c:v>
                </c:pt>
                <c:pt idx="142">
                  <c:v>2.0539999999999998</c:v>
                </c:pt>
                <c:pt idx="143">
                  <c:v>2.0059999999999998</c:v>
                </c:pt>
                <c:pt idx="144">
                  <c:v>1.69</c:v>
                </c:pt>
                <c:pt idx="145">
                  <c:v>1.718</c:v>
                </c:pt>
                <c:pt idx="146">
                  <c:v>1.702</c:v>
                </c:pt>
                <c:pt idx="147">
                  <c:v>1.7789999999999999</c:v>
                </c:pt>
                <c:pt idx="148">
                  <c:v>1.6859999999999999</c:v>
                </c:pt>
                <c:pt idx="149">
                  <c:v>1.774</c:v>
                </c:pt>
                <c:pt idx="150">
                  <c:v>1.736</c:v>
                </c:pt>
                <c:pt idx="151">
                  <c:v>1.7909999999999999</c:v>
                </c:pt>
                <c:pt idx="152">
                  <c:v>1.6919999999999999</c:v>
                </c:pt>
                <c:pt idx="153">
                  <c:v>1.8069999999999999</c:v>
                </c:pt>
                <c:pt idx="154">
                  <c:v>1.7529999999999999</c:v>
                </c:pt>
                <c:pt idx="155">
                  <c:v>1.764</c:v>
                </c:pt>
                <c:pt idx="156">
                  <c:v>1.7749999999999999</c:v>
                </c:pt>
                <c:pt idx="157">
                  <c:v>1.7370000000000001</c:v>
                </c:pt>
                <c:pt idx="158">
                  <c:v>1.764</c:v>
                </c:pt>
                <c:pt idx="159">
                  <c:v>1.835</c:v>
                </c:pt>
                <c:pt idx="160">
                  <c:v>1.758</c:v>
                </c:pt>
                <c:pt idx="161">
                  <c:v>1.7589999999999999</c:v>
                </c:pt>
                <c:pt idx="162">
                  <c:v>1.786</c:v>
                </c:pt>
                <c:pt idx="163">
                  <c:v>1.748</c:v>
                </c:pt>
                <c:pt idx="164">
                  <c:v>1.7749999999999999</c:v>
                </c:pt>
                <c:pt idx="165">
                  <c:v>1.7909999999999999</c:v>
                </c:pt>
                <c:pt idx="166">
                  <c:v>1.917</c:v>
                </c:pt>
                <c:pt idx="167">
                  <c:v>1.873</c:v>
                </c:pt>
                <c:pt idx="168">
                  <c:v>1.8620000000000001</c:v>
                </c:pt>
                <c:pt idx="169">
                  <c:v>1.9930000000000001</c:v>
                </c:pt>
                <c:pt idx="170">
                  <c:v>1.726</c:v>
                </c:pt>
                <c:pt idx="171">
                  <c:v>1.802</c:v>
                </c:pt>
                <c:pt idx="172">
                  <c:v>1.83</c:v>
                </c:pt>
                <c:pt idx="173">
                  <c:v>1.835</c:v>
                </c:pt>
                <c:pt idx="174">
                  <c:v>1.8839999999999999</c:v>
                </c:pt>
                <c:pt idx="175">
                  <c:v>1.8080000000000001</c:v>
                </c:pt>
                <c:pt idx="176">
                  <c:v>1.65</c:v>
                </c:pt>
                <c:pt idx="177">
                  <c:v>1.573</c:v>
                </c:pt>
                <c:pt idx="178">
                  <c:v>1.486</c:v>
                </c:pt>
                <c:pt idx="179">
                  <c:v>1.093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75232"/>
        <c:axId val="98181888"/>
      </c:scatterChart>
      <c:valAx>
        <c:axId val="981752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2323111609080816"/>
              <c:y val="1.4613959662400446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98181888"/>
        <c:crosses val="autoZero"/>
        <c:crossBetween val="midCat"/>
      </c:valAx>
      <c:valAx>
        <c:axId val="981818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1752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'Plots_R500-2'!$D$8:$D$355</c:f>
              <c:numCache>
                <c:formatCode>General</c:formatCode>
                <c:ptCount val="348"/>
                <c:pt idx="0">
                  <c:v>7.71</c:v>
                </c:pt>
                <c:pt idx="1">
                  <c:v>7.77</c:v>
                </c:pt>
                <c:pt idx="2">
                  <c:v>7.77</c:v>
                </c:pt>
                <c:pt idx="3">
                  <c:v>7.77</c:v>
                </c:pt>
                <c:pt idx="4">
                  <c:v>7.77</c:v>
                </c:pt>
                <c:pt idx="5">
                  <c:v>7.77</c:v>
                </c:pt>
                <c:pt idx="6">
                  <c:v>7.78</c:v>
                </c:pt>
                <c:pt idx="7">
                  <c:v>7.97</c:v>
                </c:pt>
                <c:pt idx="8">
                  <c:v>8.08</c:v>
                </c:pt>
                <c:pt idx="9">
                  <c:v>8.16</c:v>
                </c:pt>
                <c:pt idx="10">
                  <c:v>8.23</c:v>
                </c:pt>
                <c:pt idx="11">
                  <c:v>8.27</c:v>
                </c:pt>
                <c:pt idx="12">
                  <c:v>8.31</c:v>
                </c:pt>
                <c:pt idx="13">
                  <c:v>8.36</c:v>
                </c:pt>
                <c:pt idx="14">
                  <c:v>8.3800000000000008</c:v>
                </c:pt>
                <c:pt idx="15">
                  <c:v>8.4</c:v>
                </c:pt>
                <c:pt idx="16">
                  <c:v>8.43</c:v>
                </c:pt>
                <c:pt idx="17">
                  <c:v>8.44</c:v>
                </c:pt>
                <c:pt idx="18">
                  <c:v>8.44</c:v>
                </c:pt>
                <c:pt idx="19">
                  <c:v>8.44</c:v>
                </c:pt>
                <c:pt idx="20">
                  <c:v>8.44</c:v>
                </c:pt>
                <c:pt idx="21">
                  <c:v>8.44</c:v>
                </c:pt>
                <c:pt idx="22">
                  <c:v>8.44</c:v>
                </c:pt>
                <c:pt idx="23">
                  <c:v>8.44</c:v>
                </c:pt>
                <c:pt idx="24">
                  <c:v>8.44</c:v>
                </c:pt>
                <c:pt idx="25">
                  <c:v>8.4499999999999993</c:v>
                </c:pt>
                <c:pt idx="26">
                  <c:v>8.44</c:v>
                </c:pt>
                <c:pt idx="27">
                  <c:v>8.4499999999999993</c:v>
                </c:pt>
                <c:pt idx="28">
                  <c:v>8.44</c:v>
                </c:pt>
                <c:pt idx="29">
                  <c:v>8.44</c:v>
                </c:pt>
                <c:pt idx="30">
                  <c:v>8.44</c:v>
                </c:pt>
                <c:pt idx="31">
                  <c:v>8.4499999999999993</c:v>
                </c:pt>
                <c:pt idx="32">
                  <c:v>8.44</c:v>
                </c:pt>
                <c:pt idx="33">
                  <c:v>8.44</c:v>
                </c:pt>
                <c:pt idx="34">
                  <c:v>8.44</c:v>
                </c:pt>
                <c:pt idx="35">
                  <c:v>8.4499999999999993</c:v>
                </c:pt>
                <c:pt idx="36">
                  <c:v>8.44</c:v>
                </c:pt>
                <c:pt idx="37">
                  <c:v>8.44</c:v>
                </c:pt>
                <c:pt idx="38">
                  <c:v>8.44</c:v>
                </c:pt>
                <c:pt idx="39">
                  <c:v>8.4499999999999993</c:v>
                </c:pt>
                <c:pt idx="40">
                  <c:v>8.4499999999999993</c:v>
                </c:pt>
                <c:pt idx="41">
                  <c:v>8.4499999999999993</c:v>
                </c:pt>
                <c:pt idx="42">
                  <c:v>8.4499999999999993</c:v>
                </c:pt>
                <c:pt idx="43">
                  <c:v>8.4499999999999993</c:v>
                </c:pt>
                <c:pt idx="44">
                  <c:v>8.4499999999999993</c:v>
                </c:pt>
                <c:pt idx="45">
                  <c:v>8.44</c:v>
                </c:pt>
                <c:pt idx="46">
                  <c:v>8.44</c:v>
                </c:pt>
                <c:pt idx="47">
                  <c:v>8.44</c:v>
                </c:pt>
                <c:pt idx="48">
                  <c:v>8.4499999999999993</c:v>
                </c:pt>
                <c:pt idx="49">
                  <c:v>8.4499999999999993</c:v>
                </c:pt>
                <c:pt idx="50">
                  <c:v>8.4499999999999993</c:v>
                </c:pt>
                <c:pt idx="51">
                  <c:v>8.4499999999999993</c:v>
                </c:pt>
                <c:pt idx="52">
                  <c:v>8.4499999999999993</c:v>
                </c:pt>
                <c:pt idx="53">
                  <c:v>8.4499999999999993</c:v>
                </c:pt>
                <c:pt idx="54">
                  <c:v>8.4600000000000009</c:v>
                </c:pt>
                <c:pt idx="55">
                  <c:v>8.4499999999999993</c:v>
                </c:pt>
                <c:pt idx="56">
                  <c:v>8.4499999999999993</c:v>
                </c:pt>
                <c:pt idx="57">
                  <c:v>8.44</c:v>
                </c:pt>
                <c:pt idx="58">
                  <c:v>8.4600000000000009</c:v>
                </c:pt>
                <c:pt idx="59">
                  <c:v>8.4600000000000009</c:v>
                </c:pt>
                <c:pt idx="60">
                  <c:v>8.4499999999999993</c:v>
                </c:pt>
                <c:pt idx="61">
                  <c:v>8.4499999999999993</c:v>
                </c:pt>
                <c:pt idx="62">
                  <c:v>8.4499999999999993</c:v>
                </c:pt>
                <c:pt idx="63">
                  <c:v>8.4499999999999993</c:v>
                </c:pt>
                <c:pt idx="64">
                  <c:v>8.4499999999999993</c:v>
                </c:pt>
                <c:pt idx="65">
                  <c:v>8.4499999999999993</c:v>
                </c:pt>
                <c:pt idx="66">
                  <c:v>8.4499999999999993</c:v>
                </c:pt>
                <c:pt idx="67">
                  <c:v>8.44</c:v>
                </c:pt>
                <c:pt idx="68">
                  <c:v>8.4499999999999993</c:v>
                </c:pt>
                <c:pt idx="69">
                  <c:v>8.4499999999999993</c:v>
                </c:pt>
                <c:pt idx="70">
                  <c:v>8.4600000000000009</c:v>
                </c:pt>
                <c:pt idx="71">
                  <c:v>8.4499999999999993</c:v>
                </c:pt>
                <c:pt idx="72">
                  <c:v>8.4499999999999993</c:v>
                </c:pt>
                <c:pt idx="73">
                  <c:v>8.4600000000000009</c:v>
                </c:pt>
                <c:pt idx="74">
                  <c:v>8.44</c:v>
                </c:pt>
                <c:pt idx="75">
                  <c:v>8.36</c:v>
                </c:pt>
                <c:pt idx="76">
                  <c:v>8.2799999999999994</c:v>
                </c:pt>
                <c:pt idx="77">
                  <c:v>8.25</c:v>
                </c:pt>
                <c:pt idx="78">
                  <c:v>8.23</c:v>
                </c:pt>
                <c:pt idx="79">
                  <c:v>8.2200000000000006</c:v>
                </c:pt>
                <c:pt idx="80">
                  <c:v>8.23</c:v>
                </c:pt>
                <c:pt idx="81">
                  <c:v>8.2200000000000006</c:v>
                </c:pt>
                <c:pt idx="82">
                  <c:v>8.2200000000000006</c:v>
                </c:pt>
                <c:pt idx="83">
                  <c:v>8.2200000000000006</c:v>
                </c:pt>
                <c:pt idx="84">
                  <c:v>8.2200000000000006</c:v>
                </c:pt>
                <c:pt idx="85">
                  <c:v>8.2200000000000006</c:v>
                </c:pt>
                <c:pt idx="86">
                  <c:v>8.2200000000000006</c:v>
                </c:pt>
                <c:pt idx="87">
                  <c:v>8.2100000000000009</c:v>
                </c:pt>
                <c:pt idx="88">
                  <c:v>8.1999999999999993</c:v>
                </c:pt>
                <c:pt idx="89">
                  <c:v>8.19</c:v>
                </c:pt>
                <c:pt idx="90">
                  <c:v>8.1999999999999993</c:v>
                </c:pt>
                <c:pt idx="91">
                  <c:v>8.1999999999999993</c:v>
                </c:pt>
                <c:pt idx="92">
                  <c:v>8.1999999999999993</c:v>
                </c:pt>
                <c:pt idx="93">
                  <c:v>8.2100000000000009</c:v>
                </c:pt>
                <c:pt idx="94">
                  <c:v>8.1999999999999993</c:v>
                </c:pt>
                <c:pt idx="95">
                  <c:v>8.1999999999999993</c:v>
                </c:pt>
                <c:pt idx="96">
                  <c:v>8.19</c:v>
                </c:pt>
                <c:pt idx="97">
                  <c:v>8.1999999999999993</c:v>
                </c:pt>
                <c:pt idx="98">
                  <c:v>8.2100000000000009</c:v>
                </c:pt>
                <c:pt idx="99">
                  <c:v>8.2200000000000006</c:v>
                </c:pt>
                <c:pt idx="100">
                  <c:v>8.2200000000000006</c:v>
                </c:pt>
                <c:pt idx="101">
                  <c:v>8.2100000000000009</c:v>
                </c:pt>
                <c:pt idx="102">
                  <c:v>8.1999999999999993</c:v>
                </c:pt>
                <c:pt idx="103">
                  <c:v>8.1999999999999993</c:v>
                </c:pt>
                <c:pt idx="104">
                  <c:v>8.1999999999999993</c:v>
                </c:pt>
                <c:pt idx="105">
                  <c:v>8.19</c:v>
                </c:pt>
                <c:pt idx="106">
                  <c:v>8.1999999999999993</c:v>
                </c:pt>
                <c:pt idx="107">
                  <c:v>8.2100000000000009</c:v>
                </c:pt>
                <c:pt idx="108">
                  <c:v>8.2100000000000009</c:v>
                </c:pt>
                <c:pt idx="109">
                  <c:v>8.2200000000000006</c:v>
                </c:pt>
                <c:pt idx="110">
                  <c:v>8.23</c:v>
                </c:pt>
                <c:pt idx="111">
                  <c:v>8.23</c:v>
                </c:pt>
                <c:pt idx="112">
                  <c:v>8.23</c:v>
                </c:pt>
                <c:pt idx="113">
                  <c:v>8.23</c:v>
                </c:pt>
                <c:pt idx="114">
                  <c:v>8.23</c:v>
                </c:pt>
                <c:pt idx="115">
                  <c:v>8.24</c:v>
                </c:pt>
                <c:pt idx="116">
                  <c:v>8.25</c:v>
                </c:pt>
                <c:pt idx="117">
                  <c:v>8.23</c:v>
                </c:pt>
                <c:pt idx="118">
                  <c:v>8.2200000000000006</c:v>
                </c:pt>
                <c:pt idx="119">
                  <c:v>8.2200000000000006</c:v>
                </c:pt>
                <c:pt idx="120">
                  <c:v>8.2100000000000009</c:v>
                </c:pt>
                <c:pt idx="121">
                  <c:v>8.2200000000000006</c:v>
                </c:pt>
                <c:pt idx="122">
                  <c:v>8.23</c:v>
                </c:pt>
                <c:pt idx="123">
                  <c:v>8.23</c:v>
                </c:pt>
                <c:pt idx="124">
                  <c:v>8.1999999999999993</c:v>
                </c:pt>
                <c:pt idx="125">
                  <c:v>8.1199999999999992</c:v>
                </c:pt>
                <c:pt idx="126">
                  <c:v>7.87</c:v>
                </c:pt>
                <c:pt idx="127">
                  <c:v>7.81</c:v>
                </c:pt>
                <c:pt idx="128">
                  <c:v>7.79</c:v>
                </c:pt>
                <c:pt idx="129">
                  <c:v>7.79</c:v>
                </c:pt>
                <c:pt idx="130">
                  <c:v>7.79</c:v>
                </c:pt>
                <c:pt idx="131">
                  <c:v>7.79</c:v>
                </c:pt>
                <c:pt idx="132">
                  <c:v>7.79</c:v>
                </c:pt>
                <c:pt idx="133">
                  <c:v>7.82</c:v>
                </c:pt>
                <c:pt idx="134">
                  <c:v>7.79</c:v>
                </c:pt>
                <c:pt idx="135">
                  <c:v>7.78</c:v>
                </c:pt>
                <c:pt idx="136">
                  <c:v>7.78</c:v>
                </c:pt>
                <c:pt idx="137">
                  <c:v>7.8</c:v>
                </c:pt>
                <c:pt idx="138">
                  <c:v>7.79</c:v>
                </c:pt>
                <c:pt idx="139">
                  <c:v>7.81</c:v>
                </c:pt>
                <c:pt idx="140">
                  <c:v>7.8</c:v>
                </c:pt>
                <c:pt idx="141">
                  <c:v>7.79</c:v>
                </c:pt>
                <c:pt idx="142">
                  <c:v>7.79</c:v>
                </c:pt>
                <c:pt idx="143">
                  <c:v>7.79</c:v>
                </c:pt>
                <c:pt idx="144">
                  <c:v>7.8</c:v>
                </c:pt>
                <c:pt idx="145">
                  <c:v>7.79</c:v>
                </c:pt>
                <c:pt idx="146">
                  <c:v>7.8</c:v>
                </c:pt>
                <c:pt idx="147">
                  <c:v>7.8</c:v>
                </c:pt>
                <c:pt idx="148">
                  <c:v>7.81</c:v>
                </c:pt>
                <c:pt idx="149">
                  <c:v>7.79</c:v>
                </c:pt>
                <c:pt idx="150">
                  <c:v>7.79</c:v>
                </c:pt>
                <c:pt idx="151">
                  <c:v>7.79</c:v>
                </c:pt>
                <c:pt idx="152">
                  <c:v>7.78</c:v>
                </c:pt>
                <c:pt idx="153">
                  <c:v>7.78</c:v>
                </c:pt>
                <c:pt idx="154">
                  <c:v>7.79</c:v>
                </c:pt>
                <c:pt idx="155">
                  <c:v>7.79</c:v>
                </c:pt>
                <c:pt idx="156">
                  <c:v>7.8</c:v>
                </c:pt>
                <c:pt idx="157">
                  <c:v>7.81</c:v>
                </c:pt>
                <c:pt idx="158">
                  <c:v>7.8</c:v>
                </c:pt>
                <c:pt idx="159">
                  <c:v>7.8</c:v>
                </c:pt>
                <c:pt idx="160">
                  <c:v>7.8</c:v>
                </c:pt>
                <c:pt idx="161">
                  <c:v>7.8</c:v>
                </c:pt>
                <c:pt idx="162">
                  <c:v>7.8</c:v>
                </c:pt>
                <c:pt idx="163">
                  <c:v>7.8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31040"/>
        <c:axId val="98233344"/>
      </c:scatterChart>
      <c:valAx>
        <c:axId val="982310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233344"/>
        <c:crosses val="autoZero"/>
        <c:crossBetween val="midCat"/>
      </c:valAx>
      <c:valAx>
        <c:axId val="982333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231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'Plots_R500-2'!$J$8:$J$355</c:f>
              <c:numCache>
                <c:formatCode>General</c:formatCode>
                <c:ptCount val="348"/>
                <c:pt idx="0">
                  <c:v>10.88</c:v>
                </c:pt>
                <c:pt idx="1">
                  <c:v>10.7</c:v>
                </c:pt>
                <c:pt idx="2">
                  <c:v>10.57</c:v>
                </c:pt>
                <c:pt idx="3">
                  <c:v>10.52</c:v>
                </c:pt>
                <c:pt idx="4">
                  <c:v>10.52</c:v>
                </c:pt>
                <c:pt idx="5">
                  <c:v>10.49</c:v>
                </c:pt>
                <c:pt idx="6">
                  <c:v>10.45</c:v>
                </c:pt>
                <c:pt idx="7">
                  <c:v>10.47</c:v>
                </c:pt>
                <c:pt idx="8">
                  <c:v>10.41</c:v>
                </c:pt>
                <c:pt idx="9">
                  <c:v>10.33</c:v>
                </c:pt>
                <c:pt idx="10">
                  <c:v>10.199999999999999</c:v>
                </c:pt>
                <c:pt idx="11">
                  <c:v>10.039999999999999</c:v>
                </c:pt>
                <c:pt idx="12">
                  <c:v>9.9600000000000009</c:v>
                </c:pt>
                <c:pt idx="13">
                  <c:v>9.8699999999999992</c:v>
                </c:pt>
                <c:pt idx="14">
                  <c:v>9.81</c:v>
                </c:pt>
                <c:pt idx="15">
                  <c:v>9.76</c:v>
                </c:pt>
                <c:pt idx="16">
                  <c:v>9.68</c:v>
                </c:pt>
                <c:pt idx="17">
                  <c:v>9.6199999999999992</c:v>
                </c:pt>
                <c:pt idx="18">
                  <c:v>9.58</c:v>
                </c:pt>
                <c:pt idx="19">
                  <c:v>9.5500000000000007</c:v>
                </c:pt>
                <c:pt idx="20">
                  <c:v>9.5399999999999991</c:v>
                </c:pt>
                <c:pt idx="21">
                  <c:v>9.52</c:v>
                </c:pt>
                <c:pt idx="22">
                  <c:v>9.52</c:v>
                </c:pt>
                <c:pt idx="23">
                  <c:v>9.52</c:v>
                </c:pt>
                <c:pt idx="24">
                  <c:v>9.5</c:v>
                </c:pt>
                <c:pt idx="25">
                  <c:v>9.5</c:v>
                </c:pt>
                <c:pt idx="26">
                  <c:v>9.51</c:v>
                </c:pt>
                <c:pt idx="27">
                  <c:v>9.5</c:v>
                </c:pt>
                <c:pt idx="28">
                  <c:v>9.49</c:v>
                </c:pt>
                <c:pt idx="29">
                  <c:v>9.49</c:v>
                </c:pt>
                <c:pt idx="30">
                  <c:v>9.48</c:v>
                </c:pt>
                <c:pt idx="31">
                  <c:v>9.5</c:v>
                </c:pt>
                <c:pt idx="32">
                  <c:v>9.48</c:v>
                </c:pt>
                <c:pt idx="33">
                  <c:v>9.48</c:v>
                </c:pt>
                <c:pt idx="34">
                  <c:v>9.48</c:v>
                </c:pt>
                <c:pt idx="35">
                  <c:v>9.48</c:v>
                </c:pt>
                <c:pt idx="36">
                  <c:v>9.48</c:v>
                </c:pt>
                <c:pt idx="37">
                  <c:v>9.4700000000000006</c:v>
                </c:pt>
                <c:pt idx="38">
                  <c:v>9.4600000000000009</c:v>
                </c:pt>
                <c:pt idx="39">
                  <c:v>9.4600000000000009</c:v>
                </c:pt>
                <c:pt idx="40">
                  <c:v>9.48</c:v>
                </c:pt>
                <c:pt idx="41">
                  <c:v>9.4600000000000009</c:v>
                </c:pt>
                <c:pt idx="42">
                  <c:v>9.4700000000000006</c:v>
                </c:pt>
                <c:pt idx="43">
                  <c:v>9.4600000000000009</c:v>
                </c:pt>
                <c:pt idx="44">
                  <c:v>9.4700000000000006</c:v>
                </c:pt>
                <c:pt idx="45">
                  <c:v>9.4700000000000006</c:v>
                </c:pt>
                <c:pt idx="46">
                  <c:v>9.4600000000000009</c:v>
                </c:pt>
                <c:pt idx="47">
                  <c:v>9.4600000000000009</c:v>
                </c:pt>
                <c:pt idx="48">
                  <c:v>9.4600000000000009</c:v>
                </c:pt>
                <c:pt idx="49">
                  <c:v>9.4600000000000009</c:v>
                </c:pt>
                <c:pt idx="50">
                  <c:v>9.44</c:v>
                </c:pt>
                <c:pt idx="51">
                  <c:v>9.4600000000000009</c:v>
                </c:pt>
                <c:pt idx="52">
                  <c:v>9.4600000000000009</c:v>
                </c:pt>
                <c:pt idx="53">
                  <c:v>9.4499999999999993</c:v>
                </c:pt>
                <c:pt idx="54">
                  <c:v>9.4499999999999993</c:v>
                </c:pt>
                <c:pt idx="55">
                  <c:v>9.4499999999999993</c:v>
                </c:pt>
                <c:pt idx="56">
                  <c:v>9.4600000000000009</c:v>
                </c:pt>
                <c:pt idx="57">
                  <c:v>9.4499999999999993</c:v>
                </c:pt>
                <c:pt idx="58">
                  <c:v>9.4700000000000006</c:v>
                </c:pt>
                <c:pt idx="59">
                  <c:v>9.4499999999999993</c:v>
                </c:pt>
                <c:pt idx="60">
                  <c:v>9.4499999999999993</c:v>
                </c:pt>
                <c:pt idx="61">
                  <c:v>9.4600000000000009</c:v>
                </c:pt>
                <c:pt idx="62">
                  <c:v>9.4499999999999993</c:v>
                </c:pt>
                <c:pt idx="63">
                  <c:v>9.4499999999999993</c:v>
                </c:pt>
                <c:pt idx="64">
                  <c:v>9.4499999999999993</c:v>
                </c:pt>
                <c:pt idx="65">
                  <c:v>9.4499999999999993</c:v>
                </c:pt>
                <c:pt idx="66">
                  <c:v>9.4499999999999993</c:v>
                </c:pt>
                <c:pt idx="67">
                  <c:v>9.4600000000000009</c:v>
                </c:pt>
                <c:pt idx="68">
                  <c:v>9.4600000000000009</c:v>
                </c:pt>
                <c:pt idx="69">
                  <c:v>9.4499999999999993</c:v>
                </c:pt>
                <c:pt idx="70">
                  <c:v>9.4700000000000006</c:v>
                </c:pt>
                <c:pt idx="71">
                  <c:v>9.4499999999999993</c:v>
                </c:pt>
                <c:pt idx="72">
                  <c:v>9.4600000000000009</c:v>
                </c:pt>
                <c:pt idx="73">
                  <c:v>9.4499999999999993</c:v>
                </c:pt>
                <c:pt idx="74">
                  <c:v>9.4600000000000009</c:v>
                </c:pt>
                <c:pt idx="75">
                  <c:v>9.52</c:v>
                </c:pt>
                <c:pt idx="76">
                  <c:v>9.6300000000000008</c:v>
                </c:pt>
                <c:pt idx="77">
                  <c:v>9.73</c:v>
                </c:pt>
                <c:pt idx="78">
                  <c:v>9.7899999999999991</c:v>
                </c:pt>
                <c:pt idx="79">
                  <c:v>9.83</c:v>
                </c:pt>
                <c:pt idx="80">
                  <c:v>9.85</c:v>
                </c:pt>
                <c:pt idx="81">
                  <c:v>9.85</c:v>
                </c:pt>
                <c:pt idx="82">
                  <c:v>9.85</c:v>
                </c:pt>
                <c:pt idx="83">
                  <c:v>9.85</c:v>
                </c:pt>
                <c:pt idx="84">
                  <c:v>9.86</c:v>
                </c:pt>
                <c:pt idx="85">
                  <c:v>9.8699999999999992</c:v>
                </c:pt>
                <c:pt idx="86">
                  <c:v>9.8699999999999992</c:v>
                </c:pt>
                <c:pt idx="87">
                  <c:v>9.86</c:v>
                </c:pt>
                <c:pt idx="88">
                  <c:v>9.8699999999999992</c:v>
                </c:pt>
                <c:pt idx="89">
                  <c:v>9.8800000000000008</c:v>
                </c:pt>
                <c:pt idx="90">
                  <c:v>9.8800000000000008</c:v>
                </c:pt>
                <c:pt idx="91">
                  <c:v>9.9</c:v>
                </c:pt>
                <c:pt idx="92">
                  <c:v>9.8800000000000008</c:v>
                </c:pt>
                <c:pt idx="93">
                  <c:v>9.8800000000000008</c:v>
                </c:pt>
                <c:pt idx="94">
                  <c:v>9.89</c:v>
                </c:pt>
                <c:pt idx="95">
                  <c:v>9.89</c:v>
                </c:pt>
                <c:pt idx="96">
                  <c:v>9.9</c:v>
                </c:pt>
                <c:pt idx="97">
                  <c:v>9.9</c:v>
                </c:pt>
                <c:pt idx="98">
                  <c:v>9.89</c:v>
                </c:pt>
                <c:pt idx="99">
                  <c:v>9.8800000000000008</c:v>
                </c:pt>
                <c:pt idx="100">
                  <c:v>9.89</c:v>
                </c:pt>
                <c:pt idx="101">
                  <c:v>9.8699999999999992</c:v>
                </c:pt>
                <c:pt idx="102">
                  <c:v>9.8699999999999992</c:v>
                </c:pt>
                <c:pt idx="103">
                  <c:v>9.89</c:v>
                </c:pt>
                <c:pt idx="104">
                  <c:v>9.89</c:v>
                </c:pt>
                <c:pt idx="105">
                  <c:v>9.89</c:v>
                </c:pt>
                <c:pt idx="106">
                  <c:v>9.89</c:v>
                </c:pt>
                <c:pt idx="107">
                  <c:v>9.8800000000000008</c:v>
                </c:pt>
                <c:pt idx="108">
                  <c:v>9.8800000000000008</c:v>
                </c:pt>
                <c:pt idx="109">
                  <c:v>9.8699999999999992</c:v>
                </c:pt>
                <c:pt idx="110">
                  <c:v>9.85</c:v>
                </c:pt>
                <c:pt idx="111">
                  <c:v>9.85</c:v>
                </c:pt>
                <c:pt idx="112">
                  <c:v>9.84</c:v>
                </c:pt>
                <c:pt idx="113">
                  <c:v>9.86</c:v>
                </c:pt>
                <c:pt idx="114">
                  <c:v>9.84</c:v>
                </c:pt>
                <c:pt idx="115">
                  <c:v>9.84</c:v>
                </c:pt>
                <c:pt idx="116">
                  <c:v>9.83</c:v>
                </c:pt>
                <c:pt idx="117">
                  <c:v>9.84</c:v>
                </c:pt>
                <c:pt idx="118">
                  <c:v>9.85</c:v>
                </c:pt>
                <c:pt idx="119">
                  <c:v>9.86</c:v>
                </c:pt>
                <c:pt idx="120">
                  <c:v>9.86</c:v>
                </c:pt>
                <c:pt idx="121">
                  <c:v>9.8699999999999992</c:v>
                </c:pt>
                <c:pt idx="122">
                  <c:v>9.8699999999999992</c:v>
                </c:pt>
                <c:pt idx="123">
                  <c:v>9.86</c:v>
                </c:pt>
                <c:pt idx="124">
                  <c:v>9.8800000000000008</c:v>
                </c:pt>
                <c:pt idx="125">
                  <c:v>9.8699999999999992</c:v>
                </c:pt>
                <c:pt idx="126">
                  <c:v>10.029999999999999</c:v>
                </c:pt>
                <c:pt idx="127">
                  <c:v>10.17</c:v>
                </c:pt>
                <c:pt idx="128">
                  <c:v>10.210000000000001</c:v>
                </c:pt>
                <c:pt idx="129">
                  <c:v>10.220000000000001</c:v>
                </c:pt>
                <c:pt idx="130">
                  <c:v>10.23</c:v>
                </c:pt>
                <c:pt idx="131">
                  <c:v>10.24</c:v>
                </c:pt>
                <c:pt idx="132">
                  <c:v>10.26</c:v>
                </c:pt>
                <c:pt idx="133">
                  <c:v>10.23</c:v>
                </c:pt>
                <c:pt idx="134">
                  <c:v>10.24</c:v>
                </c:pt>
                <c:pt idx="135">
                  <c:v>10.26</c:v>
                </c:pt>
                <c:pt idx="136">
                  <c:v>10.28</c:v>
                </c:pt>
                <c:pt idx="137">
                  <c:v>10.26</c:v>
                </c:pt>
                <c:pt idx="138">
                  <c:v>10.26</c:v>
                </c:pt>
                <c:pt idx="139">
                  <c:v>10.27</c:v>
                </c:pt>
                <c:pt idx="140">
                  <c:v>10.25</c:v>
                </c:pt>
                <c:pt idx="141">
                  <c:v>10.26</c:v>
                </c:pt>
                <c:pt idx="142">
                  <c:v>10.29</c:v>
                </c:pt>
                <c:pt idx="143">
                  <c:v>10.26</c:v>
                </c:pt>
                <c:pt idx="144">
                  <c:v>10.26</c:v>
                </c:pt>
                <c:pt idx="145">
                  <c:v>10.27</c:v>
                </c:pt>
                <c:pt idx="146">
                  <c:v>10.27</c:v>
                </c:pt>
                <c:pt idx="147">
                  <c:v>10.29</c:v>
                </c:pt>
                <c:pt idx="148">
                  <c:v>10.27</c:v>
                </c:pt>
                <c:pt idx="149">
                  <c:v>10.28</c:v>
                </c:pt>
                <c:pt idx="150">
                  <c:v>10.29</c:v>
                </c:pt>
                <c:pt idx="151">
                  <c:v>10.28</c:v>
                </c:pt>
                <c:pt idx="152">
                  <c:v>10.29</c:v>
                </c:pt>
                <c:pt idx="153">
                  <c:v>10.29</c:v>
                </c:pt>
                <c:pt idx="154">
                  <c:v>10.29</c:v>
                </c:pt>
                <c:pt idx="155">
                  <c:v>10.29</c:v>
                </c:pt>
                <c:pt idx="156">
                  <c:v>10.28</c:v>
                </c:pt>
                <c:pt idx="157">
                  <c:v>10.28</c:v>
                </c:pt>
                <c:pt idx="158">
                  <c:v>10.27</c:v>
                </c:pt>
                <c:pt idx="159">
                  <c:v>10.27</c:v>
                </c:pt>
                <c:pt idx="160">
                  <c:v>10.28</c:v>
                </c:pt>
                <c:pt idx="161">
                  <c:v>10.27</c:v>
                </c:pt>
                <c:pt idx="162">
                  <c:v>10.28</c:v>
                </c:pt>
                <c:pt idx="163">
                  <c:v>10.29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59264"/>
        <c:axId val="120874112"/>
      </c:scatterChart>
      <c:valAx>
        <c:axId val="1208592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874112"/>
        <c:crosses val="autoZero"/>
        <c:crossBetween val="midCat"/>
      </c:valAx>
      <c:valAx>
        <c:axId val="120874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08592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'Plots_R500-2'!$L$8:$L$355</c:f>
              <c:numCache>
                <c:formatCode>General</c:formatCode>
                <c:ptCount val="348"/>
                <c:pt idx="0">
                  <c:v>30.17</c:v>
                </c:pt>
                <c:pt idx="1">
                  <c:v>30.18</c:v>
                </c:pt>
                <c:pt idx="2">
                  <c:v>30.17</c:v>
                </c:pt>
                <c:pt idx="3">
                  <c:v>30.17</c:v>
                </c:pt>
                <c:pt idx="4">
                  <c:v>30.18</c:v>
                </c:pt>
                <c:pt idx="5">
                  <c:v>30.18</c:v>
                </c:pt>
                <c:pt idx="6">
                  <c:v>30.23</c:v>
                </c:pt>
                <c:pt idx="7">
                  <c:v>30.47</c:v>
                </c:pt>
                <c:pt idx="8">
                  <c:v>30.48</c:v>
                </c:pt>
                <c:pt idx="9">
                  <c:v>30.53</c:v>
                </c:pt>
                <c:pt idx="10">
                  <c:v>30.57</c:v>
                </c:pt>
                <c:pt idx="11">
                  <c:v>30.57</c:v>
                </c:pt>
                <c:pt idx="12">
                  <c:v>30.58</c:v>
                </c:pt>
                <c:pt idx="13">
                  <c:v>30.61</c:v>
                </c:pt>
                <c:pt idx="14">
                  <c:v>30.63</c:v>
                </c:pt>
                <c:pt idx="15">
                  <c:v>30.61</c:v>
                </c:pt>
                <c:pt idx="16">
                  <c:v>30.64</c:v>
                </c:pt>
                <c:pt idx="17">
                  <c:v>30.63</c:v>
                </c:pt>
                <c:pt idx="18">
                  <c:v>30.62</c:v>
                </c:pt>
                <c:pt idx="19">
                  <c:v>30.62</c:v>
                </c:pt>
                <c:pt idx="20">
                  <c:v>30.62</c:v>
                </c:pt>
                <c:pt idx="21">
                  <c:v>30.62</c:v>
                </c:pt>
                <c:pt idx="22">
                  <c:v>30.61</c:v>
                </c:pt>
                <c:pt idx="23">
                  <c:v>30.61</c:v>
                </c:pt>
                <c:pt idx="24">
                  <c:v>30.61</c:v>
                </c:pt>
                <c:pt idx="25">
                  <c:v>30.6</c:v>
                </c:pt>
                <c:pt idx="26">
                  <c:v>30.6</c:v>
                </c:pt>
                <c:pt idx="27">
                  <c:v>30.6</c:v>
                </c:pt>
                <c:pt idx="28">
                  <c:v>30.6</c:v>
                </c:pt>
                <c:pt idx="29">
                  <c:v>30.6</c:v>
                </c:pt>
                <c:pt idx="30">
                  <c:v>30.59</c:v>
                </c:pt>
                <c:pt idx="31">
                  <c:v>30.58</c:v>
                </c:pt>
                <c:pt idx="32">
                  <c:v>30.58</c:v>
                </c:pt>
                <c:pt idx="33">
                  <c:v>30.59</c:v>
                </c:pt>
                <c:pt idx="34">
                  <c:v>30.58</c:v>
                </c:pt>
                <c:pt idx="35">
                  <c:v>30.57</c:v>
                </c:pt>
                <c:pt idx="36">
                  <c:v>30.57</c:v>
                </c:pt>
                <c:pt idx="37">
                  <c:v>30.57</c:v>
                </c:pt>
                <c:pt idx="38">
                  <c:v>30.57</c:v>
                </c:pt>
                <c:pt idx="39">
                  <c:v>30.56</c:v>
                </c:pt>
                <c:pt idx="40">
                  <c:v>30.56</c:v>
                </c:pt>
                <c:pt idx="41">
                  <c:v>30.54</c:v>
                </c:pt>
                <c:pt idx="42">
                  <c:v>30.54</c:v>
                </c:pt>
                <c:pt idx="43">
                  <c:v>30.54</c:v>
                </c:pt>
                <c:pt idx="44">
                  <c:v>30.53</c:v>
                </c:pt>
                <c:pt idx="45">
                  <c:v>30.54</c:v>
                </c:pt>
                <c:pt idx="46">
                  <c:v>30.54</c:v>
                </c:pt>
                <c:pt idx="47">
                  <c:v>30.54</c:v>
                </c:pt>
                <c:pt idx="48">
                  <c:v>30.53</c:v>
                </c:pt>
                <c:pt idx="49">
                  <c:v>30.52</c:v>
                </c:pt>
                <c:pt idx="50">
                  <c:v>30.53</c:v>
                </c:pt>
                <c:pt idx="51">
                  <c:v>30.52</c:v>
                </c:pt>
                <c:pt idx="52">
                  <c:v>30.51</c:v>
                </c:pt>
                <c:pt idx="53">
                  <c:v>30.51</c:v>
                </c:pt>
                <c:pt idx="54">
                  <c:v>30.5</c:v>
                </c:pt>
                <c:pt idx="55">
                  <c:v>30.51</c:v>
                </c:pt>
                <c:pt idx="56">
                  <c:v>30.51</c:v>
                </c:pt>
                <c:pt idx="57">
                  <c:v>30.51</c:v>
                </c:pt>
                <c:pt idx="58">
                  <c:v>30.5</c:v>
                </c:pt>
                <c:pt idx="59">
                  <c:v>30.49</c:v>
                </c:pt>
                <c:pt idx="60">
                  <c:v>30.5</c:v>
                </c:pt>
                <c:pt idx="61">
                  <c:v>30.49</c:v>
                </c:pt>
                <c:pt idx="62">
                  <c:v>30.49</c:v>
                </c:pt>
                <c:pt idx="63">
                  <c:v>30.49</c:v>
                </c:pt>
                <c:pt idx="64">
                  <c:v>30.48</c:v>
                </c:pt>
                <c:pt idx="65">
                  <c:v>30.48</c:v>
                </c:pt>
                <c:pt idx="66">
                  <c:v>30.48</c:v>
                </c:pt>
                <c:pt idx="67">
                  <c:v>30.48</c:v>
                </c:pt>
                <c:pt idx="68">
                  <c:v>30.47</c:v>
                </c:pt>
                <c:pt idx="69">
                  <c:v>30.47</c:v>
                </c:pt>
                <c:pt idx="70">
                  <c:v>30.46</c:v>
                </c:pt>
                <c:pt idx="71">
                  <c:v>30.46</c:v>
                </c:pt>
                <c:pt idx="72">
                  <c:v>30.46</c:v>
                </c:pt>
                <c:pt idx="73">
                  <c:v>30.45</c:v>
                </c:pt>
                <c:pt idx="74">
                  <c:v>30.41</c:v>
                </c:pt>
                <c:pt idx="75">
                  <c:v>30.35</c:v>
                </c:pt>
                <c:pt idx="76">
                  <c:v>30.33</c:v>
                </c:pt>
                <c:pt idx="77">
                  <c:v>30.34</c:v>
                </c:pt>
                <c:pt idx="78">
                  <c:v>30.32</c:v>
                </c:pt>
                <c:pt idx="79">
                  <c:v>30.33</c:v>
                </c:pt>
                <c:pt idx="80">
                  <c:v>30.32</c:v>
                </c:pt>
                <c:pt idx="81">
                  <c:v>30.32</c:v>
                </c:pt>
                <c:pt idx="82">
                  <c:v>30.33</c:v>
                </c:pt>
                <c:pt idx="83">
                  <c:v>30.32</c:v>
                </c:pt>
                <c:pt idx="84">
                  <c:v>30.33</c:v>
                </c:pt>
                <c:pt idx="85">
                  <c:v>30.32</c:v>
                </c:pt>
                <c:pt idx="86">
                  <c:v>30.31</c:v>
                </c:pt>
                <c:pt idx="87">
                  <c:v>30.31</c:v>
                </c:pt>
                <c:pt idx="88">
                  <c:v>30.3</c:v>
                </c:pt>
                <c:pt idx="89">
                  <c:v>30.3</c:v>
                </c:pt>
                <c:pt idx="90">
                  <c:v>30.3</c:v>
                </c:pt>
                <c:pt idx="91">
                  <c:v>30.3</c:v>
                </c:pt>
                <c:pt idx="92">
                  <c:v>30.3</c:v>
                </c:pt>
                <c:pt idx="93">
                  <c:v>30.29</c:v>
                </c:pt>
                <c:pt idx="94">
                  <c:v>30.29</c:v>
                </c:pt>
                <c:pt idx="95">
                  <c:v>30.29</c:v>
                </c:pt>
                <c:pt idx="96">
                  <c:v>30.29</c:v>
                </c:pt>
                <c:pt idx="97">
                  <c:v>30.3</c:v>
                </c:pt>
                <c:pt idx="98">
                  <c:v>30.3</c:v>
                </c:pt>
                <c:pt idx="99">
                  <c:v>30.29</c:v>
                </c:pt>
                <c:pt idx="100">
                  <c:v>30.29</c:v>
                </c:pt>
                <c:pt idx="101">
                  <c:v>30.3</c:v>
                </c:pt>
                <c:pt idx="102">
                  <c:v>30.29</c:v>
                </c:pt>
                <c:pt idx="103">
                  <c:v>30.28</c:v>
                </c:pt>
                <c:pt idx="104">
                  <c:v>30.28</c:v>
                </c:pt>
                <c:pt idx="105">
                  <c:v>30.29</c:v>
                </c:pt>
                <c:pt idx="106">
                  <c:v>30.28</c:v>
                </c:pt>
                <c:pt idx="107">
                  <c:v>30.27</c:v>
                </c:pt>
                <c:pt idx="108">
                  <c:v>30.28</c:v>
                </c:pt>
                <c:pt idx="109">
                  <c:v>30.28</c:v>
                </c:pt>
                <c:pt idx="110">
                  <c:v>30.28</c:v>
                </c:pt>
                <c:pt idx="111">
                  <c:v>30.28</c:v>
                </c:pt>
                <c:pt idx="112">
                  <c:v>30.28</c:v>
                </c:pt>
                <c:pt idx="113">
                  <c:v>30.28</c:v>
                </c:pt>
                <c:pt idx="114">
                  <c:v>30.29</c:v>
                </c:pt>
                <c:pt idx="115">
                  <c:v>30.29</c:v>
                </c:pt>
                <c:pt idx="116">
                  <c:v>30.28</c:v>
                </c:pt>
                <c:pt idx="117">
                  <c:v>30.29</c:v>
                </c:pt>
                <c:pt idx="118">
                  <c:v>30.28</c:v>
                </c:pt>
                <c:pt idx="119">
                  <c:v>30.27</c:v>
                </c:pt>
                <c:pt idx="120">
                  <c:v>30.28</c:v>
                </c:pt>
                <c:pt idx="121">
                  <c:v>30.27</c:v>
                </c:pt>
                <c:pt idx="122">
                  <c:v>30.27</c:v>
                </c:pt>
                <c:pt idx="123">
                  <c:v>30.28</c:v>
                </c:pt>
                <c:pt idx="124">
                  <c:v>30.22</c:v>
                </c:pt>
                <c:pt idx="125">
                  <c:v>30.02</c:v>
                </c:pt>
                <c:pt idx="126">
                  <c:v>29.87</c:v>
                </c:pt>
                <c:pt idx="127">
                  <c:v>29.91</c:v>
                </c:pt>
                <c:pt idx="128">
                  <c:v>29.92</c:v>
                </c:pt>
                <c:pt idx="129">
                  <c:v>29.92</c:v>
                </c:pt>
                <c:pt idx="130">
                  <c:v>29.91</c:v>
                </c:pt>
                <c:pt idx="131">
                  <c:v>29.91</c:v>
                </c:pt>
                <c:pt idx="132">
                  <c:v>29.92</c:v>
                </c:pt>
                <c:pt idx="133">
                  <c:v>29.92</c:v>
                </c:pt>
                <c:pt idx="134">
                  <c:v>29.9</c:v>
                </c:pt>
                <c:pt idx="135">
                  <c:v>29.91</c:v>
                </c:pt>
                <c:pt idx="136">
                  <c:v>29.92</c:v>
                </c:pt>
                <c:pt idx="137">
                  <c:v>29.92</c:v>
                </c:pt>
                <c:pt idx="138">
                  <c:v>29.92</c:v>
                </c:pt>
                <c:pt idx="139">
                  <c:v>29.92</c:v>
                </c:pt>
                <c:pt idx="140">
                  <c:v>29.91</c:v>
                </c:pt>
                <c:pt idx="141">
                  <c:v>29.91</c:v>
                </c:pt>
                <c:pt idx="142">
                  <c:v>29.92</c:v>
                </c:pt>
                <c:pt idx="143">
                  <c:v>29.92</c:v>
                </c:pt>
                <c:pt idx="144">
                  <c:v>29.92</c:v>
                </c:pt>
                <c:pt idx="145">
                  <c:v>29.92</c:v>
                </c:pt>
                <c:pt idx="146">
                  <c:v>29.91</c:v>
                </c:pt>
                <c:pt idx="147">
                  <c:v>29.91</c:v>
                </c:pt>
                <c:pt idx="148">
                  <c:v>29.91</c:v>
                </c:pt>
                <c:pt idx="149">
                  <c:v>29.92</c:v>
                </c:pt>
                <c:pt idx="150">
                  <c:v>29.92</c:v>
                </c:pt>
                <c:pt idx="151">
                  <c:v>29.92</c:v>
                </c:pt>
                <c:pt idx="152">
                  <c:v>29.92</c:v>
                </c:pt>
                <c:pt idx="153">
                  <c:v>29.92</c:v>
                </c:pt>
                <c:pt idx="154">
                  <c:v>29.92</c:v>
                </c:pt>
                <c:pt idx="155">
                  <c:v>29.92</c:v>
                </c:pt>
                <c:pt idx="156">
                  <c:v>29.93</c:v>
                </c:pt>
                <c:pt idx="157">
                  <c:v>29.93</c:v>
                </c:pt>
                <c:pt idx="158">
                  <c:v>29.93</c:v>
                </c:pt>
                <c:pt idx="159">
                  <c:v>29.93</c:v>
                </c:pt>
                <c:pt idx="160">
                  <c:v>29.94</c:v>
                </c:pt>
                <c:pt idx="161">
                  <c:v>29.93</c:v>
                </c:pt>
                <c:pt idx="162">
                  <c:v>29.93</c:v>
                </c:pt>
                <c:pt idx="163">
                  <c:v>29.93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02400"/>
        <c:axId val="120904704"/>
      </c:scatterChart>
      <c:valAx>
        <c:axId val="1209024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0904704"/>
        <c:crosses val="autoZero"/>
        <c:crossBetween val="midCat"/>
      </c:valAx>
      <c:valAx>
        <c:axId val="1209047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09024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'Plots_R500-2'!$I$8:$I$355</c:f>
              <c:numCache>
                <c:formatCode>General</c:formatCode>
                <c:ptCount val="348"/>
                <c:pt idx="0">
                  <c:v>7.87</c:v>
                </c:pt>
                <c:pt idx="1">
                  <c:v>7.87</c:v>
                </c:pt>
                <c:pt idx="2">
                  <c:v>7.87</c:v>
                </c:pt>
                <c:pt idx="3">
                  <c:v>7.88</c:v>
                </c:pt>
                <c:pt idx="4">
                  <c:v>7.88</c:v>
                </c:pt>
                <c:pt idx="5">
                  <c:v>7.88</c:v>
                </c:pt>
                <c:pt idx="6">
                  <c:v>7.88</c:v>
                </c:pt>
                <c:pt idx="7">
                  <c:v>7.87</c:v>
                </c:pt>
                <c:pt idx="8">
                  <c:v>7.87</c:v>
                </c:pt>
                <c:pt idx="9">
                  <c:v>7.87</c:v>
                </c:pt>
                <c:pt idx="10">
                  <c:v>7.87</c:v>
                </c:pt>
                <c:pt idx="11">
                  <c:v>7.86</c:v>
                </c:pt>
                <c:pt idx="12">
                  <c:v>7.87</c:v>
                </c:pt>
                <c:pt idx="13">
                  <c:v>7.87</c:v>
                </c:pt>
                <c:pt idx="14">
                  <c:v>7.87</c:v>
                </c:pt>
                <c:pt idx="15">
                  <c:v>7.86</c:v>
                </c:pt>
                <c:pt idx="16">
                  <c:v>7.86</c:v>
                </c:pt>
                <c:pt idx="17">
                  <c:v>7.85</c:v>
                </c:pt>
                <c:pt idx="18">
                  <c:v>7.85</c:v>
                </c:pt>
                <c:pt idx="19">
                  <c:v>7.85</c:v>
                </c:pt>
                <c:pt idx="20">
                  <c:v>7.85</c:v>
                </c:pt>
                <c:pt idx="21">
                  <c:v>7.85</c:v>
                </c:pt>
                <c:pt idx="22">
                  <c:v>7.85</c:v>
                </c:pt>
                <c:pt idx="23">
                  <c:v>7.85</c:v>
                </c:pt>
                <c:pt idx="24">
                  <c:v>7.85</c:v>
                </c:pt>
                <c:pt idx="25">
                  <c:v>7.85</c:v>
                </c:pt>
                <c:pt idx="26">
                  <c:v>7.85</c:v>
                </c:pt>
                <c:pt idx="27">
                  <c:v>7.85</c:v>
                </c:pt>
                <c:pt idx="28">
                  <c:v>7.85</c:v>
                </c:pt>
                <c:pt idx="29">
                  <c:v>7.85</c:v>
                </c:pt>
                <c:pt idx="30">
                  <c:v>7.85</c:v>
                </c:pt>
                <c:pt idx="31">
                  <c:v>7.85</c:v>
                </c:pt>
                <c:pt idx="32">
                  <c:v>7.85</c:v>
                </c:pt>
                <c:pt idx="33">
                  <c:v>7.85</c:v>
                </c:pt>
                <c:pt idx="34">
                  <c:v>7.85</c:v>
                </c:pt>
                <c:pt idx="35">
                  <c:v>7.85</c:v>
                </c:pt>
                <c:pt idx="36">
                  <c:v>7.85</c:v>
                </c:pt>
                <c:pt idx="37">
                  <c:v>7.85</c:v>
                </c:pt>
                <c:pt idx="38">
                  <c:v>7.85</c:v>
                </c:pt>
                <c:pt idx="39">
                  <c:v>7.85</c:v>
                </c:pt>
                <c:pt idx="40">
                  <c:v>7.85</c:v>
                </c:pt>
                <c:pt idx="41">
                  <c:v>7.85</c:v>
                </c:pt>
                <c:pt idx="42">
                  <c:v>7.85</c:v>
                </c:pt>
                <c:pt idx="43">
                  <c:v>7.85</c:v>
                </c:pt>
                <c:pt idx="44">
                  <c:v>7.85</c:v>
                </c:pt>
                <c:pt idx="45">
                  <c:v>7.85</c:v>
                </c:pt>
                <c:pt idx="46">
                  <c:v>7.85</c:v>
                </c:pt>
                <c:pt idx="47">
                  <c:v>7.85</c:v>
                </c:pt>
                <c:pt idx="48">
                  <c:v>7.85</c:v>
                </c:pt>
                <c:pt idx="49">
                  <c:v>7.85</c:v>
                </c:pt>
                <c:pt idx="50">
                  <c:v>7.85</c:v>
                </c:pt>
                <c:pt idx="51">
                  <c:v>7.85</c:v>
                </c:pt>
                <c:pt idx="52">
                  <c:v>7.85</c:v>
                </c:pt>
                <c:pt idx="53">
                  <c:v>7.85</c:v>
                </c:pt>
                <c:pt idx="54">
                  <c:v>7.85</c:v>
                </c:pt>
                <c:pt idx="55">
                  <c:v>7.85</c:v>
                </c:pt>
                <c:pt idx="56">
                  <c:v>7.85</c:v>
                </c:pt>
                <c:pt idx="57">
                  <c:v>7.85</c:v>
                </c:pt>
                <c:pt idx="58">
                  <c:v>7.85</c:v>
                </c:pt>
                <c:pt idx="59">
                  <c:v>7.85</c:v>
                </c:pt>
                <c:pt idx="60">
                  <c:v>7.85</c:v>
                </c:pt>
                <c:pt idx="61">
                  <c:v>7.85</c:v>
                </c:pt>
                <c:pt idx="62">
                  <c:v>7.85</c:v>
                </c:pt>
                <c:pt idx="63">
                  <c:v>7.85</c:v>
                </c:pt>
                <c:pt idx="64">
                  <c:v>7.85</c:v>
                </c:pt>
                <c:pt idx="65">
                  <c:v>7.85</c:v>
                </c:pt>
                <c:pt idx="66">
                  <c:v>7.85</c:v>
                </c:pt>
                <c:pt idx="67">
                  <c:v>7.85</c:v>
                </c:pt>
                <c:pt idx="68">
                  <c:v>7.85</c:v>
                </c:pt>
                <c:pt idx="69">
                  <c:v>7.85</c:v>
                </c:pt>
                <c:pt idx="70">
                  <c:v>7.85</c:v>
                </c:pt>
                <c:pt idx="71">
                  <c:v>7.85</c:v>
                </c:pt>
                <c:pt idx="72">
                  <c:v>7.85</c:v>
                </c:pt>
                <c:pt idx="73">
                  <c:v>7.85</c:v>
                </c:pt>
                <c:pt idx="74">
                  <c:v>7.85</c:v>
                </c:pt>
                <c:pt idx="75">
                  <c:v>7.85</c:v>
                </c:pt>
                <c:pt idx="76">
                  <c:v>7.85</c:v>
                </c:pt>
                <c:pt idx="77">
                  <c:v>7.85</c:v>
                </c:pt>
                <c:pt idx="78">
                  <c:v>7.85</c:v>
                </c:pt>
                <c:pt idx="79">
                  <c:v>7.85</c:v>
                </c:pt>
                <c:pt idx="80">
                  <c:v>7.85</c:v>
                </c:pt>
                <c:pt idx="81">
                  <c:v>7.85</c:v>
                </c:pt>
                <c:pt idx="82">
                  <c:v>7.86</c:v>
                </c:pt>
                <c:pt idx="83">
                  <c:v>7.86</c:v>
                </c:pt>
                <c:pt idx="84">
                  <c:v>7.86</c:v>
                </c:pt>
                <c:pt idx="85">
                  <c:v>7.87</c:v>
                </c:pt>
                <c:pt idx="86">
                  <c:v>7.87</c:v>
                </c:pt>
                <c:pt idx="87">
                  <c:v>7.87</c:v>
                </c:pt>
                <c:pt idx="88">
                  <c:v>7.87</c:v>
                </c:pt>
                <c:pt idx="89">
                  <c:v>7.88</c:v>
                </c:pt>
                <c:pt idx="90">
                  <c:v>7.88</c:v>
                </c:pt>
                <c:pt idx="91">
                  <c:v>7.88</c:v>
                </c:pt>
                <c:pt idx="92">
                  <c:v>7.88</c:v>
                </c:pt>
                <c:pt idx="93">
                  <c:v>7.88</c:v>
                </c:pt>
                <c:pt idx="94">
                  <c:v>7.88</c:v>
                </c:pt>
                <c:pt idx="95">
                  <c:v>7.88</c:v>
                </c:pt>
                <c:pt idx="96">
                  <c:v>7.88</c:v>
                </c:pt>
                <c:pt idx="97">
                  <c:v>7.89</c:v>
                </c:pt>
                <c:pt idx="98">
                  <c:v>7.89</c:v>
                </c:pt>
                <c:pt idx="99">
                  <c:v>7.89</c:v>
                </c:pt>
                <c:pt idx="100">
                  <c:v>7.89</c:v>
                </c:pt>
                <c:pt idx="101">
                  <c:v>7.89</c:v>
                </c:pt>
                <c:pt idx="102">
                  <c:v>7.89</c:v>
                </c:pt>
                <c:pt idx="103">
                  <c:v>7.89</c:v>
                </c:pt>
                <c:pt idx="104">
                  <c:v>7.89</c:v>
                </c:pt>
                <c:pt idx="105">
                  <c:v>7.89</c:v>
                </c:pt>
                <c:pt idx="106">
                  <c:v>7.89</c:v>
                </c:pt>
                <c:pt idx="107">
                  <c:v>7.89</c:v>
                </c:pt>
                <c:pt idx="108">
                  <c:v>7.89</c:v>
                </c:pt>
                <c:pt idx="109">
                  <c:v>7.89</c:v>
                </c:pt>
                <c:pt idx="110">
                  <c:v>7.89</c:v>
                </c:pt>
                <c:pt idx="111">
                  <c:v>7.89</c:v>
                </c:pt>
                <c:pt idx="112">
                  <c:v>7.89</c:v>
                </c:pt>
                <c:pt idx="113">
                  <c:v>7.89</c:v>
                </c:pt>
                <c:pt idx="114">
                  <c:v>7.89</c:v>
                </c:pt>
                <c:pt idx="115">
                  <c:v>7.89</c:v>
                </c:pt>
                <c:pt idx="116">
                  <c:v>7.89</c:v>
                </c:pt>
                <c:pt idx="117">
                  <c:v>7.89</c:v>
                </c:pt>
                <c:pt idx="118">
                  <c:v>7.89</c:v>
                </c:pt>
                <c:pt idx="119">
                  <c:v>7.89</c:v>
                </c:pt>
                <c:pt idx="120">
                  <c:v>7.9</c:v>
                </c:pt>
                <c:pt idx="121">
                  <c:v>7.89</c:v>
                </c:pt>
                <c:pt idx="122">
                  <c:v>7.89</c:v>
                </c:pt>
                <c:pt idx="123">
                  <c:v>7.89</c:v>
                </c:pt>
                <c:pt idx="124">
                  <c:v>7.9</c:v>
                </c:pt>
                <c:pt idx="125">
                  <c:v>7.9</c:v>
                </c:pt>
                <c:pt idx="126">
                  <c:v>7.91</c:v>
                </c:pt>
                <c:pt idx="127">
                  <c:v>7.91</c:v>
                </c:pt>
                <c:pt idx="128">
                  <c:v>7.91</c:v>
                </c:pt>
                <c:pt idx="129">
                  <c:v>7.91</c:v>
                </c:pt>
                <c:pt idx="130">
                  <c:v>7.91</c:v>
                </c:pt>
                <c:pt idx="131">
                  <c:v>7.91</c:v>
                </c:pt>
                <c:pt idx="132">
                  <c:v>7.91</c:v>
                </c:pt>
                <c:pt idx="133">
                  <c:v>7.9</c:v>
                </c:pt>
                <c:pt idx="134">
                  <c:v>7.91</c:v>
                </c:pt>
                <c:pt idx="135">
                  <c:v>7.9</c:v>
                </c:pt>
                <c:pt idx="136">
                  <c:v>7.9</c:v>
                </c:pt>
                <c:pt idx="137">
                  <c:v>7.9</c:v>
                </c:pt>
                <c:pt idx="138">
                  <c:v>7.9</c:v>
                </c:pt>
                <c:pt idx="139">
                  <c:v>7.9</c:v>
                </c:pt>
                <c:pt idx="140">
                  <c:v>7.9</c:v>
                </c:pt>
                <c:pt idx="141">
                  <c:v>7.9</c:v>
                </c:pt>
                <c:pt idx="142">
                  <c:v>7.9</c:v>
                </c:pt>
                <c:pt idx="143">
                  <c:v>7.9</c:v>
                </c:pt>
                <c:pt idx="144">
                  <c:v>7.9</c:v>
                </c:pt>
                <c:pt idx="145">
                  <c:v>7.9</c:v>
                </c:pt>
                <c:pt idx="146">
                  <c:v>7.9</c:v>
                </c:pt>
                <c:pt idx="147">
                  <c:v>7.9</c:v>
                </c:pt>
                <c:pt idx="148">
                  <c:v>7.9</c:v>
                </c:pt>
                <c:pt idx="149">
                  <c:v>7.9</c:v>
                </c:pt>
                <c:pt idx="150">
                  <c:v>7.9</c:v>
                </c:pt>
                <c:pt idx="151">
                  <c:v>7.9</c:v>
                </c:pt>
                <c:pt idx="152">
                  <c:v>7.9</c:v>
                </c:pt>
                <c:pt idx="153">
                  <c:v>7.9</c:v>
                </c:pt>
                <c:pt idx="154">
                  <c:v>7.9</c:v>
                </c:pt>
                <c:pt idx="155">
                  <c:v>7.9</c:v>
                </c:pt>
                <c:pt idx="156">
                  <c:v>7.9</c:v>
                </c:pt>
                <c:pt idx="157">
                  <c:v>7.9</c:v>
                </c:pt>
                <c:pt idx="158">
                  <c:v>7.9</c:v>
                </c:pt>
                <c:pt idx="159">
                  <c:v>7.9</c:v>
                </c:pt>
                <c:pt idx="160">
                  <c:v>7.9</c:v>
                </c:pt>
                <c:pt idx="161">
                  <c:v>7.9</c:v>
                </c:pt>
                <c:pt idx="162">
                  <c:v>7.9</c:v>
                </c:pt>
                <c:pt idx="163">
                  <c:v>7.9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28896"/>
        <c:axId val="120943744"/>
      </c:scatterChart>
      <c:valAx>
        <c:axId val="1209288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0943744"/>
        <c:crosses val="autoZero"/>
        <c:crossBetween val="midCat"/>
      </c:valAx>
      <c:valAx>
        <c:axId val="1209437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09288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'Plots_R500-2'!$K$8:$K$355</c:f>
              <c:numCache>
                <c:formatCode>General</c:formatCode>
                <c:ptCount val="348"/>
                <c:pt idx="0">
                  <c:v>111.16379999999999</c:v>
                </c:pt>
                <c:pt idx="1">
                  <c:v>109.4772</c:v>
                </c:pt>
                <c:pt idx="2">
                  <c:v>108.1225</c:v>
                </c:pt>
                <c:pt idx="3">
                  <c:v>107.58450000000001</c:v>
                </c:pt>
                <c:pt idx="4">
                  <c:v>107.56019999999999</c:v>
                </c:pt>
                <c:pt idx="5">
                  <c:v>107.2572</c:v>
                </c:pt>
                <c:pt idx="6">
                  <c:v>106.9714</c:v>
                </c:pt>
                <c:pt idx="7">
                  <c:v>107.7745</c:v>
                </c:pt>
                <c:pt idx="8">
                  <c:v>107.48560000000001</c:v>
                </c:pt>
                <c:pt idx="9">
                  <c:v>106.83369999999999</c:v>
                </c:pt>
                <c:pt idx="10">
                  <c:v>105.7052</c:v>
                </c:pt>
                <c:pt idx="11">
                  <c:v>104.1178</c:v>
                </c:pt>
                <c:pt idx="12">
                  <c:v>103.3776</c:v>
                </c:pt>
                <c:pt idx="13">
                  <c:v>102.5763</c:v>
                </c:pt>
                <c:pt idx="14">
                  <c:v>102.015</c:v>
                </c:pt>
                <c:pt idx="15">
                  <c:v>101.5239</c:v>
                </c:pt>
                <c:pt idx="16">
                  <c:v>100.7512</c:v>
                </c:pt>
                <c:pt idx="17">
                  <c:v>100.1491</c:v>
                </c:pt>
                <c:pt idx="18">
                  <c:v>99.754800000000003</c:v>
                </c:pt>
                <c:pt idx="19">
                  <c:v>99.512200000000007</c:v>
                </c:pt>
                <c:pt idx="20">
                  <c:v>99.3172</c:v>
                </c:pt>
                <c:pt idx="21">
                  <c:v>99.148499999999999</c:v>
                </c:pt>
                <c:pt idx="22">
                  <c:v>99.157799999999995</c:v>
                </c:pt>
                <c:pt idx="23">
                  <c:v>99.125500000000002</c:v>
                </c:pt>
                <c:pt idx="24">
                  <c:v>98.902900000000002</c:v>
                </c:pt>
                <c:pt idx="25">
                  <c:v>98.970600000000005</c:v>
                </c:pt>
                <c:pt idx="26">
                  <c:v>98.977800000000002</c:v>
                </c:pt>
                <c:pt idx="27">
                  <c:v>98.889099999999999</c:v>
                </c:pt>
                <c:pt idx="28">
                  <c:v>98.814400000000006</c:v>
                </c:pt>
                <c:pt idx="29">
                  <c:v>98.805899999999994</c:v>
                </c:pt>
                <c:pt idx="30">
                  <c:v>98.740399999999994</c:v>
                </c:pt>
                <c:pt idx="31">
                  <c:v>98.89</c:v>
                </c:pt>
                <c:pt idx="32">
                  <c:v>98.751400000000004</c:v>
                </c:pt>
                <c:pt idx="33">
                  <c:v>98.697599999999994</c:v>
                </c:pt>
                <c:pt idx="34">
                  <c:v>98.650099999999995</c:v>
                </c:pt>
                <c:pt idx="35">
                  <c:v>98.728300000000004</c:v>
                </c:pt>
                <c:pt idx="36">
                  <c:v>98.703699999999998</c:v>
                </c:pt>
                <c:pt idx="37">
                  <c:v>98.635599999999997</c:v>
                </c:pt>
                <c:pt idx="38">
                  <c:v>98.513999999999996</c:v>
                </c:pt>
                <c:pt idx="39">
                  <c:v>98.507000000000005</c:v>
                </c:pt>
                <c:pt idx="40">
                  <c:v>98.748599999999996</c:v>
                </c:pt>
                <c:pt idx="41">
                  <c:v>98.52</c:v>
                </c:pt>
                <c:pt idx="42">
                  <c:v>98.576400000000007</c:v>
                </c:pt>
                <c:pt idx="43">
                  <c:v>98.486900000000006</c:v>
                </c:pt>
                <c:pt idx="44">
                  <c:v>98.586500000000001</c:v>
                </c:pt>
                <c:pt idx="45">
                  <c:v>98.613100000000003</c:v>
                </c:pt>
                <c:pt idx="46">
                  <c:v>98.425299999999993</c:v>
                </c:pt>
                <c:pt idx="47">
                  <c:v>98.412499999999994</c:v>
                </c:pt>
                <c:pt idx="48">
                  <c:v>98.421899999999994</c:v>
                </c:pt>
                <c:pt idx="49">
                  <c:v>98.452600000000004</c:v>
                </c:pt>
                <c:pt idx="50">
                  <c:v>98.2483</c:v>
                </c:pt>
                <c:pt idx="51">
                  <c:v>98.442599999999999</c:v>
                </c:pt>
                <c:pt idx="52">
                  <c:v>98.502200000000002</c:v>
                </c:pt>
                <c:pt idx="53">
                  <c:v>98.316400000000002</c:v>
                </c:pt>
                <c:pt idx="54">
                  <c:v>98.414500000000004</c:v>
                </c:pt>
                <c:pt idx="55">
                  <c:v>98.388000000000005</c:v>
                </c:pt>
                <c:pt idx="56">
                  <c:v>98.465299999999999</c:v>
                </c:pt>
                <c:pt idx="57">
                  <c:v>98.375</c:v>
                </c:pt>
                <c:pt idx="58">
                  <c:v>98.523099999999999</c:v>
                </c:pt>
                <c:pt idx="59">
                  <c:v>98.331699999999998</c:v>
                </c:pt>
                <c:pt idx="60">
                  <c:v>98.337699999999998</c:v>
                </c:pt>
                <c:pt idx="61">
                  <c:v>98.491500000000002</c:v>
                </c:pt>
                <c:pt idx="62">
                  <c:v>98.309399999999997</c:v>
                </c:pt>
                <c:pt idx="63">
                  <c:v>98.387699999999995</c:v>
                </c:pt>
                <c:pt idx="64">
                  <c:v>98.365099999999998</c:v>
                </c:pt>
                <c:pt idx="65">
                  <c:v>98.332400000000007</c:v>
                </c:pt>
                <c:pt idx="66">
                  <c:v>98.3125</c:v>
                </c:pt>
                <c:pt idx="67">
                  <c:v>98.462400000000002</c:v>
                </c:pt>
                <c:pt idx="68">
                  <c:v>98.397199999999998</c:v>
                </c:pt>
                <c:pt idx="69">
                  <c:v>98.331000000000003</c:v>
                </c:pt>
                <c:pt idx="70">
                  <c:v>98.585599999999999</c:v>
                </c:pt>
                <c:pt idx="71">
                  <c:v>98.360200000000006</c:v>
                </c:pt>
                <c:pt idx="72">
                  <c:v>98.403800000000004</c:v>
                </c:pt>
                <c:pt idx="73">
                  <c:v>98.338200000000001</c:v>
                </c:pt>
                <c:pt idx="74">
                  <c:v>98.379000000000005</c:v>
                </c:pt>
                <c:pt idx="75">
                  <c:v>98.795400000000001</c:v>
                </c:pt>
                <c:pt idx="76">
                  <c:v>99.694500000000005</c:v>
                </c:pt>
                <c:pt idx="77">
                  <c:v>100.7072</c:v>
                </c:pt>
                <c:pt idx="78">
                  <c:v>101.2621</c:v>
                </c:pt>
                <c:pt idx="79">
                  <c:v>101.6258</c:v>
                </c:pt>
                <c:pt idx="80">
                  <c:v>101.8519</c:v>
                </c:pt>
                <c:pt idx="81">
                  <c:v>101.9089</c:v>
                </c:pt>
                <c:pt idx="82">
                  <c:v>101.8772</c:v>
                </c:pt>
                <c:pt idx="83">
                  <c:v>101.82989999999999</c:v>
                </c:pt>
                <c:pt idx="84">
                  <c:v>101.98139999999999</c:v>
                </c:pt>
                <c:pt idx="85">
                  <c:v>102.1151</c:v>
                </c:pt>
                <c:pt idx="86">
                  <c:v>102.08799999999999</c:v>
                </c:pt>
                <c:pt idx="87">
                  <c:v>101.98009999999999</c:v>
                </c:pt>
                <c:pt idx="88">
                  <c:v>102.06059999999999</c:v>
                </c:pt>
                <c:pt idx="89">
                  <c:v>102.1292</c:v>
                </c:pt>
                <c:pt idx="90">
                  <c:v>102.1454</c:v>
                </c:pt>
                <c:pt idx="91">
                  <c:v>102.28789999999999</c:v>
                </c:pt>
                <c:pt idx="92">
                  <c:v>102.1211</c:v>
                </c:pt>
                <c:pt idx="93">
                  <c:v>102.13209999999999</c:v>
                </c:pt>
                <c:pt idx="94">
                  <c:v>102.17529999999999</c:v>
                </c:pt>
                <c:pt idx="95">
                  <c:v>102.1966</c:v>
                </c:pt>
                <c:pt idx="96">
                  <c:v>102.3073</c:v>
                </c:pt>
                <c:pt idx="97">
                  <c:v>102.2878</c:v>
                </c:pt>
                <c:pt idx="98">
                  <c:v>102.2216</c:v>
                </c:pt>
                <c:pt idx="99">
                  <c:v>102.1835</c:v>
                </c:pt>
                <c:pt idx="100">
                  <c:v>102.28789999999999</c:v>
                </c:pt>
                <c:pt idx="101">
                  <c:v>102.0654</c:v>
                </c:pt>
                <c:pt idx="102">
                  <c:v>102.0087</c:v>
                </c:pt>
                <c:pt idx="103">
                  <c:v>102.2229</c:v>
                </c:pt>
                <c:pt idx="104">
                  <c:v>102.2405</c:v>
                </c:pt>
                <c:pt idx="105">
                  <c:v>102.2274</c:v>
                </c:pt>
                <c:pt idx="106">
                  <c:v>102.22920000000001</c:v>
                </c:pt>
                <c:pt idx="107">
                  <c:v>102.16289999999999</c:v>
                </c:pt>
                <c:pt idx="108">
                  <c:v>102.16849999999999</c:v>
                </c:pt>
                <c:pt idx="109">
                  <c:v>102.0836</c:v>
                </c:pt>
                <c:pt idx="110">
                  <c:v>101.85720000000001</c:v>
                </c:pt>
                <c:pt idx="111">
                  <c:v>101.9148</c:v>
                </c:pt>
                <c:pt idx="112">
                  <c:v>101.7723</c:v>
                </c:pt>
                <c:pt idx="113">
                  <c:v>101.9285</c:v>
                </c:pt>
                <c:pt idx="114">
                  <c:v>101.8032</c:v>
                </c:pt>
                <c:pt idx="115">
                  <c:v>101.7816</c:v>
                </c:pt>
                <c:pt idx="116">
                  <c:v>101.6895</c:v>
                </c:pt>
                <c:pt idx="117">
                  <c:v>101.76819999999999</c:v>
                </c:pt>
                <c:pt idx="118">
                  <c:v>101.8777</c:v>
                </c:pt>
                <c:pt idx="119">
                  <c:v>101.93519999999999</c:v>
                </c:pt>
                <c:pt idx="120">
                  <c:v>101.9667</c:v>
                </c:pt>
                <c:pt idx="121">
                  <c:v>102.0115</c:v>
                </c:pt>
                <c:pt idx="122">
                  <c:v>102.0898</c:v>
                </c:pt>
                <c:pt idx="123">
                  <c:v>102.0012</c:v>
                </c:pt>
                <c:pt idx="124">
                  <c:v>102.0796</c:v>
                </c:pt>
                <c:pt idx="125">
                  <c:v>101.67870000000001</c:v>
                </c:pt>
                <c:pt idx="126">
                  <c:v>102.59399999999999</c:v>
                </c:pt>
                <c:pt idx="127">
                  <c:v>103.8852</c:v>
                </c:pt>
                <c:pt idx="128">
                  <c:v>104.2863</c:v>
                </c:pt>
                <c:pt idx="129">
                  <c:v>104.4503</c:v>
                </c:pt>
                <c:pt idx="130">
                  <c:v>104.5386</c:v>
                </c:pt>
                <c:pt idx="131">
                  <c:v>104.5753</c:v>
                </c:pt>
                <c:pt idx="132">
                  <c:v>104.76090000000001</c:v>
                </c:pt>
                <c:pt idx="133">
                  <c:v>104.595</c:v>
                </c:pt>
                <c:pt idx="134">
                  <c:v>104.634</c:v>
                </c:pt>
                <c:pt idx="135">
                  <c:v>104.81</c:v>
                </c:pt>
                <c:pt idx="136">
                  <c:v>105.0317</c:v>
                </c:pt>
                <c:pt idx="137">
                  <c:v>104.7975</c:v>
                </c:pt>
                <c:pt idx="138">
                  <c:v>104.8443</c:v>
                </c:pt>
                <c:pt idx="139">
                  <c:v>104.91549999999999</c:v>
                </c:pt>
                <c:pt idx="140">
                  <c:v>104.7555</c:v>
                </c:pt>
                <c:pt idx="141">
                  <c:v>104.764</c:v>
                </c:pt>
                <c:pt idx="142">
                  <c:v>105.1358</c:v>
                </c:pt>
                <c:pt idx="143">
                  <c:v>104.85469999999999</c:v>
                </c:pt>
                <c:pt idx="144">
                  <c:v>104.8323</c:v>
                </c:pt>
                <c:pt idx="145">
                  <c:v>104.926</c:v>
                </c:pt>
                <c:pt idx="146">
                  <c:v>104.9563</c:v>
                </c:pt>
                <c:pt idx="147">
                  <c:v>105.1356</c:v>
                </c:pt>
                <c:pt idx="148">
                  <c:v>104.9007</c:v>
                </c:pt>
                <c:pt idx="149">
                  <c:v>105.0441</c:v>
                </c:pt>
                <c:pt idx="150">
                  <c:v>105.0763</c:v>
                </c:pt>
                <c:pt idx="151">
                  <c:v>105.0185</c:v>
                </c:pt>
                <c:pt idx="152">
                  <c:v>105.06440000000001</c:v>
                </c:pt>
                <c:pt idx="153">
                  <c:v>105.1434</c:v>
                </c:pt>
                <c:pt idx="154">
                  <c:v>105.15819999999999</c:v>
                </c:pt>
                <c:pt idx="155">
                  <c:v>105.13160000000001</c:v>
                </c:pt>
                <c:pt idx="156">
                  <c:v>105.07640000000001</c:v>
                </c:pt>
                <c:pt idx="157">
                  <c:v>105.0399</c:v>
                </c:pt>
                <c:pt idx="158">
                  <c:v>104.95140000000001</c:v>
                </c:pt>
                <c:pt idx="159">
                  <c:v>104.9064</c:v>
                </c:pt>
                <c:pt idx="160">
                  <c:v>104.9863</c:v>
                </c:pt>
                <c:pt idx="161">
                  <c:v>104.9466</c:v>
                </c:pt>
                <c:pt idx="162">
                  <c:v>105.0091</c:v>
                </c:pt>
                <c:pt idx="163">
                  <c:v>105.16759999999999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76128"/>
        <c:axId val="120978432"/>
      </c:scatterChart>
      <c:valAx>
        <c:axId val="120976128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0978432"/>
        <c:crosses val="autoZero"/>
        <c:crossBetween val="midCat"/>
      </c:valAx>
      <c:valAx>
        <c:axId val="1209784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09761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'Plots_R500-2'!$G$8:$G$355</c:f>
              <c:numCache>
                <c:formatCode>General</c:formatCode>
                <c:ptCount val="348"/>
                <c:pt idx="0">
                  <c:v>4.5999999999999996</c:v>
                </c:pt>
                <c:pt idx="1">
                  <c:v>4.7</c:v>
                </c:pt>
                <c:pt idx="2">
                  <c:v>4.2</c:v>
                </c:pt>
                <c:pt idx="3">
                  <c:v>3.5</c:v>
                </c:pt>
                <c:pt idx="4">
                  <c:v>3.3</c:v>
                </c:pt>
                <c:pt idx="5">
                  <c:v>2.2000000000000002</c:v>
                </c:pt>
                <c:pt idx="6">
                  <c:v>-2</c:v>
                </c:pt>
                <c:pt idx="7">
                  <c:v>-3.4</c:v>
                </c:pt>
                <c:pt idx="8">
                  <c:v>-3.9</c:v>
                </c:pt>
                <c:pt idx="9">
                  <c:v>-4.0999999999999996</c:v>
                </c:pt>
                <c:pt idx="10">
                  <c:v>-4.0999999999999996</c:v>
                </c:pt>
                <c:pt idx="11">
                  <c:v>-3.9</c:v>
                </c:pt>
                <c:pt idx="12">
                  <c:v>-3.9</c:v>
                </c:pt>
                <c:pt idx="13">
                  <c:v>-3</c:v>
                </c:pt>
                <c:pt idx="14">
                  <c:v>-3.8</c:v>
                </c:pt>
                <c:pt idx="15">
                  <c:v>-3.5</c:v>
                </c:pt>
                <c:pt idx="16">
                  <c:v>-2.7</c:v>
                </c:pt>
                <c:pt idx="17">
                  <c:v>-3.1</c:v>
                </c:pt>
                <c:pt idx="18">
                  <c:v>-2.9</c:v>
                </c:pt>
                <c:pt idx="19">
                  <c:v>-3.1</c:v>
                </c:pt>
                <c:pt idx="20">
                  <c:v>-2.7</c:v>
                </c:pt>
                <c:pt idx="21">
                  <c:v>-3.1</c:v>
                </c:pt>
                <c:pt idx="22">
                  <c:v>-2.2000000000000002</c:v>
                </c:pt>
                <c:pt idx="23">
                  <c:v>-3</c:v>
                </c:pt>
                <c:pt idx="24">
                  <c:v>-3.3</c:v>
                </c:pt>
                <c:pt idx="25">
                  <c:v>-3.1</c:v>
                </c:pt>
                <c:pt idx="26">
                  <c:v>-2.9</c:v>
                </c:pt>
                <c:pt idx="27">
                  <c:v>-2.6</c:v>
                </c:pt>
                <c:pt idx="28">
                  <c:v>-2.8</c:v>
                </c:pt>
                <c:pt idx="29">
                  <c:v>-2.5</c:v>
                </c:pt>
                <c:pt idx="30">
                  <c:v>-3.3</c:v>
                </c:pt>
                <c:pt idx="31">
                  <c:v>-3.1</c:v>
                </c:pt>
                <c:pt idx="32">
                  <c:v>-2.5</c:v>
                </c:pt>
                <c:pt idx="33">
                  <c:v>-2.9</c:v>
                </c:pt>
                <c:pt idx="34">
                  <c:v>-3.4</c:v>
                </c:pt>
                <c:pt idx="35">
                  <c:v>-2.5</c:v>
                </c:pt>
                <c:pt idx="36">
                  <c:v>-2.7</c:v>
                </c:pt>
                <c:pt idx="37">
                  <c:v>-2.7</c:v>
                </c:pt>
                <c:pt idx="38">
                  <c:v>-2.9</c:v>
                </c:pt>
                <c:pt idx="39">
                  <c:v>-2.9</c:v>
                </c:pt>
                <c:pt idx="40">
                  <c:v>-3.1</c:v>
                </c:pt>
                <c:pt idx="41">
                  <c:v>-3.1</c:v>
                </c:pt>
                <c:pt idx="42">
                  <c:v>-2.7</c:v>
                </c:pt>
                <c:pt idx="43">
                  <c:v>-3.2</c:v>
                </c:pt>
                <c:pt idx="44">
                  <c:v>-2.9</c:v>
                </c:pt>
                <c:pt idx="45">
                  <c:v>-2.9</c:v>
                </c:pt>
                <c:pt idx="46">
                  <c:v>-2.5</c:v>
                </c:pt>
                <c:pt idx="47">
                  <c:v>-2.6</c:v>
                </c:pt>
                <c:pt idx="48">
                  <c:v>-3.1</c:v>
                </c:pt>
                <c:pt idx="49">
                  <c:v>-1.9</c:v>
                </c:pt>
                <c:pt idx="50">
                  <c:v>-3</c:v>
                </c:pt>
                <c:pt idx="51">
                  <c:v>-3</c:v>
                </c:pt>
                <c:pt idx="52">
                  <c:v>-2.9</c:v>
                </c:pt>
                <c:pt idx="53">
                  <c:v>-2.7</c:v>
                </c:pt>
                <c:pt idx="54">
                  <c:v>-2.9</c:v>
                </c:pt>
                <c:pt idx="55">
                  <c:v>-2.6</c:v>
                </c:pt>
                <c:pt idx="56">
                  <c:v>-2</c:v>
                </c:pt>
                <c:pt idx="57">
                  <c:v>-3</c:v>
                </c:pt>
                <c:pt idx="58">
                  <c:v>-3</c:v>
                </c:pt>
                <c:pt idx="59">
                  <c:v>-3.1</c:v>
                </c:pt>
                <c:pt idx="60">
                  <c:v>-3.1</c:v>
                </c:pt>
                <c:pt idx="61">
                  <c:v>-2.8</c:v>
                </c:pt>
                <c:pt idx="62">
                  <c:v>-2.1</c:v>
                </c:pt>
                <c:pt idx="63">
                  <c:v>-3.1</c:v>
                </c:pt>
                <c:pt idx="64">
                  <c:v>-2.8</c:v>
                </c:pt>
                <c:pt idx="65">
                  <c:v>-3.1</c:v>
                </c:pt>
                <c:pt idx="66">
                  <c:v>-3.1</c:v>
                </c:pt>
                <c:pt idx="67">
                  <c:v>-2.2999999999999998</c:v>
                </c:pt>
                <c:pt idx="68">
                  <c:v>-3</c:v>
                </c:pt>
                <c:pt idx="69">
                  <c:v>-3</c:v>
                </c:pt>
                <c:pt idx="70">
                  <c:v>-2.8</c:v>
                </c:pt>
                <c:pt idx="71">
                  <c:v>-3.1</c:v>
                </c:pt>
                <c:pt idx="72">
                  <c:v>-2.9</c:v>
                </c:pt>
                <c:pt idx="73">
                  <c:v>-3.1</c:v>
                </c:pt>
                <c:pt idx="74">
                  <c:v>-3.5</c:v>
                </c:pt>
                <c:pt idx="75">
                  <c:v>-4.0999999999999996</c:v>
                </c:pt>
                <c:pt idx="76">
                  <c:v>-4.4000000000000004</c:v>
                </c:pt>
                <c:pt idx="77">
                  <c:v>-4.4000000000000004</c:v>
                </c:pt>
                <c:pt idx="78">
                  <c:v>-4.3</c:v>
                </c:pt>
                <c:pt idx="79">
                  <c:v>-4.5</c:v>
                </c:pt>
                <c:pt idx="80">
                  <c:v>-4.4000000000000004</c:v>
                </c:pt>
                <c:pt idx="81">
                  <c:v>-4.4000000000000004</c:v>
                </c:pt>
                <c:pt idx="82">
                  <c:v>-4.3</c:v>
                </c:pt>
                <c:pt idx="83">
                  <c:v>-4.4000000000000004</c:v>
                </c:pt>
                <c:pt idx="84">
                  <c:v>-4.2</c:v>
                </c:pt>
                <c:pt idx="85">
                  <c:v>-4.3</c:v>
                </c:pt>
                <c:pt idx="86">
                  <c:v>-4.5</c:v>
                </c:pt>
                <c:pt idx="87">
                  <c:v>-4.5</c:v>
                </c:pt>
                <c:pt idx="88">
                  <c:v>-4.3</c:v>
                </c:pt>
                <c:pt idx="89">
                  <c:v>-4.5999999999999996</c:v>
                </c:pt>
                <c:pt idx="90">
                  <c:v>-3.9</c:v>
                </c:pt>
                <c:pt idx="91">
                  <c:v>-4.4000000000000004</c:v>
                </c:pt>
                <c:pt idx="92">
                  <c:v>-4.4000000000000004</c:v>
                </c:pt>
                <c:pt idx="93">
                  <c:v>-4.5999999999999996</c:v>
                </c:pt>
                <c:pt idx="94">
                  <c:v>-4.4000000000000004</c:v>
                </c:pt>
                <c:pt idx="95">
                  <c:v>-4.2</c:v>
                </c:pt>
                <c:pt idx="96">
                  <c:v>-4.5</c:v>
                </c:pt>
                <c:pt idx="97">
                  <c:v>-4.3</c:v>
                </c:pt>
                <c:pt idx="98">
                  <c:v>-4.3</c:v>
                </c:pt>
                <c:pt idx="99">
                  <c:v>-4.5</c:v>
                </c:pt>
                <c:pt idx="100">
                  <c:v>-4.4000000000000004</c:v>
                </c:pt>
                <c:pt idx="101">
                  <c:v>-4.4000000000000004</c:v>
                </c:pt>
                <c:pt idx="102">
                  <c:v>-4.3</c:v>
                </c:pt>
                <c:pt idx="103">
                  <c:v>-4.2</c:v>
                </c:pt>
                <c:pt idx="104">
                  <c:v>-3.9</c:v>
                </c:pt>
                <c:pt idx="105">
                  <c:v>-4.4000000000000004</c:v>
                </c:pt>
                <c:pt idx="106">
                  <c:v>-4.4000000000000004</c:v>
                </c:pt>
                <c:pt idx="107">
                  <c:v>-4.3</c:v>
                </c:pt>
                <c:pt idx="108">
                  <c:v>-4.2</c:v>
                </c:pt>
                <c:pt idx="109">
                  <c:v>-4.3</c:v>
                </c:pt>
                <c:pt idx="110">
                  <c:v>-4.3</c:v>
                </c:pt>
                <c:pt idx="111">
                  <c:v>-4.3</c:v>
                </c:pt>
                <c:pt idx="112">
                  <c:v>-4.2</c:v>
                </c:pt>
                <c:pt idx="113">
                  <c:v>-4.3</c:v>
                </c:pt>
                <c:pt idx="114">
                  <c:v>-4.3</c:v>
                </c:pt>
                <c:pt idx="115">
                  <c:v>-4.2</c:v>
                </c:pt>
                <c:pt idx="116">
                  <c:v>-4.0999999999999996</c:v>
                </c:pt>
                <c:pt idx="117">
                  <c:v>-4.4000000000000004</c:v>
                </c:pt>
                <c:pt idx="118">
                  <c:v>-4.4000000000000004</c:v>
                </c:pt>
                <c:pt idx="119">
                  <c:v>-4.3</c:v>
                </c:pt>
                <c:pt idx="120">
                  <c:v>-4.5</c:v>
                </c:pt>
                <c:pt idx="121">
                  <c:v>-4.4000000000000004</c:v>
                </c:pt>
                <c:pt idx="122">
                  <c:v>-4.4000000000000004</c:v>
                </c:pt>
                <c:pt idx="123">
                  <c:v>-4.3</c:v>
                </c:pt>
                <c:pt idx="124">
                  <c:v>-4</c:v>
                </c:pt>
                <c:pt idx="125">
                  <c:v>-3.8</c:v>
                </c:pt>
                <c:pt idx="126">
                  <c:v>-4.3</c:v>
                </c:pt>
                <c:pt idx="127">
                  <c:v>-4.4000000000000004</c:v>
                </c:pt>
                <c:pt idx="128">
                  <c:v>-4.4000000000000004</c:v>
                </c:pt>
                <c:pt idx="129">
                  <c:v>-4.2</c:v>
                </c:pt>
                <c:pt idx="130">
                  <c:v>-4.3</c:v>
                </c:pt>
                <c:pt idx="131">
                  <c:v>-4.2</c:v>
                </c:pt>
                <c:pt idx="132">
                  <c:v>-4.5</c:v>
                </c:pt>
                <c:pt idx="133">
                  <c:v>-4.3</c:v>
                </c:pt>
                <c:pt idx="134">
                  <c:v>-4.2</c:v>
                </c:pt>
                <c:pt idx="135">
                  <c:v>-4.2</c:v>
                </c:pt>
                <c:pt idx="136">
                  <c:v>-4</c:v>
                </c:pt>
                <c:pt idx="137">
                  <c:v>-4.2</c:v>
                </c:pt>
                <c:pt idx="138">
                  <c:v>-4.3</c:v>
                </c:pt>
                <c:pt idx="139">
                  <c:v>-4.4000000000000004</c:v>
                </c:pt>
                <c:pt idx="140">
                  <c:v>-3.8</c:v>
                </c:pt>
                <c:pt idx="141">
                  <c:v>-4.2</c:v>
                </c:pt>
                <c:pt idx="142">
                  <c:v>-4.2</c:v>
                </c:pt>
                <c:pt idx="143">
                  <c:v>-4.4000000000000004</c:v>
                </c:pt>
                <c:pt idx="144">
                  <c:v>-4.4000000000000004</c:v>
                </c:pt>
                <c:pt idx="145">
                  <c:v>-4.3</c:v>
                </c:pt>
                <c:pt idx="146">
                  <c:v>-4.0999999999999996</c:v>
                </c:pt>
                <c:pt idx="147">
                  <c:v>-4.2</c:v>
                </c:pt>
                <c:pt idx="148">
                  <c:v>-4.4000000000000004</c:v>
                </c:pt>
                <c:pt idx="149">
                  <c:v>-4.4000000000000004</c:v>
                </c:pt>
                <c:pt idx="150">
                  <c:v>-4.3</c:v>
                </c:pt>
                <c:pt idx="151">
                  <c:v>-4.3</c:v>
                </c:pt>
                <c:pt idx="152">
                  <c:v>-4.3</c:v>
                </c:pt>
                <c:pt idx="153">
                  <c:v>-4.3</c:v>
                </c:pt>
                <c:pt idx="154">
                  <c:v>-4.3</c:v>
                </c:pt>
                <c:pt idx="155">
                  <c:v>-4.0999999999999996</c:v>
                </c:pt>
                <c:pt idx="156">
                  <c:v>-4.4000000000000004</c:v>
                </c:pt>
                <c:pt idx="157">
                  <c:v>-4.3</c:v>
                </c:pt>
                <c:pt idx="158">
                  <c:v>-4.3</c:v>
                </c:pt>
                <c:pt idx="159">
                  <c:v>-4.4000000000000004</c:v>
                </c:pt>
                <c:pt idx="160">
                  <c:v>-4.0999999999999996</c:v>
                </c:pt>
                <c:pt idx="161">
                  <c:v>-4</c:v>
                </c:pt>
                <c:pt idx="162">
                  <c:v>-4.4000000000000004</c:v>
                </c:pt>
                <c:pt idx="163">
                  <c:v>-4.4000000000000004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30304"/>
        <c:axId val="121357440"/>
      </c:scatterChart>
      <c:valAx>
        <c:axId val="1213303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21357440"/>
        <c:crosses val="autoZero"/>
        <c:crossBetween val="midCat"/>
      </c:valAx>
      <c:valAx>
        <c:axId val="1213574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1330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33399850037149"/>
          <c:y val="0.13495455934880193"/>
          <c:w val="0.77923739428391026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'Plots_CV62-1'!$O$9:$O$355</c:f>
              <c:numCache>
                <c:formatCode>0.0000</c:formatCode>
                <c:ptCount val="347"/>
                <c:pt idx="0">
                  <c:v>2.6999999999999968E-2</c:v>
                </c:pt>
                <c:pt idx="1">
                  <c:v>3.234999999999999E-2</c:v>
                </c:pt>
                <c:pt idx="2">
                  <c:v>2.6999999999999968E-2</c:v>
                </c:pt>
                <c:pt idx="3">
                  <c:v>6.444999999999998E-2</c:v>
                </c:pt>
                <c:pt idx="4">
                  <c:v>6.9800000000000001E-2</c:v>
                </c:pt>
                <c:pt idx="5">
                  <c:v>4.3049999999999977E-2</c:v>
                </c:pt>
                <c:pt idx="6">
                  <c:v>4.8399999999999999E-2</c:v>
                </c:pt>
                <c:pt idx="7">
                  <c:v>6.9800000000000001E-2</c:v>
                </c:pt>
                <c:pt idx="8">
                  <c:v>6.444999999999998E-2</c:v>
                </c:pt>
                <c:pt idx="9">
                  <c:v>5.3749999999999964E-2</c:v>
                </c:pt>
                <c:pt idx="10">
                  <c:v>4.3049999999999977E-2</c:v>
                </c:pt>
                <c:pt idx="11">
                  <c:v>8.049999999999996E-2</c:v>
                </c:pt>
                <c:pt idx="12">
                  <c:v>1.8888</c:v>
                </c:pt>
                <c:pt idx="13">
                  <c:v>7.5149999999999995E-2</c:v>
                </c:pt>
                <c:pt idx="14">
                  <c:v>0.11259999999999998</c:v>
                </c:pt>
                <c:pt idx="15">
                  <c:v>0.17144999999999999</c:v>
                </c:pt>
                <c:pt idx="16">
                  <c:v>4.8399999999999999E-2</c:v>
                </c:pt>
                <c:pt idx="17">
                  <c:v>6.444999999999998E-2</c:v>
                </c:pt>
                <c:pt idx="18">
                  <c:v>0.16609999999999997</c:v>
                </c:pt>
                <c:pt idx="19">
                  <c:v>6.444999999999998E-2</c:v>
                </c:pt>
                <c:pt idx="20">
                  <c:v>9.1199999999999976E-2</c:v>
                </c:pt>
                <c:pt idx="21">
                  <c:v>0.10189999999999999</c:v>
                </c:pt>
                <c:pt idx="22">
                  <c:v>7.5149999999999995E-2</c:v>
                </c:pt>
                <c:pt idx="23">
                  <c:v>9.1199999999999976E-2</c:v>
                </c:pt>
                <c:pt idx="24">
                  <c:v>8.5849999999999982E-2</c:v>
                </c:pt>
                <c:pt idx="25">
                  <c:v>0.17679999999999998</c:v>
                </c:pt>
                <c:pt idx="26">
                  <c:v>6.9800000000000001E-2</c:v>
                </c:pt>
                <c:pt idx="27">
                  <c:v>5.3749999999999964E-2</c:v>
                </c:pt>
                <c:pt idx="28">
                  <c:v>7.5149999999999995E-2</c:v>
                </c:pt>
                <c:pt idx="29">
                  <c:v>6.444999999999998E-2</c:v>
                </c:pt>
                <c:pt idx="30">
                  <c:v>6.444999999999998E-2</c:v>
                </c:pt>
                <c:pt idx="31">
                  <c:v>6.9800000000000001E-2</c:v>
                </c:pt>
                <c:pt idx="32">
                  <c:v>7.5149999999999995E-2</c:v>
                </c:pt>
                <c:pt idx="33">
                  <c:v>6.444999999999998E-2</c:v>
                </c:pt>
                <c:pt idx="34">
                  <c:v>3.7699999999999984E-2</c:v>
                </c:pt>
                <c:pt idx="35">
                  <c:v>4.3049999999999977E-2</c:v>
                </c:pt>
                <c:pt idx="36">
                  <c:v>6.9800000000000001E-2</c:v>
                </c:pt>
                <c:pt idx="37">
                  <c:v>5.9099999999999986E-2</c:v>
                </c:pt>
                <c:pt idx="38">
                  <c:v>6.9800000000000001E-2</c:v>
                </c:pt>
                <c:pt idx="39">
                  <c:v>3.7699999999999984E-2</c:v>
                </c:pt>
                <c:pt idx="40">
                  <c:v>4.8399999999999999E-2</c:v>
                </c:pt>
                <c:pt idx="41">
                  <c:v>8.049999999999996E-2</c:v>
                </c:pt>
                <c:pt idx="42">
                  <c:v>0.10724999999999998</c:v>
                </c:pt>
                <c:pt idx="43">
                  <c:v>6.444999999999998E-2</c:v>
                </c:pt>
                <c:pt idx="44">
                  <c:v>5.9099999999999986E-2</c:v>
                </c:pt>
                <c:pt idx="45">
                  <c:v>0.10189999999999999</c:v>
                </c:pt>
                <c:pt idx="46">
                  <c:v>9.1199999999999976E-2</c:v>
                </c:pt>
                <c:pt idx="47">
                  <c:v>0.1447</c:v>
                </c:pt>
                <c:pt idx="48">
                  <c:v>5.9099999999999986E-2</c:v>
                </c:pt>
                <c:pt idx="49">
                  <c:v>7.5149999999999995E-2</c:v>
                </c:pt>
                <c:pt idx="50">
                  <c:v>9.1199999999999976E-2</c:v>
                </c:pt>
                <c:pt idx="51">
                  <c:v>7.5149999999999995E-2</c:v>
                </c:pt>
                <c:pt idx="52">
                  <c:v>0.11794999999999997</c:v>
                </c:pt>
                <c:pt idx="53">
                  <c:v>5.3749999999999964E-2</c:v>
                </c:pt>
                <c:pt idx="54">
                  <c:v>5.9099999999999986E-2</c:v>
                </c:pt>
                <c:pt idx="55">
                  <c:v>5.9099999999999986E-2</c:v>
                </c:pt>
                <c:pt idx="56">
                  <c:v>6.444999999999998E-2</c:v>
                </c:pt>
                <c:pt idx="57">
                  <c:v>9.1199999999999976E-2</c:v>
                </c:pt>
                <c:pt idx="58">
                  <c:v>5.9099999999999986E-2</c:v>
                </c:pt>
                <c:pt idx="59">
                  <c:v>8.5849999999999982E-2</c:v>
                </c:pt>
                <c:pt idx="60">
                  <c:v>5.3749999999999964E-2</c:v>
                </c:pt>
                <c:pt idx="61">
                  <c:v>0.1447</c:v>
                </c:pt>
                <c:pt idx="62">
                  <c:v>7.5149999999999995E-2</c:v>
                </c:pt>
                <c:pt idx="63">
                  <c:v>0.18214999999999998</c:v>
                </c:pt>
                <c:pt idx="64">
                  <c:v>8.049999999999996E-2</c:v>
                </c:pt>
                <c:pt idx="65">
                  <c:v>4.8399999999999999E-2</c:v>
                </c:pt>
                <c:pt idx="66">
                  <c:v>5.3749999999999964E-2</c:v>
                </c:pt>
                <c:pt idx="67">
                  <c:v>7.5149999999999995E-2</c:v>
                </c:pt>
                <c:pt idx="68">
                  <c:v>0.11794999999999997</c:v>
                </c:pt>
                <c:pt idx="69">
                  <c:v>7.5149999999999995E-2</c:v>
                </c:pt>
                <c:pt idx="70">
                  <c:v>4.8399999999999999E-2</c:v>
                </c:pt>
                <c:pt idx="71">
                  <c:v>2.6999999999999968E-2</c:v>
                </c:pt>
                <c:pt idx="72">
                  <c:v>2.6999999999999968E-2</c:v>
                </c:pt>
                <c:pt idx="73">
                  <c:v>3.234999999999999E-2</c:v>
                </c:pt>
                <c:pt idx="74">
                  <c:v>3.234999999999999E-2</c:v>
                </c:pt>
                <c:pt idx="75">
                  <c:v>3.234999999999999E-2</c:v>
                </c:pt>
                <c:pt idx="76">
                  <c:v>2.6999999999999968E-2</c:v>
                </c:pt>
                <c:pt idx="77">
                  <c:v>2.1650000000000003E-2</c:v>
                </c:pt>
                <c:pt idx="78">
                  <c:v>2.6999999999999968E-2</c:v>
                </c:pt>
                <c:pt idx="79">
                  <c:v>2.6999999999999968E-2</c:v>
                </c:pt>
                <c:pt idx="80">
                  <c:v>5.9099999999999986E-2</c:v>
                </c:pt>
                <c:pt idx="81">
                  <c:v>4.3049999999999977E-2</c:v>
                </c:pt>
                <c:pt idx="82">
                  <c:v>3.234999999999999E-2</c:v>
                </c:pt>
                <c:pt idx="83">
                  <c:v>4.3049999999999977E-2</c:v>
                </c:pt>
                <c:pt idx="84">
                  <c:v>3.7699999999999984E-2</c:v>
                </c:pt>
                <c:pt idx="85">
                  <c:v>2.1650000000000003E-2</c:v>
                </c:pt>
                <c:pt idx="86">
                  <c:v>2.6999999999999968E-2</c:v>
                </c:pt>
                <c:pt idx="87">
                  <c:v>4.3049999999999977E-2</c:v>
                </c:pt>
                <c:pt idx="88">
                  <c:v>9.6549999999999997E-2</c:v>
                </c:pt>
                <c:pt idx="89">
                  <c:v>2.6999999999999968E-2</c:v>
                </c:pt>
                <c:pt idx="90">
                  <c:v>8.049999999999996E-2</c:v>
                </c:pt>
                <c:pt idx="91">
                  <c:v>3.234999999999999E-2</c:v>
                </c:pt>
                <c:pt idx="92">
                  <c:v>2.6999999999999968E-2</c:v>
                </c:pt>
                <c:pt idx="93">
                  <c:v>3.234999999999999E-2</c:v>
                </c:pt>
                <c:pt idx="94">
                  <c:v>6.444999999999998E-2</c:v>
                </c:pt>
                <c:pt idx="95">
                  <c:v>0.29984999999999995</c:v>
                </c:pt>
                <c:pt idx="96">
                  <c:v>4.8399999999999999E-2</c:v>
                </c:pt>
                <c:pt idx="97">
                  <c:v>4.8399999999999999E-2</c:v>
                </c:pt>
                <c:pt idx="98">
                  <c:v>2.1650000000000003E-2</c:v>
                </c:pt>
                <c:pt idx="99">
                  <c:v>4.8399999999999999E-2</c:v>
                </c:pt>
                <c:pt idx="100">
                  <c:v>6.444999999999998E-2</c:v>
                </c:pt>
                <c:pt idx="101">
                  <c:v>5.3749999999999964E-2</c:v>
                </c:pt>
                <c:pt idx="102">
                  <c:v>2.1650000000000003E-2</c:v>
                </c:pt>
                <c:pt idx="103">
                  <c:v>2.6999999999999968E-2</c:v>
                </c:pt>
                <c:pt idx="104">
                  <c:v>6.444999999999998E-2</c:v>
                </c:pt>
                <c:pt idx="105">
                  <c:v>3.7699999999999984E-2</c:v>
                </c:pt>
                <c:pt idx="106">
                  <c:v>3.7699999999999984E-2</c:v>
                </c:pt>
                <c:pt idx="107">
                  <c:v>3.7699999999999984E-2</c:v>
                </c:pt>
                <c:pt idx="108">
                  <c:v>2.6999999999999968E-2</c:v>
                </c:pt>
                <c:pt idx="109">
                  <c:v>4.3049999999999977E-2</c:v>
                </c:pt>
                <c:pt idx="110">
                  <c:v>1.6299999999999953E-2</c:v>
                </c:pt>
                <c:pt idx="111">
                  <c:v>5.3749999999999964E-2</c:v>
                </c:pt>
                <c:pt idx="112">
                  <c:v>2.1650000000000003E-2</c:v>
                </c:pt>
                <c:pt idx="113">
                  <c:v>2.6999999999999968E-2</c:v>
                </c:pt>
                <c:pt idx="114">
                  <c:v>9.6549999999999997E-2</c:v>
                </c:pt>
                <c:pt idx="115">
                  <c:v>6.444999999999998E-2</c:v>
                </c:pt>
                <c:pt idx="116">
                  <c:v>1.6299999999999953E-2</c:v>
                </c:pt>
                <c:pt idx="117">
                  <c:v>1.6299999999999953E-2</c:v>
                </c:pt>
                <c:pt idx="118">
                  <c:v>1.0949999999999988E-2</c:v>
                </c:pt>
                <c:pt idx="119">
                  <c:v>2.1650000000000003E-2</c:v>
                </c:pt>
                <c:pt idx="120">
                  <c:v>2.6999999999999968E-2</c:v>
                </c:pt>
                <c:pt idx="121">
                  <c:v>2.6999999999999968E-2</c:v>
                </c:pt>
                <c:pt idx="122">
                  <c:v>2.6999999999999968E-2</c:v>
                </c:pt>
                <c:pt idx="123">
                  <c:v>2.6999999999999968E-2</c:v>
                </c:pt>
                <c:pt idx="124">
                  <c:v>5.3749999999999964E-2</c:v>
                </c:pt>
                <c:pt idx="125">
                  <c:v>2.6999999999999968E-2</c:v>
                </c:pt>
                <c:pt idx="126">
                  <c:v>2.1650000000000003E-2</c:v>
                </c:pt>
                <c:pt idx="127">
                  <c:v>1.6299999999999953E-2</c:v>
                </c:pt>
                <c:pt idx="128">
                  <c:v>2.6999999999999968E-2</c:v>
                </c:pt>
                <c:pt idx="129">
                  <c:v>2.1650000000000003E-2</c:v>
                </c:pt>
                <c:pt idx="130">
                  <c:v>2.1650000000000003E-2</c:v>
                </c:pt>
                <c:pt idx="131">
                  <c:v>2.1650000000000003E-2</c:v>
                </c:pt>
                <c:pt idx="132">
                  <c:v>3.234999999999999E-2</c:v>
                </c:pt>
                <c:pt idx="133">
                  <c:v>2.1650000000000003E-2</c:v>
                </c:pt>
                <c:pt idx="134">
                  <c:v>2.1650000000000003E-2</c:v>
                </c:pt>
                <c:pt idx="135">
                  <c:v>2.6999999999999968E-2</c:v>
                </c:pt>
                <c:pt idx="136">
                  <c:v>3.7699999999999984E-2</c:v>
                </c:pt>
                <c:pt idx="137">
                  <c:v>2.1650000000000003E-2</c:v>
                </c:pt>
                <c:pt idx="138">
                  <c:v>2.6999999999999968E-2</c:v>
                </c:pt>
                <c:pt idx="139">
                  <c:v>3.7699999999999984E-2</c:v>
                </c:pt>
                <c:pt idx="140">
                  <c:v>2.1650000000000003E-2</c:v>
                </c:pt>
                <c:pt idx="141">
                  <c:v>3.234999999999999E-2</c:v>
                </c:pt>
                <c:pt idx="142">
                  <c:v>3.234999999999999E-2</c:v>
                </c:pt>
                <c:pt idx="143">
                  <c:v>2.6999999999999968E-2</c:v>
                </c:pt>
                <c:pt idx="144">
                  <c:v>3.234999999999999E-2</c:v>
                </c:pt>
                <c:pt idx="145">
                  <c:v>2.6999999999999968E-2</c:v>
                </c:pt>
                <c:pt idx="146">
                  <c:v>2.1650000000000003E-2</c:v>
                </c:pt>
                <c:pt idx="147">
                  <c:v>2.6999999999999968E-2</c:v>
                </c:pt>
                <c:pt idx="148">
                  <c:v>3.234999999999999E-2</c:v>
                </c:pt>
                <c:pt idx="149">
                  <c:v>2.1650000000000003E-2</c:v>
                </c:pt>
                <c:pt idx="150">
                  <c:v>3.234999999999999E-2</c:v>
                </c:pt>
                <c:pt idx="151">
                  <c:v>2.1650000000000003E-2</c:v>
                </c:pt>
                <c:pt idx="152">
                  <c:v>2.1650000000000003E-2</c:v>
                </c:pt>
              </c:numCache>
            </c:numRef>
          </c:xVal>
          <c:yVal>
            <c:numRef>
              <c:f>'Plots_CV62-1'!$P$8:$P$355</c:f>
              <c:numCache>
                <c:formatCode>0.00</c:formatCode>
                <c:ptCount val="348"/>
                <c:pt idx="0">
                  <c:v>2.714</c:v>
                </c:pt>
                <c:pt idx="1">
                  <c:v>3.1989999999999998</c:v>
                </c:pt>
                <c:pt idx="2">
                  <c:v>5.74</c:v>
                </c:pt>
                <c:pt idx="3">
                  <c:v>11.483000000000001</c:v>
                </c:pt>
                <c:pt idx="4">
                  <c:v>16.594000000000001</c:v>
                </c:pt>
                <c:pt idx="5">
                  <c:v>22.78</c:v>
                </c:pt>
                <c:pt idx="6">
                  <c:v>29.114999999999998</c:v>
                </c:pt>
                <c:pt idx="7">
                  <c:v>36.274000000000001</c:v>
                </c:pt>
                <c:pt idx="8">
                  <c:v>43.667999999999999</c:v>
                </c:pt>
                <c:pt idx="9">
                  <c:v>45.594999999999999</c:v>
                </c:pt>
                <c:pt idx="10">
                  <c:v>45.6</c:v>
                </c:pt>
                <c:pt idx="11">
                  <c:v>46.030999999999999</c:v>
                </c:pt>
                <c:pt idx="12">
                  <c:v>46.08</c:v>
                </c:pt>
                <c:pt idx="13">
                  <c:v>45.987000000000002</c:v>
                </c:pt>
                <c:pt idx="14">
                  <c:v>45.73</c:v>
                </c:pt>
                <c:pt idx="15">
                  <c:v>45.817</c:v>
                </c:pt>
                <c:pt idx="16">
                  <c:v>45.893999999999998</c:v>
                </c:pt>
                <c:pt idx="17">
                  <c:v>45.713000000000001</c:v>
                </c:pt>
                <c:pt idx="18">
                  <c:v>45.832999999999998</c:v>
                </c:pt>
                <c:pt idx="19">
                  <c:v>45.866</c:v>
                </c:pt>
                <c:pt idx="20">
                  <c:v>45.746000000000002</c:v>
                </c:pt>
                <c:pt idx="21">
                  <c:v>45.838999999999999</c:v>
                </c:pt>
                <c:pt idx="22">
                  <c:v>45.92</c:v>
                </c:pt>
                <c:pt idx="23">
                  <c:v>45.98</c:v>
                </c:pt>
                <c:pt idx="24">
                  <c:v>45.963999999999999</c:v>
                </c:pt>
                <c:pt idx="25">
                  <c:v>45.942</c:v>
                </c:pt>
                <c:pt idx="26">
                  <c:v>45.963999999999999</c:v>
                </c:pt>
                <c:pt idx="27">
                  <c:v>45.756999999999998</c:v>
                </c:pt>
                <c:pt idx="28">
                  <c:v>45.936999999999998</c:v>
                </c:pt>
                <c:pt idx="29">
                  <c:v>46.051000000000002</c:v>
                </c:pt>
                <c:pt idx="30">
                  <c:v>45.975000000000001</c:v>
                </c:pt>
                <c:pt idx="31">
                  <c:v>45.817</c:v>
                </c:pt>
                <c:pt idx="32">
                  <c:v>45.822000000000003</c:v>
                </c:pt>
                <c:pt idx="33">
                  <c:v>45.795000000000002</c:v>
                </c:pt>
                <c:pt idx="34">
                  <c:v>45.767000000000003</c:v>
                </c:pt>
                <c:pt idx="35">
                  <c:v>45.773000000000003</c:v>
                </c:pt>
                <c:pt idx="36">
                  <c:v>45.8</c:v>
                </c:pt>
                <c:pt idx="37">
                  <c:v>45.817</c:v>
                </c:pt>
                <c:pt idx="38">
                  <c:v>45.805999999999997</c:v>
                </c:pt>
                <c:pt idx="39">
                  <c:v>45.783999999999999</c:v>
                </c:pt>
                <c:pt idx="40">
                  <c:v>45.817</c:v>
                </c:pt>
                <c:pt idx="41">
                  <c:v>45.8</c:v>
                </c:pt>
                <c:pt idx="42">
                  <c:v>45.777999999999999</c:v>
                </c:pt>
                <c:pt idx="43">
                  <c:v>45.8</c:v>
                </c:pt>
                <c:pt idx="44">
                  <c:v>45.828000000000003</c:v>
                </c:pt>
                <c:pt idx="45">
                  <c:v>45.768000000000001</c:v>
                </c:pt>
                <c:pt idx="46">
                  <c:v>45.948</c:v>
                </c:pt>
                <c:pt idx="47">
                  <c:v>45.718000000000004</c:v>
                </c:pt>
                <c:pt idx="48">
                  <c:v>45.734999999999999</c:v>
                </c:pt>
                <c:pt idx="49">
                  <c:v>45.777999999999999</c:v>
                </c:pt>
                <c:pt idx="50">
                  <c:v>45.783999999999999</c:v>
                </c:pt>
                <c:pt idx="51">
                  <c:v>45.779000000000003</c:v>
                </c:pt>
                <c:pt idx="52">
                  <c:v>45.805999999999997</c:v>
                </c:pt>
                <c:pt idx="53">
                  <c:v>45.750999999999998</c:v>
                </c:pt>
                <c:pt idx="54">
                  <c:v>45.74</c:v>
                </c:pt>
                <c:pt idx="55">
                  <c:v>45.838999999999999</c:v>
                </c:pt>
                <c:pt idx="56">
                  <c:v>45.686</c:v>
                </c:pt>
                <c:pt idx="57">
                  <c:v>45.746000000000002</c:v>
                </c:pt>
                <c:pt idx="58">
                  <c:v>45.997</c:v>
                </c:pt>
                <c:pt idx="59">
                  <c:v>46.034999999999997</c:v>
                </c:pt>
                <c:pt idx="60">
                  <c:v>46.110999999999997</c:v>
                </c:pt>
                <c:pt idx="61">
                  <c:v>46.171999999999997</c:v>
                </c:pt>
                <c:pt idx="62">
                  <c:v>46.09</c:v>
                </c:pt>
                <c:pt idx="63">
                  <c:v>46.057000000000002</c:v>
                </c:pt>
                <c:pt idx="64">
                  <c:v>46.122</c:v>
                </c:pt>
                <c:pt idx="65">
                  <c:v>46.100999999999999</c:v>
                </c:pt>
                <c:pt idx="66">
                  <c:v>46.133000000000003</c:v>
                </c:pt>
                <c:pt idx="67">
                  <c:v>46.057000000000002</c:v>
                </c:pt>
                <c:pt idx="68">
                  <c:v>46.008000000000003</c:v>
                </c:pt>
                <c:pt idx="69">
                  <c:v>46.170999999999999</c:v>
                </c:pt>
                <c:pt idx="70">
                  <c:v>36.423999999999999</c:v>
                </c:pt>
                <c:pt idx="71">
                  <c:v>24.338000000000001</c:v>
                </c:pt>
                <c:pt idx="72">
                  <c:v>21.288</c:v>
                </c:pt>
                <c:pt idx="73">
                  <c:v>21.649000000000001</c:v>
                </c:pt>
                <c:pt idx="74">
                  <c:v>21.364999999999998</c:v>
                </c:pt>
                <c:pt idx="75">
                  <c:v>21.370999999999999</c:v>
                </c:pt>
                <c:pt idx="76">
                  <c:v>21.36</c:v>
                </c:pt>
                <c:pt idx="77">
                  <c:v>21.349</c:v>
                </c:pt>
                <c:pt idx="78">
                  <c:v>21.355</c:v>
                </c:pt>
                <c:pt idx="79">
                  <c:v>21.370999999999999</c:v>
                </c:pt>
                <c:pt idx="80">
                  <c:v>21.306000000000001</c:v>
                </c:pt>
                <c:pt idx="81">
                  <c:v>21.338999999999999</c:v>
                </c:pt>
                <c:pt idx="82">
                  <c:v>21.35</c:v>
                </c:pt>
                <c:pt idx="83">
                  <c:v>21.437000000000001</c:v>
                </c:pt>
                <c:pt idx="84">
                  <c:v>21.372</c:v>
                </c:pt>
                <c:pt idx="85">
                  <c:v>21.268000000000001</c:v>
                </c:pt>
                <c:pt idx="86">
                  <c:v>21.388000000000002</c:v>
                </c:pt>
                <c:pt idx="87">
                  <c:v>21.393999999999998</c:v>
                </c:pt>
                <c:pt idx="88">
                  <c:v>21.355</c:v>
                </c:pt>
                <c:pt idx="89">
                  <c:v>21.399000000000001</c:v>
                </c:pt>
                <c:pt idx="90">
                  <c:v>21.323</c:v>
                </c:pt>
                <c:pt idx="91">
                  <c:v>21.279</c:v>
                </c:pt>
                <c:pt idx="92">
                  <c:v>21.355</c:v>
                </c:pt>
                <c:pt idx="93">
                  <c:v>21.382000000000001</c:v>
                </c:pt>
                <c:pt idx="94">
                  <c:v>21.376999999999999</c:v>
                </c:pt>
                <c:pt idx="95">
                  <c:v>21.36</c:v>
                </c:pt>
                <c:pt idx="96">
                  <c:v>21.321999999999999</c:v>
                </c:pt>
                <c:pt idx="97">
                  <c:v>21.709</c:v>
                </c:pt>
                <c:pt idx="98">
                  <c:v>21.698</c:v>
                </c:pt>
                <c:pt idx="99">
                  <c:v>21.768999999999998</c:v>
                </c:pt>
                <c:pt idx="100">
                  <c:v>21.742000000000001</c:v>
                </c:pt>
                <c:pt idx="101">
                  <c:v>21.661000000000001</c:v>
                </c:pt>
                <c:pt idx="102">
                  <c:v>21.71</c:v>
                </c:pt>
                <c:pt idx="103">
                  <c:v>21.404</c:v>
                </c:pt>
                <c:pt idx="104">
                  <c:v>9.4689999999999994</c:v>
                </c:pt>
                <c:pt idx="105">
                  <c:v>0.98299999999999998</c:v>
                </c:pt>
                <c:pt idx="106">
                  <c:v>1.921</c:v>
                </c:pt>
                <c:pt idx="107">
                  <c:v>2.2639999999999998</c:v>
                </c:pt>
                <c:pt idx="108">
                  <c:v>2.2759999999999998</c:v>
                </c:pt>
                <c:pt idx="109">
                  <c:v>2.0739999999999998</c:v>
                </c:pt>
                <c:pt idx="110">
                  <c:v>2.1779999999999999</c:v>
                </c:pt>
                <c:pt idx="111">
                  <c:v>2.1179999999999999</c:v>
                </c:pt>
                <c:pt idx="112">
                  <c:v>2.085</c:v>
                </c:pt>
                <c:pt idx="113">
                  <c:v>2.0960000000000001</c:v>
                </c:pt>
                <c:pt idx="114">
                  <c:v>2.0470000000000002</c:v>
                </c:pt>
                <c:pt idx="115">
                  <c:v>2.036</c:v>
                </c:pt>
                <c:pt idx="116">
                  <c:v>2.0419999999999998</c:v>
                </c:pt>
                <c:pt idx="117">
                  <c:v>2.0259999999999998</c:v>
                </c:pt>
                <c:pt idx="118">
                  <c:v>2.0310000000000001</c:v>
                </c:pt>
                <c:pt idx="119">
                  <c:v>2.032</c:v>
                </c:pt>
                <c:pt idx="120">
                  <c:v>1.95</c:v>
                </c:pt>
                <c:pt idx="121">
                  <c:v>2.25</c:v>
                </c:pt>
                <c:pt idx="122">
                  <c:v>2.0870000000000002</c:v>
                </c:pt>
                <c:pt idx="123">
                  <c:v>2.125</c:v>
                </c:pt>
                <c:pt idx="124">
                  <c:v>2.125</c:v>
                </c:pt>
                <c:pt idx="125">
                  <c:v>2.1190000000000002</c:v>
                </c:pt>
                <c:pt idx="126">
                  <c:v>2.0539999999999998</c:v>
                </c:pt>
                <c:pt idx="127">
                  <c:v>2.048</c:v>
                </c:pt>
                <c:pt idx="128">
                  <c:v>2.0699999999999998</c:v>
                </c:pt>
                <c:pt idx="129">
                  <c:v>2.0310000000000001</c:v>
                </c:pt>
                <c:pt idx="130">
                  <c:v>2.0750000000000002</c:v>
                </c:pt>
                <c:pt idx="131">
                  <c:v>2.0579999999999998</c:v>
                </c:pt>
                <c:pt idx="132">
                  <c:v>2.08</c:v>
                </c:pt>
                <c:pt idx="133">
                  <c:v>2.1560000000000001</c:v>
                </c:pt>
                <c:pt idx="134">
                  <c:v>2.3090000000000002</c:v>
                </c:pt>
                <c:pt idx="135">
                  <c:v>2.4020000000000001</c:v>
                </c:pt>
                <c:pt idx="136">
                  <c:v>2.3580000000000001</c:v>
                </c:pt>
                <c:pt idx="137">
                  <c:v>2.391</c:v>
                </c:pt>
                <c:pt idx="138">
                  <c:v>2.391</c:v>
                </c:pt>
                <c:pt idx="139">
                  <c:v>2.3690000000000002</c:v>
                </c:pt>
                <c:pt idx="140">
                  <c:v>2.14</c:v>
                </c:pt>
                <c:pt idx="141">
                  <c:v>2.4119999999999999</c:v>
                </c:pt>
                <c:pt idx="142">
                  <c:v>2.4889999999999999</c:v>
                </c:pt>
                <c:pt idx="143">
                  <c:v>2.3849999999999998</c:v>
                </c:pt>
                <c:pt idx="144">
                  <c:v>2.3250000000000002</c:v>
                </c:pt>
                <c:pt idx="145">
                  <c:v>2.052</c:v>
                </c:pt>
                <c:pt idx="146">
                  <c:v>2.3959999999999999</c:v>
                </c:pt>
                <c:pt idx="147">
                  <c:v>2.4020000000000001</c:v>
                </c:pt>
                <c:pt idx="148">
                  <c:v>1.96</c:v>
                </c:pt>
                <c:pt idx="149">
                  <c:v>1.851</c:v>
                </c:pt>
                <c:pt idx="150">
                  <c:v>2.0859999999999999</c:v>
                </c:pt>
                <c:pt idx="151">
                  <c:v>1.95</c:v>
                </c:pt>
                <c:pt idx="152">
                  <c:v>2.19</c:v>
                </c:pt>
                <c:pt idx="153">
                  <c:v>2.2120000000000002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8016"/>
        <c:axId val="48608768"/>
      </c:scatterChart>
      <c:valAx>
        <c:axId val="485980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2050724849050553"/>
              <c:y val="2.360019868786758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48608768"/>
        <c:crosses val="autoZero"/>
        <c:crossBetween val="midCat"/>
      </c:valAx>
      <c:valAx>
        <c:axId val="486087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598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1/10/2017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40107170249016"/>
          <c:y val="0.13495455934880193"/>
          <c:w val="0.7601703210817915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'Plots_R500-2'!$O$8:$O$355</c:f>
              <c:numCache>
                <c:formatCode>0.0000</c:formatCode>
                <c:ptCount val="348"/>
                <c:pt idx="0">
                  <c:v>0.49779999999999996</c:v>
                </c:pt>
                <c:pt idx="1">
                  <c:v>0.50314999999999999</c:v>
                </c:pt>
                <c:pt idx="2">
                  <c:v>0.47639999999999999</c:v>
                </c:pt>
                <c:pt idx="3">
                  <c:v>0.43894999999999995</c:v>
                </c:pt>
                <c:pt idx="4">
                  <c:v>0.42824999999999996</c:v>
                </c:pt>
                <c:pt idx="5">
                  <c:v>0.36940000000000001</c:v>
                </c:pt>
                <c:pt idx="6">
                  <c:v>0.1447</c:v>
                </c:pt>
                <c:pt idx="7">
                  <c:v>6.9800000000000001E-2</c:v>
                </c:pt>
                <c:pt idx="8">
                  <c:v>4.3049999999999977E-2</c:v>
                </c:pt>
                <c:pt idx="9">
                  <c:v>3.234999999999999E-2</c:v>
                </c:pt>
                <c:pt idx="10">
                  <c:v>3.234999999999999E-2</c:v>
                </c:pt>
                <c:pt idx="11">
                  <c:v>4.3049999999999977E-2</c:v>
                </c:pt>
                <c:pt idx="12">
                  <c:v>4.3049999999999977E-2</c:v>
                </c:pt>
                <c:pt idx="13">
                  <c:v>9.1199999999999976E-2</c:v>
                </c:pt>
                <c:pt idx="14">
                  <c:v>4.8399999999999999E-2</c:v>
                </c:pt>
                <c:pt idx="15">
                  <c:v>6.444999999999998E-2</c:v>
                </c:pt>
                <c:pt idx="16">
                  <c:v>0.10724999999999998</c:v>
                </c:pt>
                <c:pt idx="17">
                  <c:v>8.5849999999999982E-2</c:v>
                </c:pt>
                <c:pt idx="18">
                  <c:v>9.6549999999999997E-2</c:v>
                </c:pt>
                <c:pt idx="19">
                  <c:v>8.5849999999999982E-2</c:v>
                </c:pt>
                <c:pt idx="20">
                  <c:v>0.10724999999999998</c:v>
                </c:pt>
                <c:pt idx="21">
                  <c:v>8.5849999999999982E-2</c:v>
                </c:pt>
                <c:pt idx="22">
                  <c:v>0.13399999999999995</c:v>
                </c:pt>
                <c:pt idx="23">
                  <c:v>9.1199999999999976E-2</c:v>
                </c:pt>
                <c:pt idx="24">
                  <c:v>7.5149999999999995E-2</c:v>
                </c:pt>
                <c:pt idx="25">
                  <c:v>8.5849999999999982E-2</c:v>
                </c:pt>
                <c:pt idx="26">
                  <c:v>9.6549999999999997E-2</c:v>
                </c:pt>
                <c:pt idx="27">
                  <c:v>0.11259999999999998</c:v>
                </c:pt>
                <c:pt idx="28">
                  <c:v>0.10189999999999999</c:v>
                </c:pt>
                <c:pt idx="29">
                  <c:v>0.11794999999999997</c:v>
                </c:pt>
                <c:pt idx="30">
                  <c:v>7.5149999999999995E-2</c:v>
                </c:pt>
                <c:pt idx="31">
                  <c:v>8.5849999999999982E-2</c:v>
                </c:pt>
                <c:pt idx="32">
                  <c:v>0.11794999999999997</c:v>
                </c:pt>
                <c:pt idx="33">
                  <c:v>9.6549999999999997E-2</c:v>
                </c:pt>
                <c:pt idx="34">
                  <c:v>6.9800000000000001E-2</c:v>
                </c:pt>
                <c:pt idx="35">
                  <c:v>0.11794999999999997</c:v>
                </c:pt>
                <c:pt idx="36">
                  <c:v>0.10724999999999998</c:v>
                </c:pt>
                <c:pt idx="37">
                  <c:v>0.10724999999999998</c:v>
                </c:pt>
                <c:pt idx="38">
                  <c:v>9.6549999999999997E-2</c:v>
                </c:pt>
                <c:pt idx="39">
                  <c:v>9.6549999999999997E-2</c:v>
                </c:pt>
                <c:pt idx="40">
                  <c:v>8.5849999999999982E-2</c:v>
                </c:pt>
                <c:pt idx="41">
                  <c:v>8.5849999999999982E-2</c:v>
                </c:pt>
                <c:pt idx="42">
                  <c:v>0.10724999999999998</c:v>
                </c:pt>
                <c:pt idx="43">
                  <c:v>8.049999999999996E-2</c:v>
                </c:pt>
                <c:pt idx="44">
                  <c:v>9.6549999999999997E-2</c:v>
                </c:pt>
                <c:pt idx="45">
                  <c:v>9.6549999999999997E-2</c:v>
                </c:pt>
                <c:pt idx="46">
                  <c:v>0.11794999999999997</c:v>
                </c:pt>
                <c:pt idx="47">
                  <c:v>0.11259999999999998</c:v>
                </c:pt>
                <c:pt idx="48">
                  <c:v>8.5849999999999982E-2</c:v>
                </c:pt>
                <c:pt idx="49">
                  <c:v>0.15004999999999999</c:v>
                </c:pt>
                <c:pt idx="50">
                  <c:v>9.1199999999999976E-2</c:v>
                </c:pt>
                <c:pt idx="51">
                  <c:v>9.1199999999999976E-2</c:v>
                </c:pt>
                <c:pt idx="52">
                  <c:v>9.6549999999999997E-2</c:v>
                </c:pt>
                <c:pt idx="53">
                  <c:v>0.10724999999999998</c:v>
                </c:pt>
                <c:pt idx="54">
                  <c:v>9.6549999999999997E-2</c:v>
                </c:pt>
                <c:pt idx="55">
                  <c:v>0.11259999999999998</c:v>
                </c:pt>
                <c:pt idx="56">
                  <c:v>0.1447</c:v>
                </c:pt>
                <c:pt idx="57">
                  <c:v>9.1199999999999976E-2</c:v>
                </c:pt>
                <c:pt idx="58">
                  <c:v>9.1199999999999976E-2</c:v>
                </c:pt>
                <c:pt idx="59">
                  <c:v>8.5849999999999982E-2</c:v>
                </c:pt>
                <c:pt idx="60">
                  <c:v>8.5849999999999982E-2</c:v>
                </c:pt>
                <c:pt idx="61">
                  <c:v>0.10189999999999999</c:v>
                </c:pt>
                <c:pt idx="62">
                  <c:v>0.13934999999999997</c:v>
                </c:pt>
                <c:pt idx="63">
                  <c:v>8.5849999999999982E-2</c:v>
                </c:pt>
                <c:pt idx="64">
                  <c:v>0.10189999999999999</c:v>
                </c:pt>
                <c:pt idx="65">
                  <c:v>8.5849999999999982E-2</c:v>
                </c:pt>
                <c:pt idx="66">
                  <c:v>8.5849999999999982E-2</c:v>
                </c:pt>
                <c:pt idx="67">
                  <c:v>0.12864999999999999</c:v>
                </c:pt>
                <c:pt idx="68">
                  <c:v>9.1199999999999976E-2</c:v>
                </c:pt>
                <c:pt idx="69">
                  <c:v>9.1199999999999976E-2</c:v>
                </c:pt>
                <c:pt idx="70">
                  <c:v>0.10189999999999999</c:v>
                </c:pt>
                <c:pt idx="71">
                  <c:v>8.5849999999999982E-2</c:v>
                </c:pt>
                <c:pt idx="72">
                  <c:v>9.6549999999999997E-2</c:v>
                </c:pt>
                <c:pt idx="73">
                  <c:v>8.5849999999999982E-2</c:v>
                </c:pt>
                <c:pt idx="74">
                  <c:v>6.444999999999998E-2</c:v>
                </c:pt>
                <c:pt idx="75">
                  <c:v>3.234999999999999E-2</c:v>
                </c:pt>
                <c:pt idx="76">
                  <c:v>1.6299999999999953E-2</c:v>
                </c:pt>
                <c:pt idx="77">
                  <c:v>1.6299999999999953E-2</c:v>
                </c:pt>
                <c:pt idx="78">
                  <c:v>2.1650000000000003E-2</c:v>
                </c:pt>
                <c:pt idx="79">
                  <c:v>1.0949999999999988E-2</c:v>
                </c:pt>
                <c:pt idx="80">
                  <c:v>1.6299999999999953E-2</c:v>
                </c:pt>
                <c:pt idx="81">
                  <c:v>1.6299999999999953E-2</c:v>
                </c:pt>
                <c:pt idx="82">
                  <c:v>2.1650000000000003E-2</c:v>
                </c:pt>
                <c:pt idx="83">
                  <c:v>1.6299999999999953E-2</c:v>
                </c:pt>
                <c:pt idx="84">
                  <c:v>2.6999999999999968E-2</c:v>
                </c:pt>
                <c:pt idx="85">
                  <c:v>2.1650000000000003E-2</c:v>
                </c:pt>
                <c:pt idx="86">
                  <c:v>1.0949999999999988E-2</c:v>
                </c:pt>
                <c:pt idx="87">
                  <c:v>1.0949999999999988E-2</c:v>
                </c:pt>
                <c:pt idx="88">
                  <c:v>2.1650000000000003E-2</c:v>
                </c:pt>
                <c:pt idx="89">
                  <c:v>5.5999999999999939E-3</c:v>
                </c:pt>
                <c:pt idx="90">
                  <c:v>4.3049999999999977E-2</c:v>
                </c:pt>
                <c:pt idx="91">
                  <c:v>1.6299999999999953E-2</c:v>
                </c:pt>
                <c:pt idx="92">
                  <c:v>1.6299999999999953E-2</c:v>
                </c:pt>
                <c:pt idx="93">
                  <c:v>5.5999999999999939E-3</c:v>
                </c:pt>
                <c:pt idx="94">
                  <c:v>1.6299999999999953E-2</c:v>
                </c:pt>
                <c:pt idx="95">
                  <c:v>2.6999999999999968E-2</c:v>
                </c:pt>
                <c:pt idx="96">
                  <c:v>1.0949999999999988E-2</c:v>
                </c:pt>
                <c:pt idx="97">
                  <c:v>2.1650000000000003E-2</c:v>
                </c:pt>
                <c:pt idx="98">
                  <c:v>2.1650000000000003E-2</c:v>
                </c:pt>
                <c:pt idx="99">
                  <c:v>1.0949999999999988E-2</c:v>
                </c:pt>
                <c:pt idx="100">
                  <c:v>1.6299999999999953E-2</c:v>
                </c:pt>
                <c:pt idx="101">
                  <c:v>1.6299999999999953E-2</c:v>
                </c:pt>
                <c:pt idx="102">
                  <c:v>2.1650000000000003E-2</c:v>
                </c:pt>
                <c:pt idx="103">
                  <c:v>2.6999999999999968E-2</c:v>
                </c:pt>
                <c:pt idx="104">
                  <c:v>4.3049999999999977E-2</c:v>
                </c:pt>
                <c:pt idx="105">
                  <c:v>1.6299999999999953E-2</c:v>
                </c:pt>
                <c:pt idx="106">
                  <c:v>1.6299999999999953E-2</c:v>
                </c:pt>
                <c:pt idx="107">
                  <c:v>2.1650000000000003E-2</c:v>
                </c:pt>
                <c:pt idx="108">
                  <c:v>2.6999999999999968E-2</c:v>
                </c:pt>
                <c:pt idx="109">
                  <c:v>2.1650000000000003E-2</c:v>
                </c:pt>
                <c:pt idx="110">
                  <c:v>2.1650000000000003E-2</c:v>
                </c:pt>
                <c:pt idx="111">
                  <c:v>2.1650000000000003E-2</c:v>
                </c:pt>
                <c:pt idx="112">
                  <c:v>2.6999999999999968E-2</c:v>
                </c:pt>
                <c:pt idx="113">
                  <c:v>2.1650000000000003E-2</c:v>
                </c:pt>
                <c:pt idx="114">
                  <c:v>2.1650000000000003E-2</c:v>
                </c:pt>
                <c:pt idx="115">
                  <c:v>2.6999999999999968E-2</c:v>
                </c:pt>
                <c:pt idx="116">
                  <c:v>3.234999999999999E-2</c:v>
                </c:pt>
                <c:pt idx="117">
                  <c:v>1.6299999999999953E-2</c:v>
                </c:pt>
                <c:pt idx="118">
                  <c:v>1.6299999999999953E-2</c:v>
                </c:pt>
                <c:pt idx="119">
                  <c:v>2.1650000000000003E-2</c:v>
                </c:pt>
                <c:pt idx="120">
                  <c:v>1.0949999999999988E-2</c:v>
                </c:pt>
                <c:pt idx="121">
                  <c:v>1.6299999999999953E-2</c:v>
                </c:pt>
                <c:pt idx="122">
                  <c:v>1.6299999999999953E-2</c:v>
                </c:pt>
                <c:pt idx="123">
                  <c:v>2.1650000000000003E-2</c:v>
                </c:pt>
                <c:pt idx="124">
                  <c:v>3.7699999999999984E-2</c:v>
                </c:pt>
                <c:pt idx="125">
                  <c:v>4.8399999999999999E-2</c:v>
                </c:pt>
                <c:pt idx="126">
                  <c:v>2.1650000000000003E-2</c:v>
                </c:pt>
                <c:pt idx="127">
                  <c:v>1.6299999999999953E-2</c:v>
                </c:pt>
                <c:pt idx="128">
                  <c:v>1.6299999999999953E-2</c:v>
                </c:pt>
                <c:pt idx="129">
                  <c:v>2.6999999999999968E-2</c:v>
                </c:pt>
                <c:pt idx="130">
                  <c:v>2.1650000000000003E-2</c:v>
                </c:pt>
                <c:pt idx="131">
                  <c:v>2.6999999999999968E-2</c:v>
                </c:pt>
                <c:pt idx="132">
                  <c:v>1.0949999999999988E-2</c:v>
                </c:pt>
                <c:pt idx="133">
                  <c:v>2.1650000000000003E-2</c:v>
                </c:pt>
                <c:pt idx="134">
                  <c:v>2.6999999999999968E-2</c:v>
                </c:pt>
                <c:pt idx="135">
                  <c:v>2.6999999999999968E-2</c:v>
                </c:pt>
                <c:pt idx="136">
                  <c:v>3.7699999999999984E-2</c:v>
                </c:pt>
                <c:pt idx="137">
                  <c:v>2.6999999999999968E-2</c:v>
                </c:pt>
                <c:pt idx="138">
                  <c:v>2.1650000000000003E-2</c:v>
                </c:pt>
                <c:pt idx="139">
                  <c:v>1.6299999999999953E-2</c:v>
                </c:pt>
                <c:pt idx="140">
                  <c:v>4.8399999999999999E-2</c:v>
                </c:pt>
                <c:pt idx="141">
                  <c:v>2.6999999999999968E-2</c:v>
                </c:pt>
                <c:pt idx="142">
                  <c:v>2.6999999999999968E-2</c:v>
                </c:pt>
                <c:pt idx="143">
                  <c:v>1.6299999999999953E-2</c:v>
                </c:pt>
                <c:pt idx="144">
                  <c:v>1.6299999999999953E-2</c:v>
                </c:pt>
                <c:pt idx="145">
                  <c:v>2.1650000000000003E-2</c:v>
                </c:pt>
                <c:pt idx="146">
                  <c:v>3.234999999999999E-2</c:v>
                </c:pt>
                <c:pt idx="147">
                  <c:v>2.6999999999999968E-2</c:v>
                </c:pt>
                <c:pt idx="148">
                  <c:v>1.6299999999999953E-2</c:v>
                </c:pt>
                <c:pt idx="149">
                  <c:v>1.6299999999999953E-2</c:v>
                </c:pt>
                <c:pt idx="150">
                  <c:v>2.1650000000000003E-2</c:v>
                </c:pt>
                <c:pt idx="151">
                  <c:v>2.1650000000000003E-2</c:v>
                </c:pt>
                <c:pt idx="152">
                  <c:v>2.1650000000000003E-2</c:v>
                </c:pt>
                <c:pt idx="153">
                  <c:v>2.1650000000000003E-2</c:v>
                </c:pt>
                <c:pt idx="154">
                  <c:v>2.1650000000000003E-2</c:v>
                </c:pt>
                <c:pt idx="155">
                  <c:v>3.234999999999999E-2</c:v>
                </c:pt>
                <c:pt idx="156">
                  <c:v>1.6299999999999953E-2</c:v>
                </c:pt>
                <c:pt idx="157">
                  <c:v>2.1650000000000003E-2</c:v>
                </c:pt>
                <c:pt idx="158">
                  <c:v>2.1650000000000003E-2</c:v>
                </c:pt>
                <c:pt idx="159">
                  <c:v>1.6299999999999953E-2</c:v>
                </c:pt>
                <c:pt idx="160">
                  <c:v>3.234999999999999E-2</c:v>
                </c:pt>
                <c:pt idx="161">
                  <c:v>3.7699999999999984E-2</c:v>
                </c:pt>
                <c:pt idx="162">
                  <c:v>1.6299999999999953E-2</c:v>
                </c:pt>
                <c:pt idx="163">
                  <c:v>1.6299999999999953E-2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1.276</c:v>
                </c:pt>
                <c:pt idx="1">
                  <c:v>1.1419999999999999</c:v>
                </c:pt>
                <c:pt idx="2">
                  <c:v>1.3420000000000001</c:v>
                </c:pt>
                <c:pt idx="3">
                  <c:v>1.958</c:v>
                </c:pt>
                <c:pt idx="4">
                  <c:v>1.883</c:v>
                </c:pt>
                <c:pt idx="5">
                  <c:v>1.911</c:v>
                </c:pt>
                <c:pt idx="6">
                  <c:v>9.5229999999999997</c:v>
                </c:pt>
                <c:pt idx="7">
                  <c:v>13.606</c:v>
                </c:pt>
                <c:pt idx="8">
                  <c:v>18</c:v>
                </c:pt>
                <c:pt idx="9">
                  <c:v>21.707000000000001</c:v>
                </c:pt>
                <c:pt idx="10">
                  <c:v>25.747</c:v>
                </c:pt>
                <c:pt idx="11">
                  <c:v>30.196999999999999</c:v>
                </c:pt>
                <c:pt idx="12">
                  <c:v>33.779000000000003</c:v>
                </c:pt>
                <c:pt idx="13">
                  <c:v>37.716999999999999</c:v>
                </c:pt>
                <c:pt idx="14">
                  <c:v>41.901000000000003</c:v>
                </c:pt>
                <c:pt idx="15">
                  <c:v>43.82</c:v>
                </c:pt>
                <c:pt idx="16">
                  <c:v>44.719000000000001</c:v>
                </c:pt>
                <c:pt idx="17">
                  <c:v>44.625</c:v>
                </c:pt>
                <c:pt idx="18">
                  <c:v>44.738</c:v>
                </c:pt>
                <c:pt idx="19">
                  <c:v>44.436999999999998</c:v>
                </c:pt>
                <c:pt idx="20">
                  <c:v>44.218000000000004</c:v>
                </c:pt>
                <c:pt idx="21">
                  <c:v>44.523000000000003</c:v>
                </c:pt>
                <c:pt idx="22">
                  <c:v>44.206000000000003</c:v>
                </c:pt>
                <c:pt idx="23">
                  <c:v>44.030999999999999</c:v>
                </c:pt>
                <c:pt idx="24">
                  <c:v>44.024999999999999</c:v>
                </c:pt>
                <c:pt idx="25">
                  <c:v>43.899000000000001</c:v>
                </c:pt>
                <c:pt idx="26">
                  <c:v>44.008000000000003</c:v>
                </c:pt>
                <c:pt idx="27">
                  <c:v>43.816000000000003</c:v>
                </c:pt>
                <c:pt idx="28">
                  <c:v>43.969000000000001</c:v>
                </c:pt>
                <c:pt idx="29">
                  <c:v>43.953000000000003</c:v>
                </c:pt>
                <c:pt idx="30">
                  <c:v>43.936</c:v>
                </c:pt>
                <c:pt idx="31">
                  <c:v>43.881</c:v>
                </c:pt>
                <c:pt idx="32">
                  <c:v>43.99</c:v>
                </c:pt>
                <c:pt idx="33">
                  <c:v>43.767000000000003</c:v>
                </c:pt>
                <c:pt idx="34">
                  <c:v>44.143000000000001</c:v>
                </c:pt>
                <c:pt idx="35">
                  <c:v>44.055999999999997</c:v>
                </c:pt>
                <c:pt idx="36">
                  <c:v>43.99</c:v>
                </c:pt>
                <c:pt idx="37">
                  <c:v>43.924999999999997</c:v>
                </c:pt>
                <c:pt idx="38">
                  <c:v>43.968000000000004</c:v>
                </c:pt>
                <c:pt idx="39">
                  <c:v>43.963000000000001</c:v>
                </c:pt>
                <c:pt idx="40">
                  <c:v>44.121000000000002</c:v>
                </c:pt>
                <c:pt idx="41">
                  <c:v>43.843000000000004</c:v>
                </c:pt>
                <c:pt idx="42">
                  <c:v>44.055999999999997</c:v>
                </c:pt>
                <c:pt idx="43">
                  <c:v>44.061</c:v>
                </c:pt>
                <c:pt idx="44">
                  <c:v>44.012</c:v>
                </c:pt>
                <c:pt idx="45">
                  <c:v>43.81</c:v>
                </c:pt>
                <c:pt idx="46">
                  <c:v>43.902999999999999</c:v>
                </c:pt>
                <c:pt idx="47">
                  <c:v>43.837000000000003</c:v>
                </c:pt>
                <c:pt idx="48">
                  <c:v>43.805</c:v>
                </c:pt>
                <c:pt idx="49">
                  <c:v>43.994999999999997</c:v>
                </c:pt>
                <c:pt idx="50">
                  <c:v>44.066000000000003</c:v>
                </c:pt>
                <c:pt idx="51">
                  <c:v>43.99</c:v>
                </c:pt>
                <c:pt idx="52">
                  <c:v>43.957000000000001</c:v>
                </c:pt>
                <c:pt idx="53">
                  <c:v>43.957000000000001</c:v>
                </c:pt>
                <c:pt idx="54">
                  <c:v>44.180999999999997</c:v>
                </c:pt>
                <c:pt idx="55">
                  <c:v>43.978999999999999</c:v>
                </c:pt>
                <c:pt idx="56">
                  <c:v>43.957000000000001</c:v>
                </c:pt>
                <c:pt idx="57">
                  <c:v>43.968000000000004</c:v>
                </c:pt>
                <c:pt idx="58">
                  <c:v>43.941000000000003</c:v>
                </c:pt>
                <c:pt idx="59">
                  <c:v>43.941000000000003</c:v>
                </c:pt>
                <c:pt idx="60">
                  <c:v>43.902999999999999</c:v>
                </c:pt>
                <c:pt idx="61">
                  <c:v>44.116</c:v>
                </c:pt>
                <c:pt idx="62">
                  <c:v>44.05</c:v>
                </c:pt>
                <c:pt idx="63">
                  <c:v>43.93</c:v>
                </c:pt>
                <c:pt idx="64">
                  <c:v>43.814999999999998</c:v>
                </c:pt>
                <c:pt idx="65">
                  <c:v>44.017000000000003</c:v>
                </c:pt>
                <c:pt idx="66">
                  <c:v>43.755000000000003</c:v>
                </c:pt>
                <c:pt idx="67">
                  <c:v>43.984999999999999</c:v>
                </c:pt>
                <c:pt idx="68">
                  <c:v>43.820999999999998</c:v>
                </c:pt>
                <c:pt idx="69">
                  <c:v>44.094000000000001</c:v>
                </c:pt>
                <c:pt idx="70">
                  <c:v>43.973999999999997</c:v>
                </c:pt>
                <c:pt idx="71">
                  <c:v>44.268999999999998</c:v>
                </c:pt>
                <c:pt idx="72">
                  <c:v>44.46</c:v>
                </c:pt>
                <c:pt idx="73">
                  <c:v>44.923999999999999</c:v>
                </c:pt>
                <c:pt idx="74">
                  <c:v>37.054000000000002</c:v>
                </c:pt>
                <c:pt idx="75">
                  <c:v>27.652000000000001</c:v>
                </c:pt>
                <c:pt idx="76">
                  <c:v>20.805</c:v>
                </c:pt>
                <c:pt idx="77">
                  <c:v>20.364000000000001</c:v>
                </c:pt>
                <c:pt idx="78">
                  <c:v>19.786999999999999</c:v>
                </c:pt>
                <c:pt idx="79">
                  <c:v>20.404</c:v>
                </c:pt>
                <c:pt idx="80">
                  <c:v>20.704000000000001</c:v>
                </c:pt>
                <c:pt idx="81">
                  <c:v>20.776</c:v>
                </c:pt>
                <c:pt idx="82">
                  <c:v>20.524999999999999</c:v>
                </c:pt>
                <c:pt idx="83">
                  <c:v>20.509</c:v>
                </c:pt>
                <c:pt idx="84">
                  <c:v>20.646000000000001</c:v>
                </c:pt>
                <c:pt idx="85">
                  <c:v>20.826000000000001</c:v>
                </c:pt>
                <c:pt idx="86">
                  <c:v>20.312999999999999</c:v>
                </c:pt>
                <c:pt idx="87">
                  <c:v>20.417000000000002</c:v>
                </c:pt>
                <c:pt idx="88">
                  <c:v>20.472000000000001</c:v>
                </c:pt>
                <c:pt idx="89">
                  <c:v>20.395</c:v>
                </c:pt>
                <c:pt idx="90">
                  <c:v>20.385000000000002</c:v>
                </c:pt>
                <c:pt idx="91">
                  <c:v>20.242999999999999</c:v>
                </c:pt>
                <c:pt idx="92">
                  <c:v>20.347000000000001</c:v>
                </c:pt>
                <c:pt idx="93">
                  <c:v>20.358000000000001</c:v>
                </c:pt>
                <c:pt idx="94">
                  <c:v>20.32</c:v>
                </c:pt>
                <c:pt idx="95">
                  <c:v>20.358000000000001</c:v>
                </c:pt>
                <c:pt idx="96">
                  <c:v>20.353000000000002</c:v>
                </c:pt>
                <c:pt idx="97">
                  <c:v>20.38</c:v>
                </c:pt>
                <c:pt idx="98">
                  <c:v>20.504999999999999</c:v>
                </c:pt>
                <c:pt idx="99">
                  <c:v>20.86</c:v>
                </c:pt>
                <c:pt idx="100">
                  <c:v>20.931000000000001</c:v>
                </c:pt>
                <c:pt idx="101">
                  <c:v>20.597999999999999</c:v>
                </c:pt>
                <c:pt idx="102">
                  <c:v>20.849</c:v>
                </c:pt>
                <c:pt idx="103">
                  <c:v>20.489000000000001</c:v>
                </c:pt>
                <c:pt idx="104">
                  <c:v>20.445</c:v>
                </c:pt>
                <c:pt idx="105">
                  <c:v>20.489000000000001</c:v>
                </c:pt>
                <c:pt idx="106">
                  <c:v>20.527000000000001</c:v>
                </c:pt>
                <c:pt idx="107">
                  <c:v>20.811</c:v>
                </c:pt>
                <c:pt idx="108">
                  <c:v>20.821999999999999</c:v>
                </c:pt>
                <c:pt idx="109">
                  <c:v>20.675000000000001</c:v>
                </c:pt>
                <c:pt idx="110">
                  <c:v>20.582000000000001</c:v>
                </c:pt>
                <c:pt idx="111">
                  <c:v>20.789000000000001</c:v>
                </c:pt>
                <c:pt idx="112">
                  <c:v>20.893000000000001</c:v>
                </c:pt>
                <c:pt idx="113">
                  <c:v>20.838000000000001</c:v>
                </c:pt>
                <c:pt idx="114">
                  <c:v>20.887</c:v>
                </c:pt>
                <c:pt idx="115">
                  <c:v>20.771999999999998</c:v>
                </c:pt>
                <c:pt idx="116">
                  <c:v>20.745000000000001</c:v>
                </c:pt>
                <c:pt idx="117">
                  <c:v>20.597999999999999</c:v>
                </c:pt>
                <c:pt idx="118">
                  <c:v>20.478000000000002</c:v>
                </c:pt>
                <c:pt idx="119">
                  <c:v>20.352</c:v>
                </c:pt>
                <c:pt idx="120">
                  <c:v>20.532</c:v>
                </c:pt>
                <c:pt idx="121">
                  <c:v>20.548999999999999</c:v>
                </c:pt>
                <c:pt idx="122">
                  <c:v>20.957999999999998</c:v>
                </c:pt>
                <c:pt idx="123">
                  <c:v>21.225000000000001</c:v>
                </c:pt>
                <c:pt idx="124">
                  <c:v>16.332000000000001</c:v>
                </c:pt>
                <c:pt idx="125">
                  <c:v>6.694</c:v>
                </c:pt>
                <c:pt idx="126">
                  <c:v>1.5840000000000001</c:v>
                </c:pt>
                <c:pt idx="127">
                  <c:v>2.3319999999999999</c:v>
                </c:pt>
                <c:pt idx="128">
                  <c:v>2.3340000000000001</c:v>
                </c:pt>
                <c:pt idx="129">
                  <c:v>2.7930000000000001</c:v>
                </c:pt>
                <c:pt idx="130">
                  <c:v>2.532</c:v>
                </c:pt>
                <c:pt idx="131">
                  <c:v>2.6030000000000002</c:v>
                </c:pt>
                <c:pt idx="132">
                  <c:v>2.3370000000000002</c:v>
                </c:pt>
                <c:pt idx="133">
                  <c:v>2.3919999999999999</c:v>
                </c:pt>
                <c:pt idx="134">
                  <c:v>2.2719999999999998</c:v>
                </c:pt>
                <c:pt idx="135">
                  <c:v>2.4849999999999999</c:v>
                </c:pt>
                <c:pt idx="136">
                  <c:v>2.4470000000000001</c:v>
                </c:pt>
                <c:pt idx="137">
                  <c:v>2.6110000000000002</c:v>
                </c:pt>
                <c:pt idx="138">
                  <c:v>2.399</c:v>
                </c:pt>
                <c:pt idx="139">
                  <c:v>2.4750000000000001</c:v>
                </c:pt>
                <c:pt idx="140">
                  <c:v>2.5739999999999998</c:v>
                </c:pt>
                <c:pt idx="141">
                  <c:v>2.661</c:v>
                </c:pt>
                <c:pt idx="142">
                  <c:v>2.6280000000000001</c:v>
                </c:pt>
                <c:pt idx="143">
                  <c:v>2.339</c:v>
                </c:pt>
                <c:pt idx="144">
                  <c:v>2.5299999999999998</c:v>
                </c:pt>
                <c:pt idx="145">
                  <c:v>2.3119999999999998</c:v>
                </c:pt>
                <c:pt idx="146">
                  <c:v>2.569</c:v>
                </c:pt>
                <c:pt idx="147">
                  <c:v>2.8359999999999999</c:v>
                </c:pt>
                <c:pt idx="148">
                  <c:v>2.5030000000000001</c:v>
                </c:pt>
                <c:pt idx="149">
                  <c:v>2.3180000000000001</c:v>
                </c:pt>
                <c:pt idx="150">
                  <c:v>2.367</c:v>
                </c:pt>
                <c:pt idx="151">
                  <c:v>2.4649999999999999</c:v>
                </c:pt>
                <c:pt idx="152">
                  <c:v>2.4710000000000001</c:v>
                </c:pt>
                <c:pt idx="153">
                  <c:v>2.3069999999999999</c:v>
                </c:pt>
                <c:pt idx="154">
                  <c:v>2.46</c:v>
                </c:pt>
                <c:pt idx="155">
                  <c:v>2.323</c:v>
                </c:pt>
                <c:pt idx="156">
                  <c:v>2.16</c:v>
                </c:pt>
                <c:pt idx="157">
                  <c:v>2.411</c:v>
                </c:pt>
                <c:pt idx="158">
                  <c:v>2.383</c:v>
                </c:pt>
                <c:pt idx="159">
                  <c:v>2.4209999999999998</c:v>
                </c:pt>
                <c:pt idx="160">
                  <c:v>2.427</c:v>
                </c:pt>
                <c:pt idx="161">
                  <c:v>2.2959999999999998</c:v>
                </c:pt>
                <c:pt idx="162">
                  <c:v>2.536</c:v>
                </c:pt>
                <c:pt idx="163">
                  <c:v>1.56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77536"/>
        <c:axId val="121379840"/>
      </c:scatterChart>
      <c:valAx>
        <c:axId val="1213775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- (ntu)</a:t>
                </a:r>
              </a:p>
            </c:rich>
          </c:tx>
          <c:layout>
            <c:manualLayout>
              <c:xMode val="edge"/>
              <c:yMode val="edge"/>
              <c:x val="0.43412658649201885"/>
              <c:y val="2.1353638931500805E-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21379840"/>
        <c:crosses val="autoZero"/>
        <c:crossBetween val="midCat"/>
      </c:valAx>
      <c:valAx>
        <c:axId val="1213798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213775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'Plots_CV62-2'!$D$8:$D$355</c:f>
              <c:numCache>
                <c:formatCode>General</c:formatCode>
                <c:ptCount val="348"/>
                <c:pt idx="0">
                  <c:v>8.1199999999999992</c:v>
                </c:pt>
                <c:pt idx="1">
                  <c:v>8.15</c:v>
                </c:pt>
                <c:pt idx="2">
                  <c:v>8.17</c:v>
                </c:pt>
                <c:pt idx="3">
                  <c:v>8.1999999999999993</c:v>
                </c:pt>
                <c:pt idx="4">
                  <c:v>8.2100000000000009</c:v>
                </c:pt>
                <c:pt idx="5">
                  <c:v>8.2200000000000006</c:v>
                </c:pt>
                <c:pt idx="6">
                  <c:v>8.2100000000000009</c:v>
                </c:pt>
                <c:pt idx="7">
                  <c:v>8.2200000000000006</c:v>
                </c:pt>
                <c:pt idx="8">
                  <c:v>8.15</c:v>
                </c:pt>
                <c:pt idx="9">
                  <c:v>8.17</c:v>
                </c:pt>
                <c:pt idx="10">
                  <c:v>8.19</c:v>
                </c:pt>
                <c:pt idx="11">
                  <c:v>8.16</c:v>
                </c:pt>
                <c:pt idx="12">
                  <c:v>8.14</c:v>
                </c:pt>
                <c:pt idx="13">
                  <c:v>8.07</c:v>
                </c:pt>
                <c:pt idx="14">
                  <c:v>8.0500000000000007</c:v>
                </c:pt>
                <c:pt idx="15">
                  <c:v>8.09</c:v>
                </c:pt>
                <c:pt idx="16">
                  <c:v>8.17</c:v>
                </c:pt>
                <c:pt idx="17">
                  <c:v>8.2100000000000009</c:v>
                </c:pt>
                <c:pt idx="18">
                  <c:v>8.23</c:v>
                </c:pt>
                <c:pt idx="19">
                  <c:v>8.23</c:v>
                </c:pt>
                <c:pt idx="20">
                  <c:v>8.24</c:v>
                </c:pt>
                <c:pt idx="21">
                  <c:v>8.26</c:v>
                </c:pt>
                <c:pt idx="22">
                  <c:v>8.26</c:v>
                </c:pt>
                <c:pt idx="23">
                  <c:v>8.26</c:v>
                </c:pt>
                <c:pt idx="24">
                  <c:v>8.26</c:v>
                </c:pt>
                <c:pt idx="25">
                  <c:v>8.27</c:v>
                </c:pt>
                <c:pt idx="26">
                  <c:v>8.27</c:v>
                </c:pt>
                <c:pt idx="27">
                  <c:v>8.27</c:v>
                </c:pt>
                <c:pt idx="28">
                  <c:v>8.27</c:v>
                </c:pt>
                <c:pt idx="29">
                  <c:v>8.26</c:v>
                </c:pt>
                <c:pt idx="30">
                  <c:v>8.27</c:v>
                </c:pt>
                <c:pt idx="31">
                  <c:v>8.27</c:v>
                </c:pt>
                <c:pt idx="32">
                  <c:v>8.27</c:v>
                </c:pt>
                <c:pt idx="33">
                  <c:v>8.26</c:v>
                </c:pt>
                <c:pt idx="34">
                  <c:v>8.26</c:v>
                </c:pt>
                <c:pt idx="35">
                  <c:v>8.25</c:v>
                </c:pt>
                <c:pt idx="36">
                  <c:v>8.27</c:v>
                </c:pt>
                <c:pt idx="37">
                  <c:v>8.27</c:v>
                </c:pt>
                <c:pt idx="38">
                  <c:v>8.27</c:v>
                </c:pt>
                <c:pt idx="39">
                  <c:v>8.27</c:v>
                </c:pt>
                <c:pt idx="40">
                  <c:v>8.27</c:v>
                </c:pt>
                <c:pt idx="41">
                  <c:v>8.27</c:v>
                </c:pt>
                <c:pt idx="42">
                  <c:v>8.26</c:v>
                </c:pt>
                <c:pt idx="43">
                  <c:v>8.26</c:v>
                </c:pt>
                <c:pt idx="44">
                  <c:v>8.26</c:v>
                </c:pt>
                <c:pt idx="45">
                  <c:v>8.26</c:v>
                </c:pt>
                <c:pt idx="46">
                  <c:v>8.26</c:v>
                </c:pt>
                <c:pt idx="47">
                  <c:v>8.26</c:v>
                </c:pt>
                <c:pt idx="48">
                  <c:v>8.26</c:v>
                </c:pt>
                <c:pt idx="49">
                  <c:v>8.26</c:v>
                </c:pt>
                <c:pt idx="50">
                  <c:v>8.26</c:v>
                </c:pt>
                <c:pt idx="51">
                  <c:v>8.25</c:v>
                </c:pt>
                <c:pt idx="52">
                  <c:v>8.26</c:v>
                </c:pt>
                <c:pt idx="53">
                  <c:v>8.26</c:v>
                </c:pt>
                <c:pt idx="54">
                  <c:v>8.26</c:v>
                </c:pt>
                <c:pt idx="55">
                  <c:v>8.26</c:v>
                </c:pt>
                <c:pt idx="56">
                  <c:v>8.26</c:v>
                </c:pt>
                <c:pt idx="57">
                  <c:v>8.26</c:v>
                </c:pt>
                <c:pt idx="58">
                  <c:v>8.26</c:v>
                </c:pt>
                <c:pt idx="59">
                  <c:v>8.26</c:v>
                </c:pt>
                <c:pt idx="60">
                  <c:v>8.26</c:v>
                </c:pt>
                <c:pt idx="61">
                  <c:v>8.26</c:v>
                </c:pt>
                <c:pt idx="62">
                  <c:v>8.26</c:v>
                </c:pt>
                <c:pt idx="63">
                  <c:v>8.25</c:v>
                </c:pt>
                <c:pt idx="64">
                  <c:v>8.26</c:v>
                </c:pt>
                <c:pt idx="65">
                  <c:v>8.26</c:v>
                </c:pt>
                <c:pt idx="66">
                  <c:v>8.26</c:v>
                </c:pt>
                <c:pt idx="67">
                  <c:v>8.26</c:v>
                </c:pt>
                <c:pt idx="68">
                  <c:v>8.26</c:v>
                </c:pt>
                <c:pt idx="69">
                  <c:v>8.27</c:v>
                </c:pt>
                <c:pt idx="70">
                  <c:v>8.26</c:v>
                </c:pt>
                <c:pt idx="71">
                  <c:v>8.27</c:v>
                </c:pt>
                <c:pt idx="72">
                  <c:v>8.26</c:v>
                </c:pt>
                <c:pt idx="73">
                  <c:v>8.26</c:v>
                </c:pt>
                <c:pt idx="74">
                  <c:v>8.26</c:v>
                </c:pt>
                <c:pt idx="75">
                  <c:v>8.26</c:v>
                </c:pt>
                <c:pt idx="76">
                  <c:v>8.27</c:v>
                </c:pt>
                <c:pt idx="77">
                  <c:v>8.26</c:v>
                </c:pt>
                <c:pt idx="78">
                  <c:v>8.26</c:v>
                </c:pt>
                <c:pt idx="79">
                  <c:v>8.27</c:v>
                </c:pt>
                <c:pt idx="80">
                  <c:v>8.26</c:v>
                </c:pt>
                <c:pt idx="81">
                  <c:v>8.27</c:v>
                </c:pt>
                <c:pt idx="82">
                  <c:v>8.27</c:v>
                </c:pt>
                <c:pt idx="83">
                  <c:v>8.27</c:v>
                </c:pt>
                <c:pt idx="84">
                  <c:v>8.26</c:v>
                </c:pt>
                <c:pt idx="85">
                  <c:v>8.26</c:v>
                </c:pt>
                <c:pt idx="86">
                  <c:v>8.25</c:v>
                </c:pt>
                <c:pt idx="87">
                  <c:v>8.25</c:v>
                </c:pt>
                <c:pt idx="88">
                  <c:v>8.26</c:v>
                </c:pt>
                <c:pt idx="89">
                  <c:v>8.26</c:v>
                </c:pt>
                <c:pt idx="90">
                  <c:v>8.25</c:v>
                </c:pt>
                <c:pt idx="91">
                  <c:v>8.26</c:v>
                </c:pt>
                <c:pt idx="92">
                  <c:v>8.26</c:v>
                </c:pt>
                <c:pt idx="93">
                  <c:v>8.26</c:v>
                </c:pt>
                <c:pt idx="94">
                  <c:v>8.26</c:v>
                </c:pt>
                <c:pt idx="95">
                  <c:v>8.26</c:v>
                </c:pt>
                <c:pt idx="96">
                  <c:v>8.26</c:v>
                </c:pt>
                <c:pt idx="97">
                  <c:v>8.26</c:v>
                </c:pt>
                <c:pt idx="98">
                  <c:v>8.26</c:v>
                </c:pt>
                <c:pt idx="99">
                  <c:v>8.26</c:v>
                </c:pt>
                <c:pt idx="100">
                  <c:v>8.25</c:v>
                </c:pt>
                <c:pt idx="101">
                  <c:v>8.26</c:v>
                </c:pt>
                <c:pt idx="102">
                  <c:v>8.26</c:v>
                </c:pt>
                <c:pt idx="103">
                  <c:v>8.26</c:v>
                </c:pt>
                <c:pt idx="104">
                  <c:v>8.26</c:v>
                </c:pt>
                <c:pt idx="105">
                  <c:v>8.26</c:v>
                </c:pt>
                <c:pt idx="106">
                  <c:v>8.26</c:v>
                </c:pt>
                <c:pt idx="107">
                  <c:v>8.26</c:v>
                </c:pt>
                <c:pt idx="108">
                  <c:v>8.25</c:v>
                </c:pt>
                <c:pt idx="109">
                  <c:v>8.25</c:v>
                </c:pt>
                <c:pt idx="110">
                  <c:v>8.25</c:v>
                </c:pt>
                <c:pt idx="111">
                  <c:v>8.25</c:v>
                </c:pt>
                <c:pt idx="112">
                  <c:v>8.25</c:v>
                </c:pt>
                <c:pt idx="113">
                  <c:v>8.24</c:v>
                </c:pt>
                <c:pt idx="114">
                  <c:v>8.07</c:v>
                </c:pt>
                <c:pt idx="115">
                  <c:v>7.98</c:v>
                </c:pt>
                <c:pt idx="116">
                  <c:v>7.96</c:v>
                </c:pt>
                <c:pt idx="117">
                  <c:v>7.98</c:v>
                </c:pt>
                <c:pt idx="118">
                  <c:v>7.96</c:v>
                </c:pt>
                <c:pt idx="119">
                  <c:v>7.94</c:v>
                </c:pt>
                <c:pt idx="120">
                  <c:v>7.96</c:v>
                </c:pt>
                <c:pt idx="121">
                  <c:v>7.97</c:v>
                </c:pt>
                <c:pt idx="122">
                  <c:v>7.96</c:v>
                </c:pt>
                <c:pt idx="123">
                  <c:v>7.95</c:v>
                </c:pt>
                <c:pt idx="124">
                  <c:v>7.95</c:v>
                </c:pt>
                <c:pt idx="125">
                  <c:v>7.94</c:v>
                </c:pt>
                <c:pt idx="126">
                  <c:v>7.93</c:v>
                </c:pt>
                <c:pt idx="127">
                  <c:v>7.93</c:v>
                </c:pt>
                <c:pt idx="128">
                  <c:v>7.92</c:v>
                </c:pt>
                <c:pt idx="129">
                  <c:v>7.9</c:v>
                </c:pt>
                <c:pt idx="130">
                  <c:v>7.89</c:v>
                </c:pt>
                <c:pt idx="131">
                  <c:v>7.87</c:v>
                </c:pt>
                <c:pt idx="132">
                  <c:v>7.87</c:v>
                </c:pt>
                <c:pt idx="133">
                  <c:v>7.87</c:v>
                </c:pt>
                <c:pt idx="134">
                  <c:v>7.87</c:v>
                </c:pt>
                <c:pt idx="135">
                  <c:v>7.87</c:v>
                </c:pt>
                <c:pt idx="136">
                  <c:v>7.87</c:v>
                </c:pt>
                <c:pt idx="137">
                  <c:v>7.87</c:v>
                </c:pt>
                <c:pt idx="138">
                  <c:v>7.89</c:v>
                </c:pt>
                <c:pt idx="139">
                  <c:v>7.9</c:v>
                </c:pt>
                <c:pt idx="140">
                  <c:v>7.89</c:v>
                </c:pt>
                <c:pt idx="141">
                  <c:v>7.9</c:v>
                </c:pt>
                <c:pt idx="142">
                  <c:v>7.9</c:v>
                </c:pt>
                <c:pt idx="143">
                  <c:v>7.91</c:v>
                </c:pt>
                <c:pt idx="144">
                  <c:v>7.92</c:v>
                </c:pt>
                <c:pt idx="145">
                  <c:v>7.89</c:v>
                </c:pt>
                <c:pt idx="146">
                  <c:v>7.87</c:v>
                </c:pt>
                <c:pt idx="147">
                  <c:v>7.88</c:v>
                </c:pt>
                <c:pt idx="148">
                  <c:v>7.89</c:v>
                </c:pt>
                <c:pt idx="149">
                  <c:v>7.87</c:v>
                </c:pt>
                <c:pt idx="150">
                  <c:v>7.88</c:v>
                </c:pt>
                <c:pt idx="151">
                  <c:v>7.88</c:v>
                </c:pt>
                <c:pt idx="152">
                  <c:v>7.87</c:v>
                </c:pt>
                <c:pt idx="153">
                  <c:v>7.86</c:v>
                </c:pt>
                <c:pt idx="154">
                  <c:v>7.86</c:v>
                </c:pt>
                <c:pt idx="155">
                  <c:v>7.88</c:v>
                </c:pt>
                <c:pt idx="156">
                  <c:v>7.89</c:v>
                </c:pt>
                <c:pt idx="157">
                  <c:v>7.92</c:v>
                </c:pt>
                <c:pt idx="158">
                  <c:v>8</c:v>
                </c:pt>
                <c:pt idx="159">
                  <c:v>8.09</c:v>
                </c:pt>
                <c:pt idx="160">
                  <c:v>8.1300000000000008</c:v>
                </c:pt>
                <c:pt idx="161">
                  <c:v>8.15</c:v>
                </c:pt>
                <c:pt idx="162">
                  <c:v>8.16</c:v>
                </c:pt>
                <c:pt idx="163">
                  <c:v>8.15</c:v>
                </c:pt>
                <c:pt idx="164">
                  <c:v>8.16</c:v>
                </c:pt>
                <c:pt idx="165">
                  <c:v>8.15</c:v>
                </c:pt>
                <c:pt idx="166">
                  <c:v>8.14</c:v>
                </c:pt>
                <c:pt idx="167">
                  <c:v>8.16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91456"/>
        <c:axId val="48690688"/>
      </c:scatterChart>
      <c:valAx>
        <c:axId val="486914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690688"/>
        <c:crosses val="autoZero"/>
        <c:crossBetween val="midCat"/>
      </c:valAx>
      <c:valAx>
        <c:axId val="486906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86914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1/10/2017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'Plots_CV62-2'!$J$8:$J$355</c:f>
              <c:numCache>
                <c:formatCode>General</c:formatCode>
                <c:ptCount val="348"/>
                <c:pt idx="0">
                  <c:v>10.26</c:v>
                </c:pt>
                <c:pt idx="1">
                  <c:v>10.119999999999999</c:v>
                </c:pt>
                <c:pt idx="2">
                  <c:v>9.9499999999999993</c:v>
                </c:pt>
                <c:pt idx="3">
                  <c:v>9.8800000000000008</c:v>
                </c:pt>
                <c:pt idx="4">
                  <c:v>9.84</c:v>
                </c:pt>
                <c:pt idx="5">
                  <c:v>9.82</c:v>
                </c:pt>
                <c:pt idx="6">
                  <c:v>9.82</c:v>
                </c:pt>
                <c:pt idx="7">
                  <c:v>9.81</c:v>
                </c:pt>
                <c:pt idx="8">
                  <c:v>9.77</c:v>
                </c:pt>
                <c:pt idx="9">
                  <c:v>9.76</c:v>
                </c:pt>
                <c:pt idx="10">
                  <c:v>9.74</c:v>
                </c:pt>
                <c:pt idx="11">
                  <c:v>9.76</c:v>
                </c:pt>
                <c:pt idx="12">
                  <c:v>9.76</c:v>
                </c:pt>
                <c:pt idx="13">
                  <c:v>9.76</c:v>
                </c:pt>
                <c:pt idx="14">
                  <c:v>9.7799999999999994</c:v>
                </c:pt>
                <c:pt idx="15">
                  <c:v>9.7799999999999994</c:v>
                </c:pt>
                <c:pt idx="16">
                  <c:v>9.7200000000000006</c:v>
                </c:pt>
                <c:pt idx="17">
                  <c:v>9.6999999999999993</c:v>
                </c:pt>
                <c:pt idx="18">
                  <c:v>9.69</c:v>
                </c:pt>
                <c:pt idx="19">
                  <c:v>9.69</c:v>
                </c:pt>
                <c:pt idx="20">
                  <c:v>9.65</c:v>
                </c:pt>
                <c:pt idx="21">
                  <c:v>9.6199999999999992</c:v>
                </c:pt>
                <c:pt idx="22">
                  <c:v>9.61</c:v>
                </c:pt>
                <c:pt idx="23">
                  <c:v>9.61</c:v>
                </c:pt>
                <c:pt idx="24">
                  <c:v>9.61</c:v>
                </c:pt>
                <c:pt idx="25">
                  <c:v>9.61</c:v>
                </c:pt>
                <c:pt idx="26">
                  <c:v>9.6199999999999992</c:v>
                </c:pt>
                <c:pt idx="27">
                  <c:v>9.6199999999999992</c:v>
                </c:pt>
                <c:pt idx="28">
                  <c:v>9.6</c:v>
                </c:pt>
                <c:pt idx="29">
                  <c:v>9.6</c:v>
                </c:pt>
                <c:pt idx="30">
                  <c:v>9.59</c:v>
                </c:pt>
                <c:pt idx="31">
                  <c:v>9.59</c:v>
                </c:pt>
                <c:pt idx="32">
                  <c:v>9.58</c:v>
                </c:pt>
                <c:pt idx="33">
                  <c:v>9.59</c:v>
                </c:pt>
                <c:pt idx="34">
                  <c:v>9.6</c:v>
                </c:pt>
                <c:pt idx="35">
                  <c:v>9.58</c:v>
                </c:pt>
                <c:pt idx="36">
                  <c:v>9.58</c:v>
                </c:pt>
                <c:pt idx="37">
                  <c:v>9.59</c:v>
                </c:pt>
                <c:pt idx="38">
                  <c:v>9.58</c:v>
                </c:pt>
                <c:pt idx="39">
                  <c:v>9.59</c:v>
                </c:pt>
                <c:pt idx="40">
                  <c:v>9.59</c:v>
                </c:pt>
                <c:pt idx="41">
                  <c:v>9.57</c:v>
                </c:pt>
                <c:pt idx="42">
                  <c:v>9.57</c:v>
                </c:pt>
                <c:pt idx="43">
                  <c:v>9.57</c:v>
                </c:pt>
                <c:pt idx="44">
                  <c:v>9.56</c:v>
                </c:pt>
                <c:pt idx="45">
                  <c:v>9.56</c:v>
                </c:pt>
                <c:pt idx="46">
                  <c:v>9.5500000000000007</c:v>
                </c:pt>
                <c:pt idx="47">
                  <c:v>9.5399999999999991</c:v>
                </c:pt>
                <c:pt idx="48">
                  <c:v>9.5399999999999991</c:v>
                </c:pt>
                <c:pt idx="49">
                  <c:v>9.5500000000000007</c:v>
                </c:pt>
                <c:pt idx="50">
                  <c:v>9.5500000000000007</c:v>
                </c:pt>
                <c:pt idx="51">
                  <c:v>9.5399999999999991</c:v>
                </c:pt>
                <c:pt idx="52">
                  <c:v>9.5500000000000007</c:v>
                </c:pt>
                <c:pt idx="53">
                  <c:v>9.5399999999999991</c:v>
                </c:pt>
                <c:pt idx="54">
                  <c:v>9.5399999999999991</c:v>
                </c:pt>
                <c:pt idx="55">
                  <c:v>9.5399999999999991</c:v>
                </c:pt>
                <c:pt idx="56">
                  <c:v>9.5299999999999994</c:v>
                </c:pt>
                <c:pt idx="57">
                  <c:v>9.5500000000000007</c:v>
                </c:pt>
                <c:pt idx="58">
                  <c:v>9.5299999999999994</c:v>
                </c:pt>
                <c:pt idx="59">
                  <c:v>9.5399999999999991</c:v>
                </c:pt>
                <c:pt idx="60">
                  <c:v>9.5399999999999991</c:v>
                </c:pt>
                <c:pt idx="61">
                  <c:v>9.5500000000000007</c:v>
                </c:pt>
                <c:pt idx="62">
                  <c:v>9.5399999999999991</c:v>
                </c:pt>
                <c:pt idx="63">
                  <c:v>9.5399999999999991</c:v>
                </c:pt>
                <c:pt idx="64">
                  <c:v>9.5500000000000007</c:v>
                </c:pt>
                <c:pt idx="65">
                  <c:v>9.5399999999999991</c:v>
                </c:pt>
                <c:pt idx="66">
                  <c:v>9.5500000000000007</c:v>
                </c:pt>
                <c:pt idx="67">
                  <c:v>9.5500000000000007</c:v>
                </c:pt>
                <c:pt idx="68">
                  <c:v>9.5500000000000007</c:v>
                </c:pt>
                <c:pt idx="69">
                  <c:v>9.5399999999999991</c:v>
                </c:pt>
                <c:pt idx="70">
                  <c:v>9.5399999999999991</c:v>
                </c:pt>
                <c:pt idx="71">
                  <c:v>9.5299999999999994</c:v>
                </c:pt>
                <c:pt idx="72">
                  <c:v>9.5299999999999994</c:v>
                </c:pt>
                <c:pt idx="73">
                  <c:v>9.5399999999999991</c:v>
                </c:pt>
                <c:pt idx="74">
                  <c:v>9.5399999999999991</c:v>
                </c:pt>
                <c:pt idx="75">
                  <c:v>9.57</c:v>
                </c:pt>
                <c:pt idx="76">
                  <c:v>9.6</c:v>
                </c:pt>
                <c:pt idx="77">
                  <c:v>9.59</c:v>
                </c:pt>
                <c:pt idx="78">
                  <c:v>9.6</c:v>
                </c:pt>
                <c:pt idx="79">
                  <c:v>9.6</c:v>
                </c:pt>
                <c:pt idx="80">
                  <c:v>9.61</c:v>
                </c:pt>
                <c:pt idx="81">
                  <c:v>9.61</c:v>
                </c:pt>
                <c:pt idx="82">
                  <c:v>9.61</c:v>
                </c:pt>
                <c:pt idx="83">
                  <c:v>9.61</c:v>
                </c:pt>
                <c:pt idx="84">
                  <c:v>9.6</c:v>
                </c:pt>
                <c:pt idx="85">
                  <c:v>9.61</c:v>
                </c:pt>
                <c:pt idx="86">
                  <c:v>9.6199999999999992</c:v>
                </c:pt>
                <c:pt idx="87">
                  <c:v>9.6199999999999992</c:v>
                </c:pt>
                <c:pt idx="88">
                  <c:v>9.59</c:v>
                </c:pt>
                <c:pt idx="89">
                  <c:v>9.59</c:v>
                </c:pt>
                <c:pt idx="90">
                  <c:v>9.61</c:v>
                </c:pt>
                <c:pt idx="91">
                  <c:v>9.61</c:v>
                </c:pt>
                <c:pt idx="92">
                  <c:v>9.61</c:v>
                </c:pt>
                <c:pt idx="93">
                  <c:v>9.6</c:v>
                </c:pt>
                <c:pt idx="94">
                  <c:v>9.61</c:v>
                </c:pt>
                <c:pt idx="95">
                  <c:v>9.61</c:v>
                </c:pt>
                <c:pt idx="96">
                  <c:v>9.61</c:v>
                </c:pt>
                <c:pt idx="97">
                  <c:v>9.61</c:v>
                </c:pt>
                <c:pt idx="98">
                  <c:v>9.61</c:v>
                </c:pt>
                <c:pt idx="99">
                  <c:v>9.61</c:v>
                </c:pt>
                <c:pt idx="100">
                  <c:v>9.61</c:v>
                </c:pt>
                <c:pt idx="101">
                  <c:v>9.6</c:v>
                </c:pt>
                <c:pt idx="102">
                  <c:v>9.6199999999999992</c:v>
                </c:pt>
                <c:pt idx="103">
                  <c:v>9.6199999999999992</c:v>
                </c:pt>
                <c:pt idx="104">
                  <c:v>9.61</c:v>
                </c:pt>
                <c:pt idx="105">
                  <c:v>9.61</c:v>
                </c:pt>
                <c:pt idx="106">
                  <c:v>9.6199999999999992</c:v>
                </c:pt>
                <c:pt idx="107">
                  <c:v>9.61</c:v>
                </c:pt>
                <c:pt idx="108">
                  <c:v>9.6199999999999992</c:v>
                </c:pt>
                <c:pt idx="109">
                  <c:v>9.6199999999999992</c:v>
                </c:pt>
                <c:pt idx="110">
                  <c:v>9.61</c:v>
                </c:pt>
                <c:pt idx="111">
                  <c:v>9.6199999999999992</c:v>
                </c:pt>
                <c:pt idx="112">
                  <c:v>9.6300000000000008</c:v>
                </c:pt>
                <c:pt idx="113">
                  <c:v>9.65</c:v>
                </c:pt>
                <c:pt idx="114">
                  <c:v>9.68</c:v>
                </c:pt>
                <c:pt idx="115">
                  <c:v>9.77</c:v>
                </c:pt>
                <c:pt idx="116">
                  <c:v>9.81</c:v>
                </c:pt>
                <c:pt idx="117">
                  <c:v>9.82</c:v>
                </c:pt>
                <c:pt idx="118">
                  <c:v>9.82</c:v>
                </c:pt>
                <c:pt idx="119">
                  <c:v>9.84</c:v>
                </c:pt>
                <c:pt idx="120">
                  <c:v>9.84</c:v>
                </c:pt>
                <c:pt idx="121">
                  <c:v>9.85</c:v>
                </c:pt>
                <c:pt idx="122">
                  <c:v>9.85</c:v>
                </c:pt>
                <c:pt idx="123">
                  <c:v>9.84</c:v>
                </c:pt>
                <c:pt idx="124">
                  <c:v>9.84</c:v>
                </c:pt>
                <c:pt idx="125">
                  <c:v>9.84</c:v>
                </c:pt>
                <c:pt idx="126">
                  <c:v>9.86</c:v>
                </c:pt>
                <c:pt idx="127">
                  <c:v>9.85</c:v>
                </c:pt>
                <c:pt idx="128">
                  <c:v>9.86</c:v>
                </c:pt>
                <c:pt idx="129">
                  <c:v>9.89</c:v>
                </c:pt>
                <c:pt idx="130">
                  <c:v>9.9</c:v>
                </c:pt>
                <c:pt idx="131">
                  <c:v>9.92</c:v>
                </c:pt>
                <c:pt idx="132">
                  <c:v>9.93</c:v>
                </c:pt>
                <c:pt idx="133">
                  <c:v>9.94</c:v>
                </c:pt>
                <c:pt idx="134">
                  <c:v>9.93</c:v>
                </c:pt>
                <c:pt idx="135">
                  <c:v>9.9499999999999993</c:v>
                </c:pt>
                <c:pt idx="136">
                  <c:v>9.94</c:v>
                </c:pt>
                <c:pt idx="137">
                  <c:v>9.94</c:v>
                </c:pt>
                <c:pt idx="138">
                  <c:v>9.94</c:v>
                </c:pt>
                <c:pt idx="139">
                  <c:v>9.94</c:v>
                </c:pt>
                <c:pt idx="140">
                  <c:v>9.93</c:v>
                </c:pt>
                <c:pt idx="141">
                  <c:v>9.93</c:v>
                </c:pt>
                <c:pt idx="142">
                  <c:v>9.93</c:v>
                </c:pt>
                <c:pt idx="143">
                  <c:v>9.94</c:v>
                </c:pt>
                <c:pt idx="144">
                  <c:v>9.94</c:v>
                </c:pt>
                <c:pt idx="145">
                  <c:v>9.92</c:v>
                </c:pt>
                <c:pt idx="146">
                  <c:v>9.91</c:v>
                </c:pt>
                <c:pt idx="147">
                  <c:v>9.92</c:v>
                </c:pt>
                <c:pt idx="148">
                  <c:v>9.91</c:v>
                </c:pt>
                <c:pt idx="149">
                  <c:v>9.89</c:v>
                </c:pt>
                <c:pt idx="150">
                  <c:v>9.91</c:v>
                </c:pt>
                <c:pt idx="151">
                  <c:v>9.91</c:v>
                </c:pt>
                <c:pt idx="152">
                  <c:v>9.93</c:v>
                </c:pt>
                <c:pt idx="153">
                  <c:v>9.93</c:v>
                </c:pt>
                <c:pt idx="154">
                  <c:v>9.9600000000000009</c:v>
                </c:pt>
                <c:pt idx="155">
                  <c:v>9.9499999999999993</c:v>
                </c:pt>
                <c:pt idx="156">
                  <c:v>9.94</c:v>
                </c:pt>
                <c:pt idx="157">
                  <c:v>9.92</c:v>
                </c:pt>
                <c:pt idx="158">
                  <c:v>9.9</c:v>
                </c:pt>
                <c:pt idx="159">
                  <c:v>9.81</c:v>
                </c:pt>
                <c:pt idx="160">
                  <c:v>9.7899999999999991</c:v>
                </c:pt>
                <c:pt idx="161">
                  <c:v>9.7799999999999994</c:v>
                </c:pt>
                <c:pt idx="162">
                  <c:v>9.76</c:v>
                </c:pt>
                <c:pt idx="163">
                  <c:v>9.76</c:v>
                </c:pt>
                <c:pt idx="164">
                  <c:v>9.75</c:v>
                </c:pt>
                <c:pt idx="165">
                  <c:v>9.75</c:v>
                </c:pt>
                <c:pt idx="166">
                  <c:v>9.76</c:v>
                </c:pt>
                <c:pt idx="167">
                  <c:v>9.76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2.4500000000000002</c:v>
                </c:pt>
                <c:pt idx="1">
                  <c:v>2.4969999999999999</c:v>
                </c:pt>
                <c:pt idx="2">
                  <c:v>6.4180000000000001</c:v>
                </c:pt>
                <c:pt idx="3">
                  <c:v>9.5280000000000005</c:v>
                </c:pt>
                <c:pt idx="4">
                  <c:v>11.471</c:v>
                </c:pt>
                <c:pt idx="5">
                  <c:v>7.887999999999999</c:v>
                </c:pt>
                <c:pt idx="6">
                  <c:v>7.8739999999999997</c:v>
                </c:pt>
                <c:pt idx="7">
                  <c:v>7.7839999999999998</c:v>
                </c:pt>
                <c:pt idx="8">
                  <c:v>7.4820000000000002</c:v>
                </c:pt>
                <c:pt idx="9">
                  <c:v>5.8769999999999998</c:v>
                </c:pt>
                <c:pt idx="10">
                  <c:v>5.1120000000000001</c:v>
                </c:pt>
                <c:pt idx="11">
                  <c:v>2.1929999999999996</c:v>
                </c:pt>
                <c:pt idx="12">
                  <c:v>2.2409999999999997</c:v>
                </c:pt>
                <c:pt idx="13">
                  <c:v>2.819</c:v>
                </c:pt>
                <c:pt idx="14">
                  <c:v>3.3200000000000003</c:v>
                </c:pt>
                <c:pt idx="15">
                  <c:v>5.8229999999999995</c:v>
                </c:pt>
                <c:pt idx="16">
                  <c:v>9.3630000000000013</c:v>
                </c:pt>
                <c:pt idx="17">
                  <c:v>14.692</c:v>
                </c:pt>
                <c:pt idx="18">
                  <c:v>20.806000000000001</c:v>
                </c:pt>
                <c:pt idx="19">
                  <c:v>26.076000000000001</c:v>
                </c:pt>
                <c:pt idx="20">
                  <c:v>33.54</c:v>
                </c:pt>
                <c:pt idx="21">
                  <c:v>41.797000000000004</c:v>
                </c:pt>
                <c:pt idx="22">
                  <c:v>48.57</c:v>
                </c:pt>
                <c:pt idx="23">
                  <c:v>47.902999999999999</c:v>
                </c:pt>
                <c:pt idx="24">
                  <c:v>47.963000000000001</c:v>
                </c:pt>
                <c:pt idx="25">
                  <c:v>48.17</c:v>
                </c:pt>
                <c:pt idx="26">
                  <c:v>47.843000000000004</c:v>
                </c:pt>
                <c:pt idx="27">
                  <c:v>47.913000000000004</c:v>
                </c:pt>
                <c:pt idx="28">
                  <c:v>47.886000000000003</c:v>
                </c:pt>
                <c:pt idx="29">
                  <c:v>47.886000000000003</c:v>
                </c:pt>
                <c:pt idx="30">
                  <c:v>47.786999999999999</c:v>
                </c:pt>
                <c:pt idx="31">
                  <c:v>47.776000000000003</c:v>
                </c:pt>
                <c:pt idx="32">
                  <c:v>47.853000000000002</c:v>
                </c:pt>
                <c:pt idx="33">
                  <c:v>47.884999999999998</c:v>
                </c:pt>
                <c:pt idx="34">
                  <c:v>47.902000000000001</c:v>
                </c:pt>
                <c:pt idx="35">
                  <c:v>47.771000000000001</c:v>
                </c:pt>
                <c:pt idx="36">
                  <c:v>47.962000000000003</c:v>
                </c:pt>
                <c:pt idx="37">
                  <c:v>48.103000000000002</c:v>
                </c:pt>
                <c:pt idx="38">
                  <c:v>48.076000000000001</c:v>
                </c:pt>
                <c:pt idx="39">
                  <c:v>48.015999999999998</c:v>
                </c:pt>
                <c:pt idx="40">
                  <c:v>48.021999999999998</c:v>
                </c:pt>
                <c:pt idx="41">
                  <c:v>48.021999999999998</c:v>
                </c:pt>
                <c:pt idx="42">
                  <c:v>48.12</c:v>
                </c:pt>
                <c:pt idx="43">
                  <c:v>48.021999999999998</c:v>
                </c:pt>
                <c:pt idx="44">
                  <c:v>47.972000000000001</c:v>
                </c:pt>
                <c:pt idx="45">
                  <c:v>47.911999999999999</c:v>
                </c:pt>
                <c:pt idx="46">
                  <c:v>48.070999999999998</c:v>
                </c:pt>
                <c:pt idx="47">
                  <c:v>48.103000000000002</c:v>
                </c:pt>
                <c:pt idx="48">
                  <c:v>48.103999999999999</c:v>
                </c:pt>
                <c:pt idx="49">
                  <c:v>48.064999999999998</c:v>
                </c:pt>
                <c:pt idx="50">
                  <c:v>48.131</c:v>
                </c:pt>
                <c:pt idx="51">
                  <c:v>48.136000000000003</c:v>
                </c:pt>
                <c:pt idx="52">
                  <c:v>48.146999999999998</c:v>
                </c:pt>
                <c:pt idx="53">
                  <c:v>48.044000000000004</c:v>
                </c:pt>
                <c:pt idx="54">
                  <c:v>48.087000000000003</c:v>
                </c:pt>
                <c:pt idx="55">
                  <c:v>48.070999999999998</c:v>
                </c:pt>
                <c:pt idx="56">
                  <c:v>48.064999999999998</c:v>
                </c:pt>
                <c:pt idx="57">
                  <c:v>48.12</c:v>
                </c:pt>
                <c:pt idx="58">
                  <c:v>48.142000000000003</c:v>
                </c:pt>
                <c:pt idx="59">
                  <c:v>48.195999999999998</c:v>
                </c:pt>
                <c:pt idx="60">
                  <c:v>48.082000000000001</c:v>
                </c:pt>
                <c:pt idx="61">
                  <c:v>48.136000000000003</c:v>
                </c:pt>
                <c:pt idx="62">
                  <c:v>48.131</c:v>
                </c:pt>
                <c:pt idx="63">
                  <c:v>48.146999999999998</c:v>
                </c:pt>
                <c:pt idx="64">
                  <c:v>48.142000000000003</c:v>
                </c:pt>
                <c:pt idx="65">
                  <c:v>48.146999999999998</c:v>
                </c:pt>
                <c:pt idx="66">
                  <c:v>48.169000000000004</c:v>
                </c:pt>
                <c:pt idx="67">
                  <c:v>48.146999999999998</c:v>
                </c:pt>
                <c:pt idx="68">
                  <c:v>48.24</c:v>
                </c:pt>
                <c:pt idx="69">
                  <c:v>48.191000000000003</c:v>
                </c:pt>
                <c:pt idx="70">
                  <c:v>48.277999999999999</c:v>
                </c:pt>
                <c:pt idx="71">
                  <c:v>48.250999999999998</c:v>
                </c:pt>
                <c:pt idx="72">
                  <c:v>47.984000000000002</c:v>
                </c:pt>
                <c:pt idx="73">
                  <c:v>48.093000000000004</c:v>
                </c:pt>
                <c:pt idx="74">
                  <c:v>46.597000000000001</c:v>
                </c:pt>
                <c:pt idx="75">
                  <c:v>36.151000000000003</c:v>
                </c:pt>
                <c:pt idx="76">
                  <c:v>25.815999999999999</c:v>
                </c:pt>
                <c:pt idx="77">
                  <c:v>23.481000000000002</c:v>
                </c:pt>
                <c:pt idx="78">
                  <c:v>23.475000000000001</c:v>
                </c:pt>
                <c:pt idx="79">
                  <c:v>23.579000000000001</c:v>
                </c:pt>
                <c:pt idx="80">
                  <c:v>23.301000000000002</c:v>
                </c:pt>
                <c:pt idx="81">
                  <c:v>23.323</c:v>
                </c:pt>
                <c:pt idx="82">
                  <c:v>23.361000000000001</c:v>
                </c:pt>
                <c:pt idx="83">
                  <c:v>23.443000000000001</c:v>
                </c:pt>
                <c:pt idx="84">
                  <c:v>23.366</c:v>
                </c:pt>
                <c:pt idx="85">
                  <c:v>23.35</c:v>
                </c:pt>
                <c:pt idx="86">
                  <c:v>23.377000000000002</c:v>
                </c:pt>
                <c:pt idx="87">
                  <c:v>23.399000000000001</c:v>
                </c:pt>
                <c:pt idx="88">
                  <c:v>23.405000000000001</c:v>
                </c:pt>
                <c:pt idx="89">
                  <c:v>23.366</c:v>
                </c:pt>
                <c:pt idx="90">
                  <c:v>23.35</c:v>
                </c:pt>
                <c:pt idx="91">
                  <c:v>23.361000000000001</c:v>
                </c:pt>
                <c:pt idx="92">
                  <c:v>23.345000000000002</c:v>
                </c:pt>
                <c:pt idx="93">
                  <c:v>23.405000000000001</c:v>
                </c:pt>
                <c:pt idx="94">
                  <c:v>23.459</c:v>
                </c:pt>
                <c:pt idx="95">
                  <c:v>23.366</c:v>
                </c:pt>
                <c:pt idx="96">
                  <c:v>23.339000000000002</c:v>
                </c:pt>
                <c:pt idx="97">
                  <c:v>23.432000000000002</c:v>
                </c:pt>
                <c:pt idx="98">
                  <c:v>23.345000000000002</c:v>
                </c:pt>
                <c:pt idx="99">
                  <c:v>23.519000000000002</c:v>
                </c:pt>
                <c:pt idx="100">
                  <c:v>23.558</c:v>
                </c:pt>
                <c:pt idx="101">
                  <c:v>23.507999999999999</c:v>
                </c:pt>
                <c:pt idx="102">
                  <c:v>23.507999999999999</c:v>
                </c:pt>
                <c:pt idx="103">
                  <c:v>23.372</c:v>
                </c:pt>
                <c:pt idx="104">
                  <c:v>23.557000000000002</c:v>
                </c:pt>
                <c:pt idx="105">
                  <c:v>23.459</c:v>
                </c:pt>
                <c:pt idx="106">
                  <c:v>23.645</c:v>
                </c:pt>
                <c:pt idx="107">
                  <c:v>23.606999999999999</c:v>
                </c:pt>
                <c:pt idx="108">
                  <c:v>23.23</c:v>
                </c:pt>
                <c:pt idx="109">
                  <c:v>23.252000000000002</c:v>
                </c:pt>
                <c:pt idx="110">
                  <c:v>23.638999999999999</c:v>
                </c:pt>
                <c:pt idx="111">
                  <c:v>23.638999999999999</c:v>
                </c:pt>
                <c:pt idx="112">
                  <c:v>19.722000000000001</c:v>
                </c:pt>
                <c:pt idx="113">
                  <c:v>6.4779999999999998</c:v>
                </c:pt>
                <c:pt idx="114">
                  <c:v>0.61499999999999999</c:v>
                </c:pt>
                <c:pt idx="115">
                  <c:v>1.5050000000000001</c:v>
                </c:pt>
                <c:pt idx="116">
                  <c:v>1.68</c:v>
                </c:pt>
                <c:pt idx="117">
                  <c:v>1.6540000000000001</c:v>
                </c:pt>
                <c:pt idx="118">
                  <c:v>1.6660000000000001</c:v>
                </c:pt>
                <c:pt idx="119">
                  <c:v>1.5080000000000002</c:v>
                </c:pt>
                <c:pt idx="120">
                  <c:v>1.716</c:v>
                </c:pt>
                <c:pt idx="121">
                  <c:v>1.8739999999999999</c:v>
                </c:pt>
                <c:pt idx="122">
                  <c:v>1.7929999999999999</c:v>
                </c:pt>
                <c:pt idx="123">
                  <c:v>1.8089999999999999</c:v>
                </c:pt>
                <c:pt idx="124">
                  <c:v>1.8099999999999998</c:v>
                </c:pt>
                <c:pt idx="125">
                  <c:v>1.8259999999999998</c:v>
                </c:pt>
                <c:pt idx="126">
                  <c:v>1.7660000000000002</c:v>
                </c:pt>
                <c:pt idx="127">
                  <c:v>1.7769999999999999</c:v>
                </c:pt>
                <c:pt idx="128">
                  <c:v>1.865</c:v>
                </c:pt>
                <c:pt idx="129">
                  <c:v>1.6410000000000002</c:v>
                </c:pt>
                <c:pt idx="130">
                  <c:v>1.6250000000000002</c:v>
                </c:pt>
                <c:pt idx="131">
                  <c:v>1.5599999999999998</c:v>
                </c:pt>
                <c:pt idx="132">
                  <c:v>1.6090000000000002</c:v>
                </c:pt>
                <c:pt idx="133">
                  <c:v>1.659</c:v>
                </c:pt>
                <c:pt idx="134">
                  <c:v>1.61</c:v>
                </c:pt>
                <c:pt idx="135">
                  <c:v>1.5930000000000002</c:v>
                </c:pt>
                <c:pt idx="136">
                  <c:v>1.6969999999999998</c:v>
                </c:pt>
                <c:pt idx="137">
                  <c:v>1.6540000000000001</c:v>
                </c:pt>
                <c:pt idx="138">
                  <c:v>1.659</c:v>
                </c:pt>
                <c:pt idx="139">
                  <c:v>1.6649999999999998</c:v>
                </c:pt>
                <c:pt idx="140">
                  <c:v>1.8880000000000001</c:v>
                </c:pt>
                <c:pt idx="141">
                  <c:v>1.9370000000000001</c:v>
                </c:pt>
                <c:pt idx="142">
                  <c:v>1.9160000000000001</c:v>
                </c:pt>
                <c:pt idx="143">
                  <c:v>1.905</c:v>
                </c:pt>
                <c:pt idx="144">
                  <c:v>1.6370000000000002</c:v>
                </c:pt>
                <c:pt idx="145">
                  <c:v>1.61</c:v>
                </c:pt>
                <c:pt idx="146">
                  <c:v>1.954</c:v>
                </c:pt>
                <c:pt idx="147">
                  <c:v>2.0570000000000004</c:v>
                </c:pt>
                <c:pt idx="148">
                  <c:v>2.0629999999999997</c:v>
                </c:pt>
                <c:pt idx="149">
                  <c:v>1.7249999999999999</c:v>
                </c:pt>
                <c:pt idx="150">
                  <c:v>1.7470000000000001</c:v>
                </c:pt>
                <c:pt idx="151">
                  <c:v>2.0359999999999996</c:v>
                </c:pt>
                <c:pt idx="152">
                  <c:v>1.8070000000000002</c:v>
                </c:pt>
                <c:pt idx="153">
                  <c:v>1.6489999999999998</c:v>
                </c:pt>
                <c:pt idx="154">
                  <c:v>1.6210000000000002</c:v>
                </c:pt>
                <c:pt idx="155">
                  <c:v>1.7140000000000002</c:v>
                </c:pt>
                <c:pt idx="156">
                  <c:v>1.845</c:v>
                </c:pt>
                <c:pt idx="157">
                  <c:v>1.7030000000000001</c:v>
                </c:pt>
                <c:pt idx="158">
                  <c:v>1.7140000000000002</c:v>
                </c:pt>
                <c:pt idx="159">
                  <c:v>1.6919999999999999</c:v>
                </c:pt>
                <c:pt idx="160">
                  <c:v>1.7020000000000002</c:v>
                </c:pt>
                <c:pt idx="161">
                  <c:v>1.6250000000000002</c:v>
                </c:pt>
                <c:pt idx="162">
                  <c:v>1.6950000000000001</c:v>
                </c:pt>
                <c:pt idx="163">
                  <c:v>1.6290000000000002</c:v>
                </c:pt>
                <c:pt idx="164">
                  <c:v>1.5959999999999999</c:v>
                </c:pt>
                <c:pt idx="165">
                  <c:v>0.97900000000000009</c:v>
                </c:pt>
                <c:pt idx="166">
                  <c:v>1.5130000000000001</c:v>
                </c:pt>
                <c:pt idx="167">
                  <c:v>0.28600000000000003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34464"/>
        <c:axId val="48203648"/>
      </c:scatterChart>
      <c:valAx>
        <c:axId val="443344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203648"/>
        <c:crosses val="autoZero"/>
        <c:crossBetween val="midCat"/>
      </c:valAx>
      <c:valAx>
        <c:axId val="482036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443344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55"/>
  <sheetViews>
    <sheetView workbookViewId="0">
      <selection activeCell="A8" sqref="A8:P161"/>
    </sheetView>
  </sheetViews>
  <sheetFormatPr defaultRowHeight="15" x14ac:dyDescent="0.25"/>
  <cols>
    <col min="1" max="1" width="14.140625" customWidth="1"/>
    <col min="2" max="2" width="11.5703125" bestFit="1" customWidth="1"/>
    <col min="13" max="13" width="14.140625" customWidth="1"/>
    <col min="16" max="16" width="9.5703125" bestFit="1" customWidth="1"/>
  </cols>
  <sheetData>
    <row r="1" spans="1:16" x14ac:dyDescent="0.25">
      <c r="A1" s="2" t="s">
        <v>35</v>
      </c>
      <c r="B1" t="s">
        <v>37</v>
      </c>
      <c r="N1" s="64"/>
      <c r="O1" s="64" t="s">
        <v>48</v>
      </c>
      <c r="P1" s="64"/>
    </row>
    <row r="2" spans="1:16" x14ac:dyDescent="0.25">
      <c r="A2" s="2" t="str">
        <f>CONCATENATE(B1,B2)</f>
        <v>CV62-1 1/10/2017</v>
      </c>
      <c r="B2" s="54" t="str">
        <f>CONCATENATE(" ",MONTH(A8),"/",DAY(A8),"/",YEAR(A8))</f>
        <v xml:space="preserve"> 1/10/2017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11</v>
      </c>
      <c r="L2" t="s">
        <v>12</v>
      </c>
      <c r="N2" s="67" t="s">
        <v>49</v>
      </c>
      <c r="O2" s="64">
        <v>5.3499999999999999E-2</v>
      </c>
      <c r="P2" s="64"/>
    </row>
    <row r="3" spans="1:16" x14ac:dyDescent="0.25"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2</v>
      </c>
      <c r="J3" t="s">
        <v>18</v>
      </c>
      <c r="K3" t="s">
        <v>19</v>
      </c>
      <c r="L3" t="s">
        <v>20</v>
      </c>
      <c r="N3" s="67" t="s">
        <v>50</v>
      </c>
      <c r="O3" s="64">
        <v>0.25169999999999998</v>
      </c>
      <c r="P3" s="64"/>
    </row>
    <row r="4" spans="1:16" x14ac:dyDescent="0.25">
      <c r="A4" t="s">
        <v>21</v>
      </c>
      <c r="B4" t="s">
        <v>22</v>
      </c>
      <c r="C4" t="s">
        <v>23</v>
      </c>
      <c r="D4" t="s">
        <v>26</v>
      </c>
      <c r="E4" t="s">
        <v>27</v>
      </c>
      <c r="F4" t="s">
        <v>28</v>
      </c>
      <c r="G4" t="s">
        <v>29</v>
      </c>
      <c r="H4" t="s">
        <v>1</v>
      </c>
      <c r="I4" t="s">
        <v>2</v>
      </c>
      <c r="J4" t="s">
        <v>24</v>
      </c>
      <c r="K4" t="s">
        <v>25</v>
      </c>
      <c r="L4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0.98299999999999998</v>
      </c>
    </row>
    <row r="6" spans="1:16" x14ac:dyDescent="0.25">
      <c r="G6" s="5" t="s">
        <v>53</v>
      </c>
      <c r="N6" s="64"/>
      <c r="O6" s="64"/>
      <c r="P6" s="1">
        <f>P5-1.5</f>
        <v>-0.51700000000000002</v>
      </c>
    </row>
    <row r="7" spans="1:16" x14ac:dyDescent="0.25">
      <c r="A7" t="s">
        <v>21</v>
      </c>
      <c r="B7" t="s">
        <v>22</v>
      </c>
      <c r="C7" t="s">
        <v>23</v>
      </c>
      <c r="D7" t="s">
        <v>31</v>
      </c>
      <c r="E7" t="s">
        <v>34</v>
      </c>
      <c r="F7" t="s">
        <v>0</v>
      </c>
      <c r="G7" s="5" t="s">
        <v>29</v>
      </c>
      <c r="H7" t="s">
        <v>1</v>
      </c>
      <c r="I7" t="s">
        <v>2</v>
      </c>
      <c r="J7" t="s">
        <v>3</v>
      </c>
      <c r="K7" t="s">
        <v>4</v>
      </c>
      <c r="L7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10">
        <v>42745</v>
      </c>
      <c r="B8" s="9">
        <v>0.57337962962962963</v>
      </c>
      <c r="C8" s="11">
        <v>405.66669999999999</v>
      </c>
      <c r="D8" s="11">
        <v>8.19</v>
      </c>
      <c r="E8" s="11">
        <v>2.714</v>
      </c>
      <c r="F8" s="11">
        <v>14.686999999999999</v>
      </c>
      <c r="G8" s="4">
        <v>-4.2</v>
      </c>
      <c r="H8" s="11">
        <v>2.911</v>
      </c>
      <c r="I8" s="11">
        <v>7.94</v>
      </c>
      <c r="J8" s="11">
        <v>9.7100000000000009</v>
      </c>
      <c r="K8" s="11">
        <v>100.3245</v>
      </c>
      <c r="L8" s="11">
        <v>30.34</v>
      </c>
      <c r="N8" s="64"/>
      <c r="O8" s="69">
        <f>IF(G8="","",IF(G8*O$2+O$3&lt;0,0,G8*O$2+O$3))</f>
        <v>2.6999999999999968E-2</v>
      </c>
      <c r="P8" s="1">
        <f>E8-P$4</f>
        <v>2.714</v>
      </c>
    </row>
    <row r="9" spans="1:16" x14ac:dyDescent="0.25">
      <c r="A9" s="10">
        <v>42745</v>
      </c>
      <c r="B9" s="9">
        <v>0.57349537037037035</v>
      </c>
      <c r="C9" s="11">
        <v>405.83330000000001</v>
      </c>
      <c r="D9" s="11">
        <v>8.1999999999999993</v>
      </c>
      <c r="E9" s="11">
        <v>3.1989999999999998</v>
      </c>
      <c r="F9" s="11">
        <v>14.686999999999999</v>
      </c>
      <c r="G9" s="4">
        <v>-4.2</v>
      </c>
      <c r="H9" s="11">
        <v>2.8820000000000001</v>
      </c>
      <c r="I9" s="11">
        <v>7.94</v>
      </c>
      <c r="J9" s="11">
        <v>9.7100000000000009</v>
      </c>
      <c r="K9" s="11">
        <v>100.4143</v>
      </c>
      <c r="L9" s="11">
        <v>30.34</v>
      </c>
      <c r="M9" s="1"/>
      <c r="O9" s="69">
        <f t="shared" ref="O9:O72" si="0">IF(G9="","",IF(G9*O$2+O$3&lt;0,0,G9*O$2+O$3))</f>
        <v>2.6999999999999968E-2</v>
      </c>
      <c r="P9" s="1">
        <f t="shared" ref="P9:P72" si="1">E9-P$4</f>
        <v>3.1989999999999998</v>
      </c>
    </row>
    <row r="10" spans="1:16" x14ac:dyDescent="0.25">
      <c r="A10" s="10">
        <v>42745</v>
      </c>
      <c r="B10" s="9">
        <v>0.57361111111111118</v>
      </c>
      <c r="C10" s="11">
        <v>406</v>
      </c>
      <c r="D10" s="11">
        <v>8.1999999999999993</v>
      </c>
      <c r="E10" s="11">
        <v>5.74</v>
      </c>
      <c r="F10" s="11">
        <v>14.686999999999999</v>
      </c>
      <c r="G10" s="4">
        <v>-4.0999999999999996</v>
      </c>
      <c r="H10" s="11">
        <v>2.8820000000000001</v>
      </c>
      <c r="I10" s="11">
        <v>7.94</v>
      </c>
      <c r="J10" s="11">
        <v>9.7200000000000006</v>
      </c>
      <c r="K10" s="11">
        <v>100.4509</v>
      </c>
      <c r="L10" s="11">
        <v>30.34</v>
      </c>
      <c r="M10" s="1"/>
      <c r="O10" s="69">
        <f t="shared" si="0"/>
        <v>3.234999999999999E-2</v>
      </c>
      <c r="P10" s="1">
        <f t="shared" si="1"/>
        <v>5.74</v>
      </c>
    </row>
    <row r="11" spans="1:16" x14ac:dyDescent="0.25">
      <c r="A11" s="10">
        <v>42745</v>
      </c>
      <c r="B11" s="9">
        <v>0.57372685185185179</v>
      </c>
      <c r="C11" s="11">
        <v>406.16669999999999</v>
      </c>
      <c r="D11" s="11">
        <v>8.2200000000000006</v>
      </c>
      <c r="E11" s="11">
        <v>11.483000000000001</v>
      </c>
      <c r="F11" s="11">
        <v>14.686999999999999</v>
      </c>
      <c r="G11" s="4">
        <v>-4.2</v>
      </c>
      <c r="H11" s="11">
        <v>2.8820000000000001</v>
      </c>
      <c r="I11" s="11">
        <v>7.94</v>
      </c>
      <c r="J11" s="11">
        <v>9.6999999999999993</v>
      </c>
      <c r="K11" s="11">
        <v>100.3322</v>
      </c>
      <c r="L11" s="11">
        <v>30.34</v>
      </c>
      <c r="M11" s="1"/>
      <c r="O11" s="69">
        <f t="shared" si="0"/>
        <v>2.6999999999999968E-2</v>
      </c>
      <c r="P11" s="1">
        <f t="shared" si="1"/>
        <v>11.483000000000001</v>
      </c>
    </row>
    <row r="12" spans="1:16" x14ac:dyDescent="0.25">
      <c r="A12" s="10">
        <v>42745</v>
      </c>
      <c r="B12" s="9">
        <v>0.57384259259259263</v>
      </c>
      <c r="C12" s="11">
        <v>406.33330000000001</v>
      </c>
      <c r="D12" s="11">
        <v>8.25</v>
      </c>
      <c r="E12" s="11">
        <v>16.594000000000001</v>
      </c>
      <c r="F12" s="11">
        <v>14.686999999999999</v>
      </c>
      <c r="G12" s="4">
        <v>-3.5</v>
      </c>
      <c r="H12" s="11">
        <v>2.8820000000000001</v>
      </c>
      <c r="I12" s="11">
        <v>7.94</v>
      </c>
      <c r="J12" s="11">
        <v>9.7100000000000009</v>
      </c>
      <c r="K12" s="11">
        <v>100.5211</v>
      </c>
      <c r="L12" s="11">
        <v>30.34</v>
      </c>
      <c r="M12" s="1"/>
      <c r="O12" s="69">
        <f t="shared" si="0"/>
        <v>6.444999999999998E-2</v>
      </c>
      <c r="P12" s="1">
        <f t="shared" si="1"/>
        <v>16.594000000000001</v>
      </c>
    </row>
    <row r="13" spans="1:16" x14ac:dyDescent="0.25">
      <c r="A13" s="10">
        <v>42745</v>
      </c>
      <c r="B13" s="9">
        <v>0.57395833333333335</v>
      </c>
      <c r="C13" s="11">
        <v>406.5</v>
      </c>
      <c r="D13" s="11">
        <v>8.24</v>
      </c>
      <c r="E13" s="11">
        <v>22.78</v>
      </c>
      <c r="F13" s="11">
        <v>14.686999999999999</v>
      </c>
      <c r="G13" s="4">
        <v>-3.4</v>
      </c>
      <c r="H13" s="11">
        <v>2.8820000000000001</v>
      </c>
      <c r="I13" s="11">
        <v>7.94</v>
      </c>
      <c r="J13" s="11">
        <v>9.69</v>
      </c>
      <c r="K13" s="11">
        <v>100.2608</v>
      </c>
      <c r="L13" s="11">
        <v>30.33</v>
      </c>
      <c r="M13" s="1"/>
      <c r="O13" s="69">
        <f t="shared" si="0"/>
        <v>6.9800000000000001E-2</v>
      </c>
      <c r="P13" s="1">
        <f t="shared" si="1"/>
        <v>22.78</v>
      </c>
    </row>
    <row r="14" spans="1:16" x14ac:dyDescent="0.25">
      <c r="A14" s="10">
        <v>42745</v>
      </c>
      <c r="B14" s="9">
        <v>0.57407407407407407</v>
      </c>
      <c r="C14" s="11">
        <v>406.66669999999999</v>
      </c>
      <c r="D14" s="11">
        <v>8.27</v>
      </c>
      <c r="E14" s="11">
        <v>29.114999999999998</v>
      </c>
      <c r="F14" s="11">
        <v>14.686999999999999</v>
      </c>
      <c r="G14" s="4">
        <v>-3.9</v>
      </c>
      <c r="H14" s="11">
        <v>2.8519999999999999</v>
      </c>
      <c r="I14" s="11">
        <v>7.93</v>
      </c>
      <c r="J14" s="11">
        <v>9.6300000000000008</v>
      </c>
      <c r="K14" s="11">
        <v>99.718800000000002</v>
      </c>
      <c r="L14" s="11">
        <v>30.33</v>
      </c>
      <c r="M14" s="1"/>
      <c r="O14" s="69">
        <f t="shared" si="0"/>
        <v>4.3049999999999977E-2</v>
      </c>
      <c r="P14" s="1">
        <f t="shared" si="1"/>
        <v>29.114999999999998</v>
      </c>
    </row>
    <row r="15" spans="1:16" x14ac:dyDescent="0.25">
      <c r="A15" s="10">
        <v>42745</v>
      </c>
      <c r="B15" s="9">
        <v>0.57418981481481479</v>
      </c>
      <c r="C15" s="11">
        <v>406.83330000000001</v>
      </c>
      <c r="D15" s="11">
        <v>8.2899999999999991</v>
      </c>
      <c r="E15" s="11">
        <v>36.274000000000001</v>
      </c>
      <c r="F15" s="11">
        <v>14.686999999999999</v>
      </c>
      <c r="G15" s="4">
        <v>-3.8</v>
      </c>
      <c r="H15" s="11">
        <v>2.8519999999999999</v>
      </c>
      <c r="I15" s="11">
        <v>7.94</v>
      </c>
      <c r="J15" s="11">
        <v>9.58</v>
      </c>
      <c r="K15" s="11">
        <v>99.195899999999995</v>
      </c>
      <c r="L15" s="11">
        <v>30.25</v>
      </c>
      <c r="M15" s="1"/>
      <c r="O15" s="69">
        <f t="shared" si="0"/>
        <v>4.8399999999999999E-2</v>
      </c>
      <c r="P15" s="1">
        <f t="shared" si="1"/>
        <v>36.274000000000001</v>
      </c>
    </row>
    <row r="16" spans="1:16" x14ac:dyDescent="0.25">
      <c r="A16" s="10">
        <v>42745</v>
      </c>
      <c r="B16" s="9">
        <v>0.57430555555555551</v>
      </c>
      <c r="C16" s="11">
        <v>407</v>
      </c>
      <c r="D16" s="11">
        <v>8.3000000000000007</v>
      </c>
      <c r="E16" s="11">
        <v>43.667999999999999</v>
      </c>
      <c r="F16" s="11">
        <v>14.686999999999999</v>
      </c>
      <c r="G16" s="4">
        <v>-3.4</v>
      </c>
      <c r="H16" s="11">
        <v>2.8820000000000001</v>
      </c>
      <c r="I16" s="11">
        <v>7.94</v>
      </c>
      <c r="J16" s="11">
        <v>9.5299999999999994</v>
      </c>
      <c r="K16" s="11">
        <v>98.691699999999997</v>
      </c>
      <c r="L16" s="11">
        <v>30.19</v>
      </c>
      <c r="M16" s="1"/>
      <c r="O16" s="69">
        <f t="shared" si="0"/>
        <v>6.9800000000000001E-2</v>
      </c>
      <c r="P16" s="1">
        <f t="shared" si="1"/>
        <v>43.667999999999999</v>
      </c>
    </row>
    <row r="17" spans="1:16" x14ac:dyDescent="0.25">
      <c r="A17" s="10">
        <v>42745</v>
      </c>
      <c r="B17" s="9">
        <v>0.57442129629629635</v>
      </c>
      <c r="C17" s="11">
        <v>407.16669999999999</v>
      </c>
      <c r="D17" s="11">
        <v>8.3000000000000007</v>
      </c>
      <c r="E17" s="11">
        <v>45.594999999999999</v>
      </c>
      <c r="F17" s="11">
        <v>14.686999999999999</v>
      </c>
      <c r="G17" s="4">
        <v>-3.5</v>
      </c>
      <c r="H17" s="11">
        <v>2.8820000000000001</v>
      </c>
      <c r="I17" s="11">
        <v>7.93</v>
      </c>
      <c r="J17" s="11">
        <v>9.51</v>
      </c>
      <c r="K17" s="11">
        <v>98.441599999999994</v>
      </c>
      <c r="L17" s="11">
        <v>30.17</v>
      </c>
      <c r="M17" s="1"/>
      <c r="O17" s="69">
        <f t="shared" si="0"/>
        <v>6.444999999999998E-2</v>
      </c>
      <c r="P17" s="1">
        <f t="shared" si="1"/>
        <v>45.594999999999999</v>
      </c>
    </row>
    <row r="18" spans="1:16" x14ac:dyDescent="0.25">
      <c r="A18" s="10">
        <v>42745</v>
      </c>
      <c r="B18" s="9">
        <v>0.57453703703703707</v>
      </c>
      <c r="C18" s="11">
        <v>407.33330000000001</v>
      </c>
      <c r="D18" s="11">
        <v>8.3000000000000007</v>
      </c>
      <c r="E18" s="11">
        <v>45.6</v>
      </c>
      <c r="F18" s="11">
        <v>14.686999999999999</v>
      </c>
      <c r="G18" s="4">
        <v>-3.7</v>
      </c>
      <c r="H18" s="11">
        <v>2.8820000000000001</v>
      </c>
      <c r="I18" s="11">
        <v>7.93</v>
      </c>
      <c r="J18" s="11">
        <v>9.5</v>
      </c>
      <c r="K18" s="11">
        <v>98.353700000000003</v>
      </c>
      <c r="L18" s="11">
        <v>30.16</v>
      </c>
      <c r="M18" s="1"/>
      <c r="O18" s="69">
        <f t="shared" si="0"/>
        <v>5.3749999999999964E-2</v>
      </c>
      <c r="P18" s="1">
        <f t="shared" si="1"/>
        <v>45.6</v>
      </c>
    </row>
    <row r="19" spans="1:16" x14ac:dyDescent="0.25">
      <c r="A19" s="10">
        <v>42745</v>
      </c>
      <c r="B19" s="9">
        <v>0.57465277777777779</v>
      </c>
      <c r="C19" s="11">
        <v>407.5</v>
      </c>
      <c r="D19" s="11">
        <v>8.3000000000000007</v>
      </c>
      <c r="E19" s="11">
        <v>46.030999999999999</v>
      </c>
      <c r="F19" s="11">
        <v>14.686999999999999</v>
      </c>
      <c r="G19" s="4">
        <v>-3.9</v>
      </c>
      <c r="H19" s="11">
        <v>2.8820000000000001</v>
      </c>
      <c r="I19" s="11">
        <v>7.93</v>
      </c>
      <c r="J19" s="11">
        <v>9.5</v>
      </c>
      <c r="K19" s="11">
        <v>98.307400000000001</v>
      </c>
      <c r="L19" s="11">
        <v>30.16</v>
      </c>
      <c r="M19" s="1"/>
      <c r="O19" s="69">
        <f t="shared" si="0"/>
        <v>4.3049999999999977E-2</v>
      </c>
      <c r="P19" s="1">
        <f t="shared" si="1"/>
        <v>46.030999999999999</v>
      </c>
    </row>
    <row r="20" spans="1:16" x14ac:dyDescent="0.25">
      <c r="A20" s="10">
        <v>42745</v>
      </c>
      <c r="B20" s="9">
        <v>0.57476851851851851</v>
      </c>
      <c r="C20" s="11">
        <v>407.66669999999999</v>
      </c>
      <c r="D20" s="11">
        <v>8.31</v>
      </c>
      <c r="E20" s="11">
        <v>46.08</v>
      </c>
      <c r="F20" s="11">
        <v>14.686999999999999</v>
      </c>
      <c r="G20" s="4">
        <v>-3.2</v>
      </c>
      <c r="H20" s="11">
        <v>2.8820000000000001</v>
      </c>
      <c r="I20" s="11">
        <v>7.93</v>
      </c>
      <c r="J20" s="11">
        <v>9.49</v>
      </c>
      <c r="K20" s="11">
        <v>98.248199999999997</v>
      </c>
      <c r="L20" s="11">
        <v>30.15</v>
      </c>
      <c r="M20" s="1"/>
      <c r="O20" s="69">
        <f t="shared" si="0"/>
        <v>8.049999999999996E-2</v>
      </c>
      <c r="P20" s="1">
        <f t="shared" si="1"/>
        <v>46.08</v>
      </c>
    </row>
    <row r="21" spans="1:16" x14ac:dyDescent="0.25">
      <c r="A21" s="10">
        <v>42745</v>
      </c>
      <c r="B21" s="9">
        <v>0.57488425925925923</v>
      </c>
      <c r="C21" s="11">
        <v>407.83330000000001</v>
      </c>
      <c r="D21" s="11">
        <v>8.3000000000000007</v>
      </c>
      <c r="E21" s="11">
        <v>45.987000000000002</v>
      </c>
      <c r="F21" s="11">
        <v>14.686999999999999</v>
      </c>
      <c r="G21" s="4">
        <v>30.6</v>
      </c>
      <c r="H21" s="11">
        <v>2.8820000000000001</v>
      </c>
      <c r="I21" s="11">
        <v>7.93</v>
      </c>
      <c r="J21" s="11">
        <v>9.49</v>
      </c>
      <c r="K21" s="11">
        <v>98.198400000000007</v>
      </c>
      <c r="L21" s="11">
        <v>30.15</v>
      </c>
      <c r="M21" s="1" t="s">
        <v>47</v>
      </c>
      <c r="O21" s="69">
        <f t="shared" si="0"/>
        <v>1.8888</v>
      </c>
      <c r="P21" s="1">
        <f t="shared" si="1"/>
        <v>45.987000000000002</v>
      </c>
    </row>
    <row r="22" spans="1:16" x14ac:dyDescent="0.25">
      <c r="A22" s="10">
        <v>42745</v>
      </c>
      <c r="B22" s="9">
        <v>0.57500000000000007</v>
      </c>
      <c r="C22" s="11">
        <v>408</v>
      </c>
      <c r="D22" s="11">
        <v>8.31</v>
      </c>
      <c r="E22" s="11">
        <v>45.73</v>
      </c>
      <c r="F22" s="11">
        <v>14.686999999999999</v>
      </c>
      <c r="G22" s="4">
        <v>-3.3</v>
      </c>
      <c r="H22" s="11">
        <v>2.8820000000000001</v>
      </c>
      <c r="I22" s="11">
        <v>7.93</v>
      </c>
      <c r="J22" s="11">
        <v>9.48</v>
      </c>
      <c r="K22" s="11">
        <v>98.148099999999999</v>
      </c>
      <c r="L22" s="11">
        <v>30.15</v>
      </c>
      <c r="M22" s="1"/>
      <c r="O22" s="69">
        <f t="shared" si="0"/>
        <v>7.5149999999999995E-2</v>
      </c>
      <c r="P22" s="1">
        <f t="shared" si="1"/>
        <v>45.73</v>
      </c>
    </row>
    <row r="23" spans="1:16" x14ac:dyDescent="0.25">
      <c r="A23" s="10">
        <v>42745</v>
      </c>
      <c r="B23" s="9">
        <v>0.57511574074074068</v>
      </c>
      <c r="C23" s="11">
        <v>408.16669999999999</v>
      </c>
      <c r="D23" s="11">
        <v>8.31</v>
      </c>
      <c r="E23" s="11">
        <v>45.817</v>
      </c>
      <c r="F23" s="11">
        <v>14.686999999999999</v>
      </c>
      <c r="G23" s="4">
        <v>-2.6</v>
      </c>
      <c r="H23" s="11">
        <v>2.8820000000000001</v>
      </c>
      <c r="I23" s="11">
        <v>7.92</v>
      </c>
      <c r="J23" s="11">
        <v>9.5</v>
      </c>
      <c r="K23" s="11">
        <v>98.290400000000005</v>
      </c>
      <c r="L23" s="11">
        <v>30.14</v>
      </c>
      <c r="M23" s="1"/>
      <c r="O23" s="69">
        <f t="shared" si="0"/>
        <v>0.11259999999999998</v>
      </c>
      <c r="P23" s="1">
        <f t="shared" si="1"/>
        <v>45.817</v>
      </c>
    </row>
    <row r="24" spans="1:16" x14ac:dyDescent="0.25">
      <c r="A24" s="10">
        <v>42745</v>
      </c>
      <c r="B24" s="9">
        <v>0.57523148148148151</v>
      </c>
      <c r="C24" s="11">
        <v>408.33330000000001</v>
      </c>
      <c r="D24" s="11">
        <v>8.31</v>
      </c>
      <c r="E24" s="11">
        <v>45.893999999999998</v>
      </c>
      <c r="F24" s="11">
        <v>14.686999999999999</v>
      </c>
      <c r="G24" s="4">
        <v>-1.5</v>
      </c>
      <c r="H24" s="11">
        <v>2.8820000000000001</v>
      </c>
      <c r="I24" s="11">
        <v>7.92</v>
      </c>
      <c r="J24" s="11">
        <v>9.48</v>
      </c>
      <c r="K24" s="11">
        <v>98.092299999999994</v>
      </c>
      <c r="L24" s="11">
        <v>30.14</v>
      </c>
      <c r="M24" s="1"/>
      <c r="O24" s="69">
        <f t="shared" si="0"/>
        <v>0.17144999999999999</v>
      </c>
      <c r="P24" s="1">
        <f t="shared" si="1"/>
        <v>45.893999999999998</v>
      </c>
    </row>
    <row r="25" spans="1:16" x14ac:dyDescent="0.25">
      <c r="A25" s="10">
        <v>42745</v>
      </c>
      <c r="B25" s="9">
        <v>0.57534722222222223</v>
      </c>
      <c r="C25" s="11">
        <v>408.5</v>
      </c>
      <c r="D25" s="11">
        <v>8.31</v>
      </c>
      <c r="E25" s="11">
        <v>45.713000000000001</v>
      </c>
      <c r="F25" s="11">
        <v>14.686999999999999</v>
      </c>
      <c r="G25" s="4">
        <v>-3.8</v>
      </c>
      <c r="H25" s="11">
        <v>2.8820000000000001</v>
      </c>
      <c r="I25" s="11">
        <v>7.92</v>
      </c>
      <c r="J25" s="11">
        <v>9.4600000000000009</v>
      </c>
      <c r="K25" s="11">
        <v>97.962400000000002</v>
      </c>
      <c r="L25" s="11">
        <v>30.14</v>
      </c>
      <c r="M25" s="1"/>
      <c r="O25" s="69">
        <f t="shared" si="0"/>
        <v>4.8399999999999999E-2</v>
      </c>
      <c r="P25" s="1">
        <f t="shared" si="1"/>
        <v>45.713000000000001</v>
      </c>
    </row>
    <row r="26" spans="1:16" x14ac:dyDescent="0.25">
      <c r="A26" s="10">
        <v>42745</v>
      </c>
      <c r="B26" s="9">
        <v>0.57546296296296295</v>
      </c>
      <c r="C26" s="11">
        <v>408.66669999999999</v>
      </c>
      <c r="D26" s="11">
        <v>8.31</v>
      </c>
      <c r="E26" s="11">
        <v>45.832999999999998</v>
      </c>
      <c r="F26" s="11">
        <v>14.686999999999999</v>
      </c>
      <c r="G26" s="4">
        <v>-3.5</v>
      </c>
      <c r="H26" s="11">
        <v>2.8820000000000001</v>
      </c>
      <c r="I26" s="11">
        <v>7.92</v>
      </c>
      <c r="J26" s="11">
        <v>9.4600000000000009</v>
      </c>
      <c r="K26" s="11">
        <v>97.891599999999997</v>
      </c>
      <c r="L26" s="11">
        <v>30.14</v>
      </c>
      <c r="M26" s="1"/>
      <c r="N26" s="1"/>
      <c r="O26" s="69">
        <f t="shared" si="0"/>
        <v>6.444999999999998E-2</v>
      </c>
      <c r="P26" s="1">
        <f t="shared" si="1"/>
        <v>45.832999999999998</v>
      </c>
    </row>
    <row r="27" spans="1:16" x14ac:dyDescent="0.25">
      <c r="A27" s="10">
        <v>42745</v>
      </c>
      <c r="B27" s="9">
        <v>0.57557870370370368</v>
      </c>
      <c r="C27" s="11">
        <v>408.83330000000001</v>
      </c>
      <c r="D27" s="11">
        <v>8.32</v>
      </c>
      <c r="E27" s="11">
        <v>45.866</v>
      </c>
      <c r="F27" s="11">
        <v>14.686999999999999</v>
      </c>
      <c r="G27" s="4">
        <v>-1.6</v>
      </c>
      <c r="H27" s="11">
        <v>2.8820000000000001</v>
      </c>
      <c r="I27" s="11">
        <v>7.92</v>
      </c>
      <c r="J27" s="11">
        <v>9.44</v>
      </c>
      <c r="K27" s="11">
        <v>97.747600000000006</v>
      </c>
      <c r="L27" s="11">
        <v>30.13</v>
      </c>
      <c r="M27" s="1"/>
      <c r="O27" s="69">
        <f t="shared" si="0"/>
        <v>0.16609999999999997</v>
      </c>
      <c r="P27" s="1">
        <f t="shared" si="1"/>
        <v>45.866</v>
      </c>
    </row>
    <row r="28" spans="1:16" x14ac:dyDescent="0.25">
      <c r="A28" s="10">
        <v>42745</v>
      </c>
      <c r="B28" s="9">
        <v>0.5756944444444444</v>
      </c>
      <c r="C28" s="11">
        <v>409</v>
      </c>
      <c r="D28" s="11">
        <v>8.31</v>
      </c>
      <c r="E28" s="11">
        <v>45.746000000000002</v>
      </c>
      <c r="F28" s="11">
        <v>14.686999999999999</v>
      </c>
      <c r="G28" s="4">
        <v>-3.5</v>
      </c>
      <c r="H28" s="11">
        <v>2.8820000000000001</v>
      </c>
      <c r="I28" s="11">
        <v>7.92</v>
      </c>
      <c r="J28" s="11">
        <v>9.44</v>
      </c>
      <c r="K28" s="11">
        <v>97.750500000000002</v>
      </c>
      <c r="L28" s="11">
        <v>30.13</v>
      </c>
      <c r="M28" s="1"/>
      <c r="O28" s="69">
        <f t="shared" si="0"/>
        <v>6.444999999999998E-2</v>
      </c>
      <c r="P28" s="1">
        <f t="shared" si="1"/>
        <v>45.746000000000002</v>
      </c>
    </row>
    <row r="29" spans="1:16" x14ac:dyDescent="0.25">
      <c r="A29" s="10">
        <v>42745</v>
      </c>
      <c r="B29" s="9">
        <v>0.57581018518518523</v>
      </c>
      <c r="C29" s="11">
        <v>409.16669999999999</v>
      </c>
      <c r="D29" s="11">
        <v>8.31</v>
      </c>
      <c r="E29" s="11">
        <v>45.838999999999999</v>
      </c>
      <c r="F29" s="11">
        <v>14.686999999999999</v>
      </c>
      <c r="G29" s="4">
        <v>-3</v>
      </c>
      <c r="H29" s="11">
        <v>2.8820000000000001</v>
      </c>
      <c r="I29" s="11">
        <v>7.92</v>
      </c>
      <c r="J29" s="11">
        <v>9.43</v>
      </c>
      <c r="K29" s="11">
        <v>97.580299999999994</v>
      </c>
      <c r="L29" s="11">
        <v>30.13</v>
      </c>
      <c r="M29" s="1"/>
      <c r="O29" s="69">
        <f t="shared" si="0"/>
        <v>9.1199999999999976E-2</v>
      </c>
      <c r="P29" s="1">
        <f t="shared" si="1"/>
        <v>45.838999999999999</v>
      </c>
    </row>
    <row r="30" spans="1:16" x14ac:dyDescent="0.25">
      <c r="A30" s="10">
        <v>42745</v>
      </c>
      <c r="B30" s="9">
        <v>0.57592592592592595</v>
      </c>
      <c r="C30" s="11">
        <v>409.33330000000001</v>
      </c>
      <c r="D30" s="11">
        <v>8.31</v>
      </c>
      <c r="E30" s="11">
        <v>45.92</v>
      </c>
      <c r="F30" s="11">
        <v>14.686999999999999</v>
      </c>
      <c r="G30" s="4">
        <v>-2.8</v>
      </c>
      <c r="H30" s="11">
        <v>2.8820000000000001</v>
      </c>
      <c r="I30" s="11">
        <v>7.92</v>
      </c>
      <c r="J30" s="11">
        <v>9.41</v>
      </c>
      <c r="K30" s="11">
        <v>97.413499999999999</v>
      </c>
      <c r="L30" s="11">
        <v>30.12</v>
      </c>
      <c r="M30" s="1"/>
      <c r="O30" s="69">
        <f t="shared" si="0"/>
        <v>0.10189999999999999</v>
      </c>
      <c r="P30" s="1">
        <f t="shared" si="1"/>
        <v>45.92</v>
      </c>
    </row>
    <row r="31" spans="1:16" x14ac:dyDescent="0.25">
      <c r="A31" s="10">
        <v>42745</v>
      </c>
      <c r="B31" s="9">
        <v>0.57604166666666667</v>
      </c>
      <c r="C31" s="11">
        <v>409.5</v>
      </c>
      <c r="D31" s="11">
        <v>8.32</v>
      </c>
      <c r="E31" s="11">
        <v>45.98</v>
      </c>
      <c r="F31" s="11">
        <v>14.686999999999999</v>
      </c>
      <c r="G31" s="4">
        <v>-3.3</v>
      </c>
      <c r="H31" s="11">
        <v>2.8820000000000001</v>
      </c>
      <c r="I31" s="11">
        <v>7.91</v>
      </c>
      <c r="J31" s="11">
        <v>9.41</v>
      </c>
      <c r="K31" s="11">
        <v>97.407899999999998</v>
      </c>
      <c r="L31" s="11">
        <v>30.12</v>
      </c>
      <c r="M31" s="1"/>
      <c r="O31" s="69">
        <f t="shared" si="0"/>
        <v>7.5149999999999995E-2</v>
      </c>
      <c r="P31" s="1">
        <f t="shared" si="1"/>
        <v>45.98</v>
      </c>
    </row>
    <row r="32" spans="1:16" x14ac:dyDescent="0.25">
      <c r="A32" s="10">
        <v>42745</v>
      </c>
      <c r="B32" s="9">
        <v>0.5761574074074074</v>
      </c>
      <c r="C32" s="11">
        <v>409.66669999999999</v>
      </c>
      <c r="D32" s="11">
        <v>8.31</v>
      </c>
      <c r="E32" s="11">
        <v>45.963999999999999</v>
      </c>
      <c r="F32" s="11">
        <v>14.686999999999999</v>
      </c>
      <c r="G32" s="4">
        <v>-3</v>
      </c>
      <c r="H32" s="11">
        <v>2.8820000000000001</v>
      </c>
      <c r="I32" s="11">
        <v>7.91</v>
      </c>
      <c r="J32" s="11">
        <v>9.41</v>
      </c>
      <c r="K32" s="11">
        <v>97.349199999999996</v>
      </c>
      <c r="L32" s="11">
        <v>30.12</v>
      </c>
      <c r="M32" s="1"/>
      <c r="O32" s="69">
        <f t="shared" si="0"/>
        <v>9.1199999999999976E-2</v>
      </c>
      <c r="P32" s="1">
        <f t="shared" si="1"/>
        <v>45.963999999999999</v>
      </c>
    </row>
    <row r="33" spans="1:16" x14ac:dyDescent="0.25">
      <c r="A33" s="10">
        <v>42745</v>
      </c>
      <c r="B33" s="9">
        <v>0.57627314814814812</v>
      </c>
      <c r="C33" s="11">
        <v>409.83330000000001</v>
      </c>
      <c r="D33" s="11">
        <v>8.31</v>
      </c>
      <c r="E33" s="11">
        <v>45.942</v>
      </c>
      <c r="F33" s="11">
        <v>14.686999999999999</v>
      </c>
      <c r="G33" s="4">
        <v>-3.1</v>
      </c>
      <c r="H33" s="11">
        <v>2.911</v>
      </c>
      <c r="I33" s="11">
        <v>7.91</v>
      </c>
      <c r="J33" s="11">
        <v>9.42</v>
      </c>
      <c r="K33" s="11">
        <v>97.480400000000003</v>
      </c>
      <c r="L33" s="11">
        <v>30.12</v>
      </c>
      <c r="M33" s="1"/>
      <c r="O33" s="69">
        <f t="shared" si="0"/>
        <v>8.5849999999999982E-2</v>
      </c>
      <c r="P33" s="1">
        <f t="shared" si="1"/>
        <v>45.942</v>
      </c>
    </row>
    <row r="34" spans="1:16" x14ac:dyDescent="0.25">
      <c r="A34" s="10">
        <v>42745</v>
      </c>
      <c r="B34" s="9">
        <v>0.57638888888888895</v>
      </c>
      <c r="C34" s="11">
        <v>410</v>
      </c>
      <c r="D34" s="11">
        <v>8.31</v>
      </c>
      <c r="E34" s="11">
        <v>45.963999999999999</v>
      </c>
      <c r="F34" s="11">
        <v>14.686999999999999</v>
      </c>
      <c r="G34" s="4">
        <v>-1.4</v>
      </c>
      <c r="H34" s="11">
        <v>2.8820000000000001</v>
      </c>
      <c r="I34" s="11">
        <v>7.92</v>
      </c>
      <c r="J34" s="11">
        <v>9.41</v>
      </c>
      <c r="K34" s="11">
        <v>97.402500000000003</v>
      </c>
      <c r="L34" s="11">
        <v>30.11</v>
      </c>
      <c r="M34" s="1"/>
      <c r="O34" s="69">
        <f t="shared" si="0"/>
        <v>0.17679999999999998</v>
      </c>
      <c r="P34" s="1">
        <f t="shared" si="1"/>
        <v>45.963999999999999</v>
      </c>
    </row>
    <row r="35" spans="1:16" x14ac:dyDescent="0.25">
      <c r="A35" s="10">
        <v>42745</v>
      </c>
      <c r="B35" s="9">
        <v>0.57650462962962956</v>
      </c>
      <c r="C35" s="11">
        <v>410.16669999999999</v>
      </c>
      <c r="D35" s="11">
        <v>8.32</v>
      </c>
      <c r="E35" s="11">
        <v>45.756999999999998</v>
      </c>
      <c r="F35" s="11">
        <v>14.686999999999999</v>
      </c>
      <c r="G35" s="4">
        <v>-3.4</v>
      </c>
      <c r="H35" s="11">
        <v>2.8820000000000001</v>
      </c>
      <c r="I35" s="11">
        <v>7.91</v>
      </c>
      <c r="J35" s="11">
        <v>9.41</v>
      </c>
      <c r="K35" s="11">
        <v>97.367599999999996</v>
      </c>
      <c r="L35" s="11">
        <v>30.11</v>
      </c>
      <c r="M35" s="1"/>
      <c r="O35" s="69">
        <f t="shared" si="0"/>
        <v>6.9800000000000001E-2</v>
      </c>
      <c r="P35" s="1">
        <f t="shared" si="1"/>
        <v>45.756999999999998</v>
      </c>
    </row>
    <row r="36" spans="1:16" x14ac:dyDescent="0.25">
      <c r="A36" s="10">
        <v>42745</v>
      </c>
      <c r="B36" s="9">
        <v>0.57662037037037039</v>
      </c>
      <c r="C36" s="11">
        <v>410.33330000000001</v>
      </c>
      <c r="D36" s="11">
        <v>8.32</v>
      </c>
      <c r="E36" s="11">
        <v>45.936999999999998</v>
      </c>
      <c r="F36" s="11">
        <v>14.686999999999999</v>
      </c>
      <c r="G36" s="4">
        <v>-3.7</v>
      </c>
      <c r="H36" s="11">
        <v>2.8820000000000001</v>
      </c>
      <c r="I36" s="11">
        <v>7.92</v>
      </c>
      <c r="J36" s="11">
        <v>9.41</v>
      </c>
      <c r="K36" s="11">
        <v>97.416799999999995</v>
      </c>
      <c r="L36" s="11">
        <v>30.11</v>
      </c>
      <c r="M36" s="1"/>
      <c r="O36" s="69">
        <f t="shared" si="0"/>
        <v>5.3749999999999964E-2</v>
      </c>
      <c r="P36" s="1">
        <f t="shared" si="1"/>
        <v>45.936999999999998</v>
      </c>
    </row>
    <row r="37" spans="1:16" x14ac:dyDescent="0.25">
      <c r="A37" s="10">
        <v>42745</v>
      </c>
      <c r="B37" s="9">
        <v>0.57673611111111112</v>
      </c>
      <c r="C37" s="11">
        <v>410.5</v>
      </c>
      <c r="D37" s="11">
        <v>8.31</v>
      </c>
      <c r="E37" s="11">
        <v>46.051000000000002</v>
      </c>
      <c r="F37" s="11">
        <v>14.686999999999999</v>
      </c>
      <c r="G37" s="4">
        <v>-3.3</v>
      </c>
      <c r="H37" s="11">
        <v>2.8519999999999999</v>
      </c>
      <c r="I37" s="11">
        <v>7.92</v>
      </c>
      <c r="J37" s="11">
        <v>9.43</v>
      </c>
      <c r="K37" s="11">
        <v>97.546400000000006</v>
      </c>
      <c r="L37" s="11">
        <v>30.11</v>
      </c>
      <c r="M37" s="1"/>
      <c r="O37" s="69">
        <f t="shared" si="0"/>
        <v>7.5149999999999995E-2</v>
      </c>
      <c r="P37" s="1">
        <f t="shared" si="1"/>
        <v>46.051000000000002</v>
      </c>
    </row>
    <row r="38" spans="1:16" x14ac:dyDescent="0.25">
      <c r="A38" s="10">
        <v>42745</v>
      </c>
      <c r="B38" s="9">
        <v>0.57685185185185184</v>
      </c>
      <c r="C38" s="11">
        <v>410.66669999999999</v>
      </c>
      <c r="D38" s="11">
        <v>8.31</v>
      </c>
      <c r="E38" s="11">
        <v>45.975000000000001</v>
      </c>
      <c r="F38" s="11">
        <v>14.686999999999999</v>
      </c>
      <c r="G38" s="4">
        <v>-3.5</v>
      </c>
      <c r="H38" s="11">
        <v>2.911</v>
      </c>
      <c r="I38" s="11">
        <v>7.92</v>
      </c>
      <c r="J38" s="11">
        <v>9.44</v>
      </c>
      <c r="K38" s="11">
        <v>97.694699999999997</v>
      </c>
      <c r="L38" s="11">
        <v>30.1</v>
      </c>
      <c r="M38" s="1"/>
      <c r="O38" s="69">
        <f t="shared" si="0"/>
        <v>6.444999999999998E-2</v>
      </c>
      <c r="P38" s="1">
        <f t="shared" si="1"/>
        <v>45.975000000000001</v>
      </c>
    </row>
    <row r="39" spans="1:16" x14ac:dyDescent="0.25">
      <c r="A39" s="10">
        <v>42745</v>
      </c>
      <c r="B39" s="9">
        <v>0.57696759259259256</v>
      </c>
      <c r="C39" s="11">
        <v>410.83330000000001</v>
      </c>
      <c r="D39" s="11">
        <v>8.31</v>
      </c>
      <c r="E39" s="11">
        <v>45.817</v>
      </c>
      <c r="F39" s="11">
        <v>14.686999999999999</v>
      </c>
      <c r="G39" s="4">
        <v>-3.5</v>
      </c>
      <c r="H39" s="11">
        <v>2.8820000000000001</v>
      </c>
      <c r="I39" s="11">
        <v>7.92</v>
      </c>
      <c r="J39" s="11">
        <v>9.4499999999999993</v>
      </c>
      <c r="K39" s="11">
        <v>97.810199999999995</v>
      </c>
      <c r="L39" s="11">
        <v>30.1</v>
      </c>
      <c r="M39" s="1"/>
      <c r="O39" s="69">
        <f t="shared" si="0"/>
        <v>6.444999999999998E-2</v>
      </c>
      <c r="P39" s="1">
        <f t="shared" si="1"/>
        <v>45.817</v>
      </c>
    </row>
    <row r="40" spans="1:16" x14ac:dyDescent="0.25">
      <c r="A40" s="10">
        <v>42745</v>
      </c>
      <c r="B40" s="9">
        <v>0.57708333333333328</v>
      </c>
      <c r="C40" s="11">
        <v>411</v>
      </c>
      <c r="D40" s="11">
        <v>8.31</v>
      </c>
      <c r="E40" s="11">
        <v>45.822000000000003</v>
      </c>
      <c r="F40" s="11">
        <v>14.686999999999999</v>
      </c>
      <c r="G40" s="4">
        <v>-3.4</v>
      </c>
      <c r="H40" s="11">
        <v>2.8820000000000001</v>
      </c>
      <c r="I40" s="11">
        <v>7.92</v>
      </c>
      <c r="J40" s="11">
        <v>9.4700000000000006</v>
      </c>
      <c r="K40" s="11">
        <v>98.035300000000007</v>
      </c>
      <c r="L40" s="11">
        <v>30.09</v>
      </c>
      <c r="M40" s="1"/>
      <c r="O40" s="69">
        <f t="shared" si="0"/>
        <v>6.9800000000000001E-2</v>
      </c>
      <c r="P40" s="1">
        <f t="shared" si="1"/>
        <v>45.822000000000003</v>
      </c>
    </row>
    <row r="41" spans="1:16" x14ac:dyDescent="0.25">
      <c r="A41" s="10">
        <v>42745</v>
      </c>
      <c r="B41" s="9">
        <v>0.57719907407407411</v>
      </c>
      <c r="C41" s="11">
        <v>411.16669999999999</v>
      </c>
      <c r="D41" s="11">
        <v>8.31</v>
      </c>
      <c r="E41" s="11">
        <v>45.795000000000002</v>
      </c>
      <c r="F41" s="11">
        <v>14.686999999999999</v>
      </c>
      <c r="G41" s="4">
        <v>-3.3</v>
      </c>
      <c r="H41" s="11">
        <v>2.8820000000000001</v>
      </c>
      <c r="I41" s="11">
        <v>7.92</v>
      </c>
      <c r="J41" s="11">
        <v>9.4499999999999993</v>
      </c>
      <c r="K41" s="11">
        <v>97.774500000000003</v>
      </c>
      <c r="L41" s="11">
        <v>30.09</v>
      </c>
      <c r="M41" s="1"/>
      <c r="O41" s="69">
        <f t="shared" si="0"/>
        <v>7.5149999999999995E-2</v>
      </c>
      <c r="P41" s="1">
        <f t="shared" si="1"/>
        <v>45.795000000000002</v>
      </c>
    </row>
    <row r="42" spans="1:16" x14ac:dyDescent="0.25">
      <c r="A42" s="10">
        <v>42745</v>
      </c>
      <c r="B42" s="9">
        <v>0.57731481481481484</v>
      </c>
      <c r="C42" s="11">
        <v>411.33330000000001</v>
      </c>
      <c r="D42" s="11">
        <v>8.31</v>
      </c>
      <c r="E42" s="11">
        <v>45.767000000000003</v>
      </c>
      <c r="F42" s="11">
        <v>14.686999999999999</v>
      </c>
      <c r="G42" s="4">
        <v>-3.5</v>
      </c>
      <c r="H42" s="11">
        <v>2.8820000000000001</v>
      </c>
      <c r="I42" s="11">
        <v>7.92</v>
      </c>
      <c r="J42" s="11">
        <v>9.4499999999999993</v>
      </c>
      <c r="K42" s="11">
        <v>97.763499999999993</v>
      </c>
      <c r="L42" s="11">
        <v>30.09</v>
      </c>
      <c r="M42" s="1"/>
      <c r="O42" s="69">
        <f t="shared" si="0"/>
        <v>6.444999999999998E-2</v>
      </c>
      <c r="P42" s="1">
        <f t="shared" si="1"/>
        <v>45.767000000000003</v>
      </c>
    </row>
    <row r="43" spans="1:16" x14ac:dyDescent="0.25">
      <c r="A43" s="10">
        <v>42745</v>
      </c>
      <c r="B43" s="9">
        <v>0.57743055555555556</v>
      </c>
      <c r="C43" s="11">
        <v>411.5</v>
      </c>
      <c r="D43" s="11">
        <v>8.31</v>
      </c>
      <c r="E43" s="11">
        <v>45.773000000000003</v>
      </c>
      <c r="F43" s="11">
        <v>14.686999999999999</v>
      </c>
      <c r="G43" s="4">
        <v>-4</v>
      </c>
      <c r="H43" s="11">
        <v>2.8820000000000001</v>
      </c>
      <c r="I43" s="11">
        <v>7.92</v>
      </c>
      <c r="J43" s="11">
        <v>9.4600000000000009</v>
      </c>
      <c r="K43" s="11">
        <v>97.831800000000001</v>
      </c>
      <c r="L43" s="11">
        <v>30.09</v>
      </c>
      <c r="M43" s="1"/>
      <c r="O43" s="69">
        <f t="shared" si="0"/>
        <v>3.7699999999999984E-2</v>
      </c>
      <c r="P43" s="1">
        <f t="shared" si="1"/>
        <v>45.773000000000003</v>
      </c>
    </row>
    <row r="44" spans="1:16" x14ac:dyDescent="0.25">
      <c r="A44" s="10">
        <v>42745</v>
      </c>
      <c r="B44" s="9">
        <v>0.57754629629629628</v>
      </c>
      <c r="C44" s="11">
        <v>411.66669999999999</v>
      </c>
      <c r="D44" s="11">
        <v>8.31</v>
      </c>
      <c r="E44" s="11">
        <v>45.8</v>
      </c>
      <c r="F44" s="11">
        <v>14.686999999999999</v>
      </c>
      <c r="G44" s="4">
        <v>-3.9</v>
      </c>
      <c r="H44" s="11">
        <v>2.8820000000000001</v>
      </c>
      <c r="I44" s="11">
        <v>7.92</v>
      </c>
      <c r="J44" s="11">
        <v>9.4700000000000006</v>
      </c>
      <c r="K44" s="11">
        <v>98.010099999999994</v>
      </c>
      <c r="L44" s="11">
        <v>30.09</v>
      </c>
      <c r="M44" s="1"/>
      <c r="O44" s="69">
        <f t="shared" si="0"/>
        <v>4.3049999999999977E-2</v>
      </c>
      <c r="P44" s="1">
        <f t="shared" si="1"/>
        <v>45.8</v>
      </c>
    </row>
    <row r="45" spans="1:16" x14ac:dyDescent="0.25">
      <c r="A45" s="10">
        <v>42745</v>
      </c>
      <c r="B45" s="9">
        <v>0.577662037037037</v>
      </c>
      <c r="C45" s="11">
        <v>411.83330000000001</v>
      </c>
      <c r="D45" s="11">
        <v>8.31</v>
      </c>
      <c r="E45" s="11">
        <v>45.817</v>
      </c>
      <c r="F45" s="11">
        <v>14.686999999999999</v>
      </c>
      <c r="G45" s="4">
        <v>-3.4</v>
      </c>
      <c r="H45" s="11">
        <v>2.8820000000000001</v>
      </c>
      <c r="I45" s="11">
        <v>7.92</v>
      </c>
      <c r="J45" s="11">
        <v>9.4700000000000006</v>
      </c>
      <c r="K45" s="11">
        <v>97.930700000000002</v>
      </c>
      <c r="L45" s="11">
        <v>30.09</v>
      </c>
      <c r="M45" s="1"/>
      <c r="O45" s="69">
        <f t="shared" si="0"/>
        <v>6.9800000000000001E-2</v>
      </c>
      <c r="P45" s="1">
        <f t="shared" si="1"/>
        <v>45.817</v>
      </c>
    </row>
    <row r="46" spans="1:16" x14ac:dyDescent="0.25">
      <c r="A46" s="10">
        <v>42745</v>
      </c>
      <c r="B46" s="9">
        <v>0.57777777777777783</v>
      </c>
      <c r="C46" s="11">
        <v>412</v>
      </c>
      <c r="D46" s="11">
        <v>8.31</v>
      </c>
      <c r="E46" s="11">
        <v>45.805999999999997</v>
      </c>
      <c r="F46" s="11">
        <v>14.686999999999999</v>
      </c>
      <c r="G46" s="4">
        <v>-3.6</v>
      </c>
      <c r="H46" s="11">
        <v>2.8519999999999999</v>
      </c>
      <c r="I46" s="11">
        <v>7.92</v>
      </c>
      <c r="J46" s="11">
        <v>9.4600000000000009</v>
      </c>
      <c r="K46" s="11">
        <v>97.899500000000003</v>
      </c>
      <c r="L46" s="11">
        <v>30.08</v>
      </c>
      <c r="M46" s="1"/>
      <c r="O46" s="69">
        <f t="shared" si="0"/>
        <v>5.9099999999999986E-2</v>
      </c>
      <c r="P46" s="1">
        <f t="shared" si="1"/>
        <v>45.805999999999997</v>
      </c>
    </row>
    <row r="47" spans="1:16" x14ac:dyDescent="0.25">
      <c r="A47" s="10">
        <v>42745</v>
      </c>
      <c r="B47" s="9">
        <v>0.57789351851851845</v>
      </c>
      <c r="C47" s="11">
        <v>412.16669999999999</v>
      </c>
      <c r="D47" s="11">
        <v>8.31</v>
      </c>
      <c r="E47" s="11">
        <v>45.783999999999999</v>
      </c>
      <c r="F47" s="11">
        <v>14.686999999999999</v>
      </c>
      <c r="G47" s="4">
        <v>-3.4</v>
      </c>
      <c r="H47" s="11">
        <v>2.8820000000000001</v>
      </c>
      <c r="I47" s="11">
        <v>7.92</v>
      </c>
      <c r="J47" s="11">
        <v>9.4700000000000006</v>
      </c>
      <c r="K47" s="11">
        <v>97.944999999999993</v>
      </c>
      <c r="L47" s="11">
        <v>30.08</v>
      </c>
      <c r="M47" s="1"/>
      <c r="O47" s="69">
        <f t="shared" si="0"/>
        <v>6.9800000000000001E-2</v>
      </c>
      <c r="P47" s="1">
        <f t="shared" si="1"/>
        <v>45.783999999999999</v>
      </c>
    </row>
    <row r="48" spans="1:16" x14ac:dyDescent="0.25">
      <c r="A48" s="10">
        <v>42745</v>
      </c>
      <c r="B48" s="9">
        <v>0.57800925925925928</v>
      </c>
      <c r="C48" s="11">
        <v>412.33330000000001</v>
      </c>
      <c r="D48" s="11">
        <v>8.3000000000000007</v>
      </c>
      <c r="E48" s="11">
        <v>45.817</v>
      </c>
      <c r="F48" s="11">
        <v>14.686999999999999</v>
      </c>
      <c r="G48" s="4">
        <v>-4</v>
      </c>
      <c r="H48" s="11">
        <v>2.8820000000000001</v>
      </c>
      <c r="I48" s="11">
        <v>7.92</v>
      </c>
      <c r="J48" s="11">
        <v>9.4700000000000006</v>
      </c>
      <c r="K48" s="11">
        <v>97.969700000000003</v>
      </c>
      <c r="L48" s="11">
        <v>30.08</v>
      </c>
      <c r="M48" s="1"/>
      <c r="O48" s="69">
        <f t="shared" si="0"/>
        <v>3.7699999999999984E-2</v>
      </c>
      <c r="P48" s="1">
        <f t="shared" si="1"/>
        <v>45.817</v>
      </c>
    </row>
    <row r="49" spans="1:16" x14ac:dyDescent="0.25">
      <c r="A49" s="10">
        <v>42745</v>
      </c>
      <c r="B49" s="9">
        <v>0.578125</v>
      </c>
      <c r="C49" s="11">
        <v>412.5</v>
      </c>
      <c r="D49" s="11">
        <v>8.31</v>
      </c>
      <c r="E49" s="11">
        <v>45.8</v>
      </c>
      <c r="F49" s="11">
        <v>14.686999999999999</v>
      </c>
      <c r="G49" s="4">
        <v>-3.8</v>
      </c>
      <c r="H49" s="11">
        <v>2.8820000000000001</v>
      </c>
      <c r="I49" s="11">
        <v>7.92</v>
      </c>
      <c r="J49" s="11">
        <v>9.4700000000000006</v>
      </c>
      <c r="K49" s="11">
        <v>97.988600000000005</v>
      </c>
      <c r="L49" s="11">
        <v>30.07</v>
      </c>
      <c r="M49" s="1"/>
      <c r="O49" s="69">
        <f t="shared" si="0"/>
        <v>4.8399999999999999E-2</v>
      </c>
      <c r="P49" s="1">
        <f t="shared" si="1"/>
        <v>45.8</v>
      </c>
    </row>
    <row r="50" spans="1:16" x14ac:dyDescent="0.25">
      <c r="A50" s="10">
        <v>42745</v>
      </c>
      <c r="B50" s="9">
        <v>0.57824074074074072</v>
      </c>
      <c r="C50" s="11">
        <v>412.66669999999999</v>
      </c>
      <c r="D50" s="11">
        <v>8.3000000000000007</v>
      </c>
      <c r="E50" s="11">
        <v>45.777999999999999</v>
      </c>
      <c r="F50" s="11">
        <v>14.686999999999999</v>
      </c>
      <c r="G50" s="4">
        <v>-3.2</v>
      </c>
      <c r="H50" s="11">
        <v>2.8820000000000001</v>
      </c>
      <c r="I50" s="11">
        <v>7.92</v>
      </c>
      <c r="J50" s="11">
        <v>9.4499999999999993</v>
      </c>
      <c r="K50" s="11">
        <v>97.784700000000001</v>
      </c>
      <c r="L50" s="11">
        <v>30.07</v>
      </c>
      <c r="M50" s="1"/>
      <c r="O50" s="69">
        <f t="shared" si="0"/>
        <v>8.049999999999996E-2</v>
      </c>
      <c r="P50" s="1">
        <f t="shared" si="1"/>
        <v>45.777999999999999</v>
      </c>
    </row>
    <row r="51" spans="1:16" x14ac:dyDescent="0.25">
      <c r="A51" s="10">
        <v>42745</v>
      </c>
      <c r="B51" s="9">
        <v>0.57835648148148155</v>
      </c>
      <c r="C51" s="11">
        <v>412.83330000000001</v>
      </c>
      <c r="D51" s="11">
        <v>8.3000000000000007</v>
      </c>
      <c r="E51" s="11">
        <v>45.8</v>
      </c>
      <c r="F51" s="11">
        <v>14.686999999999999</v>
      </c>
      <c r="G51" s="4">
        <v>-2.7</v>
      </c>
      <c r="H51" s="11">
        <v>2.8820000000000001</v>
      </c>
      <c r="I51" s="11">
        <v>7.92</v>
      </c>
      <c r="J51" s="11">
        <v>9.4600000000000009</v>
      </c>
      <c r="K51" s="11">
        <v>97.877399999999994</v>
      </c>
      <c r="L51" s="11">
        <v>30.07</v>
      </c>
      <c r="M51" s="1"/>
      <c r="O51" s="69">
        <f t="shared" si="0"/>
        <v>0.10724999999999998</v>
      </c>
      <c r="P51" s="1">
        <f t="shared" si="1"/>
        <v>45.8</v>
      </c>
    </row>
    <row r="52" spans="1:16" x14ac:dyDescent="0.25">
      <c r="A52" s="10">
        <v>42745</v>
      </c>
      <c r="B52" s="9">
        <v>0.57847222222222217</v>
      </c>
      <c r="C52" s="11">
        <v>413</v>
      </c>
      <c r="D52" s="11">
        <v>8.31</v>
      </c>
      <c r="E52" s="11">
        <v>45.828000000000003</v>
      </c>
      <c r="F52" s="11">
        <v>14.686999999999999</v>
      </c>
      <c r="G52" s="4">
        <v>-3.5</v>
      </c>
      <c r="H52" s="11">
        <v>2.8820000000000001</v>
      </c>
      <c r="I52" s="11">
        <v>7.91</v>
      </c>
      <c r="J52" s="11">
        <v>9.4600000000000009</v>
      </c>
      <c r="K52" s="11">
        <v>97.869</v>
      </c>
      <c r="L52" s="11">
        <v>30.06</v>
      </c>
      <c r="M52" s="1"/>
      <c r="O52" s="69">
        <f t="shared" si="0"/>
        <v>6.444999999999998E-2</v>
      </c>
      <c r="P52" s="1">
        <f t="shared" si="1"/>
        <v>45.828000000000003</v>
      </c>
    </row>
    <row r="53" spans="1:16" x14ac:dyDescent="0.25">
      <c r="A53" s="10">
        <v>42745</v>
      </c>
      <c r="B53" s="9">
        <v>0.578587962962963</v>
      </c>
      <c r="C53" s="11">
        <v>413.16669999999999</v>
      </c>
      <c r="D53" s="11">
        <v>8.31</v>
      </c>
      <c r="E53" s="11">
        <v>45.768000000000001</v>
      </c>
      <c r="F53" s="11">
        <v>14.686999999999999</v>
      </c>
      <c r="G53" s="4">
        <v>-3.6</v>
      </c>
      <c r="H53" s="11">
        <v>2.8820000000000001</v>
      </c>
      <c r="I53" s="11">
        <v>7.92</v>
      </c>
      <c r="J53" s="11">
        <v>9.4499999999999993</v>
      </c>
      <c r="K53" s="11">
        <v>97.709199999999996</v>
      </c>
      <c r="L53" s="11">
        <v>30.05</v>
      </c>
      <c r="M53" s="1"/>
      <c r="O53" s="69">
        <f t="shared" si="0"/>
        <v>5.9099999999999986E-2</v>
      </c>
      <c r="P53" s="1">
        <f t="shared" si="1"/>
        <v>45.768000000000001</v>
      </c>
    </row>
    <row r="54" spans="1:16" x14ac:dyDescent="0.25">
      <c r="A54" s="10">
        <v>42745</v>
      </c>
      <c r="B54" s="9">
        <v>0.57870370370370372</v>
      </c>
      <c r="C54" s="11">
        <v>413.33330000000001</v>
      </c>
      <c r="D54" s="11">
        <v>8.3000000000000007</v>
      </c>
      <c r="E54" s="11">
        <v>45.948</v>
      </c>
      <c r="F54" s="11">
        <v>14.686999999999999</v>
      </c>
      <c r="G54" s="4">
        <v>-2.8</v>
      </c>
      <c r="H54" s="11">
        <v>2.911</v>
      </c>
      <c r="I54" s="11">
        <v>7.91</v>
      </c>
      <c r="J54" s="11">
        <v>9.4499999999999993</v>
      </c>
      <c r="K54" s="11">
        <v>97.725800000000007</v>
      </c>
      <c r="L54" s="11">
        <v>30.05</v>
      </c>
      <c r="M54" s="1"/>
      <c r="O54" s="69">
        <f t="shared" si="0"/>
        <v>0.10189999999999999</v>
      </c>
      <c r="P54" s="1">
        <f t="shared" si="1"/>
        <v>45.948</v>
      </c>
    </row>
    <row r="55" spans="1:16" x14ac:dyDescent="0.25">
      <c r="A55" s="10">
        <v>42745</v>
      </c>
      <c r="B55" s="9">
        <v>0.57881944444444444</v>
      </c>
      <c r="C55" s="11">
        <v>413.5</v>
      </c>
      <c r="D55" s="11">
        <v>8.31</v>
      </c>
      <c r="E55" s="11">
        <v>45.718000000000004</v>
      </c>
      <c r="F55" s="11">
        <v>14.686999999999999</v>
      </c>
      <c r="G55" s="4">
        <v>-3</v>
      </c>
      <c r="H55" s="11">
        <v>2.8820000000000001</v>
      </c>
      <c r="I55" s="11">
        <v>7.91</v>
      </c>
      <c r="J55" s="11">
        <v>9.4499999999999993</v>
      </c>
      <c r="K55" s="11">
        <v>97.796999999999997</v>
      </c>
      <c r="L55" s="11">
        <v>30.06</v>
      </c>
      <c r="M55" s="1"/>
      <c r="O55" s="69">
        <f t="shared" si="0"/>
        <v>9.1199999999999976E-2</v>
      </c>
      <c r="P55" s="1">
        <f t="shared" si="1"/>
        <v>45.718000000000004</v>
      </c>
    </row>
    <row r="56" spans="1:16" x14ac:dyDescent="0.25">
      <c r="A56" s="10">
        <v>42745</v>
      </c>
      <c r="B56" s="9">
        <v>0.57893518518518516</v>
      </c>
      <c r="C56" s="11">
        <v>413.66669999999999</v>
      </c>
      <c r="D56" s="11">
        <v>8.31</v>
      </c>
      <c r="E56" s="11">
        <v>45.734999999999999</v>
      </c>
      <c r="F56" s="11">
        <v>14.686999999999999</v>
      </c>
      <c r="G56" s="4">
        <v>-2</v>
      </c>
      <c r="H56" s="11">
        <v>2.8820000000000001</v>
      </c>
      <c r="I56" s="11">
        <v>7.91</v>
      </c>
      <c r="J56" s="11">
        <v>9.44</v>
      </c>
      <c r="K56" s="11">
        <v>97.626900000000006</v>
      </c>
      <c r="L56" s="11">
        <v>30.05</v>
      </c>
      <c r="M56" s="1"/>
      <c r="O56" s="69">
        <f t="shared" si="0"/>
        <v>0.1447</v>
      </c>
      <c r="P56" s="1">
        <f t="shared" si="1"/>
        <v>45.734999999999999</v>
      </c>
    </row>
    <row r="57" spans="1:16" x14ac:dyDescent="0.25">
      <c r="A57" s="10">
        <v>42745</v>
      </c>
      <c r="B57" s="9">
        <v>0.57905092592592589</v>
      </c>
      <c r="C57" s="11">
        <v>413.83330000000001</v>
      </c>
      <c r="D57" s="11">
        <v>8.3000000000000007</v>
      </c>
      <c r="E57" s="11">
        <v>45.777999999999999</v>
      </c>
      <c r="F57" s="11">
        <v>14.686999999999999</v>
      </c>
      <c r="G57" s="4">
        <v>-3.6</v>
      </c>
      <c r="H57" s="11">
        <v>2.8519999999999999</v>
      </c>
      <c r="I57" s="11">
        <v>7.92</v>
      </c>
      <c r="J57" s="11">
        <v>9.44</v>
      </c>
      <c r="K57" s="11">
        <v>97.684299999999993</v>
      </c>
      <c r="L57" s="11">
        <v>30.05</v>
      </c>
      <c r="M57" s="1"/>
      <c r="O57" s="69">
        <f t="shared" si="0"/>
        <v>5.9099999999999986E-2</v>
      </c>
      <c r="P57" s="1">
        <f t="shared" si="1"/>
        <v>45.777999999999999</v>
      </c>
    </row>
    <row r="58" spans="1:16" x14ac:dyDescent="0.25">
      <c r="A58" s="10">
        <v>42745</v>
      </c>
      <c r="B58" s="9">
        <v>0.57916666666666672</v>
      </c>
      <c r="C58" s="11">
        <v>414</v>
      </c>
      <c r="D58" s="11">
        <v>8.3000000000000007</v>
      </c>
      <c r="E58" s="11">
        <v>45.783999999999999</v>
      </c>
      <c r="F58" s="11">
        <v>14.686999999999999</v>
      </c>
      <c r="G58" s="4">
        <v>-3.3</v>
      </c>
      <c r="H58" s="11">
        <v>2.8820000000000001</v>
      </c>
      <c r="I58" s="11">
        <v>7.91</v>
      </c>
      <c r="J58" s="11">
        <v>9.44</v>
      </c>
      <c r="K58" s="11">
        <v>97.682500000000005</v>
      </c>
      <c r="L58" s="11">
        <v>30.04</v>
      </c>
      <c r="M58" s="1"/>
      <c r="O58" s="69">
        <f t="shared" si="0"/>
        <v>7.5149999999999995E-2</v>
      </c>
      <c r="P58" s="1">
        <f t="shared" si="1"/>
        <v>45.783999999999999</v>
      </c>
    </row>
    <row r="59" spans="1:16" x14ac:dyDescent="0.25">
      <c r="A59" s="10">
        <v>42745</v>
      </c>
      <c r="B59" s="9">
        <v>0.57928240740740744</v>
      </c>
      <c r="C59" s="11">
        <v>414.16669999999999</v>
      </c>
      <c r="D59" s="11">
        <v>8.31</v>
      </c>
      <c r="E59" s="11">
        <v>45.779000000000003</v>
      </c>
      <c r="F59" s="11">
        <v>14.686999999999999</v>
      </c>
      <c r="G59" s="4">
        <v>-3</v>
      </c>
      <c r="H59" s="11">
        <v>2.8519999999999999</v>
      </c>
      <c r="I59" s="11">
        <v>7.92</v>
      </c>
      <c r="J59" s="11">
        <v>9.44</v>
      </c>
      <c r="K59" s="11">
        <v>97.657399999999996</v>
      </c>
      <c r="L59" s="11">
        <v>30.04</v>
      </c>
      <c r="M59" s="1"/>
      <c r="O59" s="69">
        <f t="shared" si="0"/>
        <v>9.1199999999999976E-2</v>
      </c>
      <c r="P59" s="1">
        <f t="shared" si="1"/>
        <v>45.779000000000003</v>
      </c>
    </row>
    <row r="60" spans="1:16" x14ac:dyDescent="0.25">
      <c r="A60" s="10">
        <v>42745</v>
      </c>
      <c r="B60" s="9">
        <v>0.57939814814814816</v>
      </c>
      <c r="C60" s="11">
        <v>414.33330000000001</v>
      </c>
      <c r="D60" s="11">
        <v>8.31</v>
      </c>
      <c r="E60" s="11">
        <v>45.805999999999997</v>
      </c>
      <c r="F60" s="11">
        <v>14.686999999999999</v>
      </c>
      <c r="G60" s="4">
        <v>-3.3</v>
      </c>
      <c r="H60" s="11">
        <v>2.8820000000000001</v>
      </c>
      <c r="I60" s="11">
        <v>7.91</v>
      </c>
      <c r="J60" s="11">
        <v>9.4499999999999993</v>
      </c>
      <c r="K60" s="11">
        <v>97.702200000000005</v>
      </c>
      <c r="L60" s="11">
        <v>30.03</v>
      </c>
      <c r="M60" s="1"/>
      <c r="O60" s="69">
        <f t="shared" si="0"/>
        <v>7.5149999999999995E-2</v>
      </c>
      <c r="P60" s="1">
        <f t="shared" si="1"/>
        <v>45.805999999999997</v>
      </c>
    </row>
    <row r="61" spans="1:16" x14ac:dyDescent="0.25">
      <c r="A61" s="10">
        <v>42745</v>
      </c>
      <c r="B61" s="9">
        <v>0.57951388888888888</v>
      </c>
      <c r="C61" s="11">
        <v>414.5</v>
      </c>
      <c r="D61" s="11">
        <v>8.31</v>
      </c>
      <c r="E61" s="11">
        <v>45.750999999999998</v>
      </c>
      <c r="F61" s="11">
        <v>14.686999999999999</v>
      </c>
      <c r="G61" s="4">
        <v>-2.5</v>
      </c>
      <c r="H61" s="11">
        <v>2.8820000000000001</v>
      </c>
      <c r="I61" s="11">
        <v>7.91</v>
      </c>
      <c r="J61" s="11">
        <v>9.44</v>
      </c>
      <c r="K61" s="11">
        <v>97.628200000000007</v>
      </c>
      <c r="L61" s="11">
        <v>30.03</v>
      </c>
      <c r="M61" s="1"/>
      <c r="O61" s="69">
        <f t="shared" si="0"/>
        <v>0.11794999999999997</v>
      </c>
      <c r="P61" s="1">
        <f t="shared" si="1"/>
        <v>45.750999999999998</v>
      </c>
    </row>
    <row r="62" spans="1:16" x14ac:dyDescent="0.25">
      <c r="A62" s="10">
        <v>42745</v>
      </c>
      <c r="B62" s="9">
        <v>0.57962962962962961</v>
      </c>
      <c r="C62" s="11">
        <v>414.66669999999999</v>
      </c>
      <c r="D62" s="11">
        <v>8.31</v>
      </c>
      <c r="E62" s="11">
        <v>45.74</v>
      </c>
      <c r="F62" s="11">
        <v>14.686999999999999</v>
      </c>
      <c r="G62" s="4">
        <v>-3.7</v>
      </c>
      <c r="H62" s="11">
        <v>2.8820000000000001</v>
      </c>
      <c r="I62" s="11">
        <v>7.92</v>
      </c>
      <c r="J62" s="11">
        <v>9.44</v>
      </c>
      <c r="K62" s="11">
        <v>97.686700000000002</v>
      </c>
      <c r="L62" s="11">
        <v>30.03</v>
      </c>
      <c r="M62" s="1"/>
      <c r="O62" s="69">
        <f t="shared" si="0"/>
        <v>5.3749999999999964E-2</v>
      </c>
      <c r="P62" s="1">
        <f t="shared" si="1"/>
        <v>45.74</v>
      </c>
    </row>
    <row r="63" spans="1:16" x14ac:dyDescent="0.25">
      <c r="A63" s="10">
        <v>42745</v>
      </c>
      <c r="B63" s="9">
        <v>0.57974537037037044</v>
      </c>
      <c r="C63" s="11">
        <v>414.83330000000001</v>
      </c>
      <c r="D63" s="11">
        <v>8.31</v>
      </c>
      <c r="E63" s="11">
        <v>45.838999999999999</v>
      </c>
      <c r="F63" s="11">
        <v>14.686999999999999</v>
      </c>
      <c r="G63" s="4">
        <v>-3.6</v>
      </c>
      <c r="H63" s="11">
        <v>2.8820000000000001</v>
      </c>
      <c r="I63" s="11">
        <v>7.92</v>
      </c>
      <c r="J63" s="11">
        <v>9.4499999999999993</v>
      </c>
      <c r="K63" s="11">
        <v>97.696200000000005</v>
      </c>
      <c r="L63" s="11">
        <v>30.02</v>
      </c>
      <c r="M63" s="1"/>
      <c r="O63" s="69">
        <f t="shared" si="0"/>
        <v>5.9099999999999986E-2</v>
      </c>
      <c r="P63" s="1">
        <f t="shared" si="1"/>
        <v>45.838999999999999</v>
      </c>
    </row>
    <row r="64" spans="1:16" x14ac:dyDescent="0.25">
      <c r="A64" s="10">
        <v>42745</v>
      </c>
      <c r="B64" s="9">
        <v>0.57986111111111105</v>
      </c>
      <c r="C64" s="11">
        <v>415</v>
      </c>
      <c r="D64" s="11">
        <v>8.31</v>
      </c>
      <c r="E64" s="11">
        <v>45.686</v>
      </c>
      <c r="F64" s="11">
        <v>14.686999999999999</v>
      </c>
      <c r="G64" s="4">
        <v>-3.6</v>
      </c>
      <c r="H64" s="11">
        <v>2.8820000000000001</v>
      </c>
      <c r="I64" s="11">
        <v>7.92</v>
      </c>
      <c r="J64" s="11">
        <v>9.4600000000000009</v>
      </c>
      <c r="K64" s="11">
        <v>97.798000000000002</v>
      </c>
      <c r="L64" s="11">
        <v>30.02</v>
      </c>
      <c r="M64" s="1"/>
      <c r="O64" s="69">
        <f t="shared" si="0"/>
        <v>5.9099999999999986E-2</v>
      </c>
      <c r="P64" s="1">
        <f t="shared" si="1"/>
        <v>45.686</v>
      </c>
    </row>
    <row r="65" spans="1:16" x14ac:dyDescent="0.25">
      <c r="A65" s="10">
        <v>42745</v>
      </c>
      <c r="B65" s="9">
        <v>0.57997685185185188</v>
      </c>
      <c r="C65" s="11">
        <v>415.16669999999999</v>
      </c>
      <c r="D65" s="11">
        <v>8.3000000000000007</v>
      </c>
      <c r="E65" s="11">
        <v>45.746000000000002</v>
      </c>
      <c r="F65" s="11">
        <v>14.686999999999999</v>
      </c>
      <c r="G65" s="4">
        <v>-3.5</v>
      </c>
      <c r="H65" s="11">
        <v>2.8820000000000001</v>
      </c>
      <c r="I65" s="11">
        <v>7.92</v>
      </c>
      <c r="J65" s="11">
        <v>9.4499999999999993</v>
      </c>
      <c r="K65" s="11">
        <v>97.720500000000001</v>
      </c>
      <c r="L65" s="11">
        <v>30.03</v>
      </c>
      <c r="M65" s="1"/>
      <c r="O65" s="69">
        <f t="shared" si="0"/>
        <v>6.444999999999998E-2</v>
      </c>
      <c r="P65" s="1">
        <f t="shared" si="1"/>
        <v>45.746000000000002</v>
      </c>
    </row>
    <row r="66" spans="1:16" x14ac:dyDescent="0.25">
      <c r="A66" s="10">
        <v>42745</v>
      </c>
      <c r="B66" s="9">
        <v>0.5800925925925926</v>
      </c>
      <c r="C66" s="11">
        <v>415.33330000000001</v>
      </c>
      <c r="D66" s="11">
        <v>8.31</v>
      </c>
      <c r="E66" s="11">
        <v>45.997</v>
      </c>
      <c r="F66" s="11">
        <v>14.686999999999999</v>
      </c>
      <c r="G66" s="4">
        <v>-3</v>
      </c>
      <c r="H66" s="11">
        <v>2.8519999999999999</v>
      </c>
      <c r="I66" s="11">
        <v>7.92</v>
      </c>
      <c r="J66" s="11">
        <v>9.4499999999999993</v>
      </c>
      <c r="K66" s="11">
        <v>97.742599999999996</v>
      </c>
      <c r="L66" s="11">
        <v>30.02</v>
      </c>
      <c r="M66" s="1"/>
      <c r="O66" s="69">
        <f t="shared" si="0"/>
        <v>9.1199999999999976E-2</v>
      </c>
      <c r="P66" s="1">
        <f t="shared" si="1"/>
        <v>45.997</v>
      </c>
    </row>
    <row r="67" spans="1:16" x14ac:dyDescent="0.25">
      <c r="A67" s="10">
        <v>42745</v>
      </c>
      <c r="B67" s="9">
        <v>0.58020833333333333</v>
      </c>
      <c r="C67" s="11">
        <v>415.5</v>
      </c>
      <c r="D67" s="11">
        <v>8.31</v>
      </c>
      <c r="E67" s="11">
        <v>46.034999999999997</v>
      </c>
      <c r="F67" s="11">
        <v>14.686999999999999</v>
      </c>
      <c r="G67" s="4">
        <v>-3.6</v>
      </c>
      <c r="H67" s="11">
        <v>2.8519999999999999</v>
      </c>
      <c r="I67" s="11">
        <v>7.92</v>
      </c>
      <c r="J67" s="11">
        <v>9.48</v>
      </c>
      <c r="K67" s="11">
        <v>98.004999999999995</v>
      </c>
      <c r="L67" s="11">
        <v>30.01</v>
      </c>
      <c r="M67" s="1"/>
      <c r="O67" s="69">
        <f t="shared" si="0"/>
        <v>5.9099999999999986E-2</v>
      </c>
      <c r="P67" s="1">
        <f t="shared" si="1"/>
        <v>46.034999999999997</v>
      </c>
    </row>
    <row r="68" spans="1:16" x14ac:dyDescent="0.25">
      <c r="A68" s="10">
        <v>42745</v>
      </c>
      <c r="B68" s="9">
        <v>0.58032407407407405</v>
      </c>
      <c r="C68" s="11">
        <v>415.66669999999999</v>
      </c>
      <c r="D68" s="11">
        <v>8.31</v>
      </c>
      <c r="E68" s="11">
        <v>46.110999999999997</v>
      </c>
      <c r="F68" s="11">
        <v>14.686999999999999</v>
      </c>
      <c r="G68" s="4">
        <v>-3.1</v>
      </c>
      <c r="H68" s="11">
        <v>2.8820000000000001</v>
      </c>
      <c r="I68" s="11">
        <v>7.92</v>
      </c>
      <c r="J68" s="11">
        <v>9.4600000000000009</v>
      </c>
      <c r="K68" s="11">
        <v>97.780199999999994</v>
      </c>
      <c r="L68" s="11">
        <v>30.02</v>
      </c>
      <c r="M68" s="1"/>
      <c r="O68" s="69">
        <f t="shared" si="0"/>
        <v>8.5849999999999982E-2</v>
      </c>
      <c r="P68" s="1">
        <f t="shared" si="1"/>
        <v>46.110999999999997</v>
      </c>
    </row>
    <row r="69" spans="1:16" x14ac:dyDescent="0.25">
      <c r="A69" s="10">
        <v>42745</v>
      </c>
      <c r="B69" s="9">
        <v>0.58043981481481477</v>
      </c>
      <c r="C69" s="11">
        <v>415.83330000000001</v>
      </c>
      <c r="D69" s="11">
        <v>8.31</v>
      </c>
      <c r="E69" s="11">
        <v>46.171999999999997</v>
      </c>
      <c r="F69" s="11">
        <v>14.686999999999999</v>
      </c>
      <c r="G69" s="4">
        <v>-3.7</v>
      </c>
      <c r="H69" s="11">
        <v>2.8820000000000001</v>
      </c>
      <c r="I69" s="11">
        <v>7.92</v>
      </c>
      <c r="J69" s="11">
        <v>9.4600000000000009</v>
      </c>
      <c r="K69" s="11">
        <v>97.834400000000002</v>
      </c>
      <c r="L69" s="11">
        <v>30.01</v>
      </c>
      <c r="M69" s="1"/>
      <c r="O69" s="69">
        <f t="shared" si="0"/>
        <v>5.3749999999999964E-2</v>
      </c>
      <c r="P69" s="1">
        <f t="shared" si="1"/>
        <v>46.171999999999997</v>
      </c>
    </row>
    <row r="70" spans="1:16" x14ac:dyDescent="0.25">
      <c r="A70" s="10">
        <v>42745</v>
      </c>
      <c r="B70" s="9">
        <v>0.5805555555555556</v>
      </c>
      <c r="C70" s="11">
        <v>416</v>
      </c>
      <c r="D70" s="11">
        <v>8.3000000000000007</v>
      </c>
      <c r="E70" s="11">
        <v>46.09</v>
      </c>
      <c r="F70" s="11">
        <v>14.686999999999999</v>
      </c>
      <c r="G70" s="4">
        <v>-2</v>
      </c>
      <c r="H70" s="11">
        <v>2.8820000000000001</v>
      </c>
      <c r="I70" s="11">
        <v>7.92</v>
      </c>
      <c r="J70" s="11">
        <v>9.4499999999999993</v>
      </c>
      <c r="K70" s="11">
        <v>97.753299999999996</v>
      </c>
      <c r="L70" s="11">
        <v>30.01</v>
      </c>
      <c r="M70" s="1"/>
      <c r="O70" s="69">
        <f t="shared" si="0"/>
        <v>0.1447</v>
      </c>
      <c r="P70" s="1">
        <f t="shared" si="1"/>
        <v>46.09</v>
      </c>
    </row>
    <row r="71" spans="1:16" x14ac:dyDescent="0.25">
      <c r="A71" s="10">
        <v>42745</v>
      </c>
      <c r="B71" s="9">
        <v>0.58067129629629632</v>
      </c>
      <c r="C71" s="11">
        <v>416.16669999999999</v>
      </c>
      <c r="D71" s="11">
        <v>8.31</v>
      </c>
      <c r="E71" s="11">
        <v>46.057000000000002</v>
      </c>
      <c r="F71" s="11">
        <v>14.686999999999999</v>
      </c>
      <c r="G71" s="4">
        <v>-3.3</v>
      </c>
      <c r="H71" s="11">
        <v>2.8519999999999999</v>
      </c>
      <c r="I71" s="11">
        <v>7.92</v>
      </c>
      <c r="J71" s="11">
        <v>9.4499999999999993</v>
      </c>
      <c r="K71" s="11">
        <v>97.771699999999996</v>
      </c>
      <c r="L71" s="11">
        <v>30.01</v>
      </c>
      <c r="M71" s="1"/>
      <c r="O71" s="69">
        <f t="shared" si="0"/>
        <v>7.5149999999999995E-2</v>
      </c>
      <c r="P71" s="1">
        <f t="shared" si="1"/>
        <v>46.057000000000002</v>
      </c>
    </row>
    <row r="72" spans="1:16" x14ac:dyDescent="0.25">
      <c r="A72" s="10">
        <v>42745</v>
      </c>
      <c r="B72" s="9">
        <v>0.58078703703703705</v>
      </c>
      <c r="C72" s="11">
        <v>416.33330000000001</v>
      </c>
      <c r="D72" s="11">
        <v>8.31</v>
      </c>
      <c r="E72" s="11">
        <v>46.122</v>
      </c>
      <c r="F72" s="11">
        <v>14.686999999999999</v>
      </c>
      <c r="G72" s="4">
        <v>-1.3</v>
      </c>
      <c r="H72" s="11">
        <v>2.8820000000000001</v>
      </c>
      <c r="I72" s="11">
        <v>7.92</v>
      </c>
      <c r="J72" s="11">
        <v>9.4600000000000009</v>
      </c>
      <c r="K72" s="11">
        <v>97.785200000000003</v>
      </c>
      <c r="L72" s="11">
        <v>30</v>
      </c>
      <c r="M72" s="1"/>
      <c r="O72" s="69">
        <f t="shared" si="0"/>
        <v>0.18214999999999998</v>
      </c>
      <c r="P72" s="1">
        <f t="shared" si="1"/>
        <v>46.122</v>
      </c>
    </row>
    <row r="73" spans="1:16" x14ac:dyDescent="0.25">
      <c r="A73" s="10">
        <v>42745</v>
      </c>
      <c r="B73" s="9">
        <v>0.58090277777777777</v>
      </c>
      <c r="C73" s="11">
        <v>416.5</v>
      </c>
      <c r="D73" s="11">
        <v>8.31</v>
      </c>
      <c r="E73" s="11">
        <v>46.100999999999999</v>
      </c>
      <c r="F73" s="11">
        <v>14.686999999999999</v>
      </c>
      <c r="G73" s="4">
        <v>-3.2</v>
      </c>
      <c r="H73" s="11">
        <v>2.8820000000000001</v>
      </c>
      <c r="I73" s="11">
        <v>7.92</v>
      </c>
      <c r="J73" s="11">
        <v>9.4499999999999993</v>
      </c>
      <c r="K73" s="11">
        <v>97.712900000000005</v>
      </c>
      <c r="L73" s="11">
        <v>30</v>
      </c>
      <c r="M73" s="1"/>
      <c r="O73" s="69">
        <f t="shared" ref="O73:O136" si="2">IF(G73="","",IF(G73*O$2+O$3&lt;0,0,G73*O$2+O$3))</f>
        <v>8.049999999999996E-2</v>
      </c>
      <c r="P73" s="1">
        <f t="shared" ref="P73:P136" si="3">E73-P$4</f>
        <v>46.100999999999999</v>
      </c>
    </row>
    <row r="74" spans="1:16" x14ac:dyDescent="0.25">
      <c r="A74" s="10">
        <v>42745</v>
      </c>
      <c r="B74" s="9">
        <v>0.58101851851851849</v>
      </c>
      <c r="C74" s="11">
        <v>416.66669999999999</v>
      </c>
      <c r="D74" s="11">
        <v>8.31</v>
      </c>
      <c r="E74" s="11">
        <v>46.133000000000003</v>
      </c>
      <c r="F74" s="11">
        <v>14.686999999999999</v>
      </c>
      <c r="G74" s="4">
        <v>-3.8</v>
      </c>
      <c r="H74" s="11">
        <v>2.8820000000000001</v>
      </c>
      <c r="I74" s="11">
        <v>7.92</v>
      </c>
      <c r="J74" s="11">
        <v>9.4499999999999993</v>
      </c>
      <c r="K74" s="11">
        <v>97.747399999999999</v>
      </c>
      <c r="L74" s="11">
        <v>30</v>
      </c>
      <c r="M74" s="1"/>
      <c r="O74" s="69">
        <f t="shared" si="2"/>
        <v>4.8399999999999999E-2</v>
      </c>
      <c r="P74" s="1">
        <f t="shared" si="3"/>
        <v>46.133000000000003</v>
      </c>
    </row>
    <row r="75" spans="1:16" x14ac:dyDescent="0.25">
      <c r="A75" s="10">
        <v>42745</v>
      </c>
      <c r="B75" s="9">
        <v>0.58113425925925932</v>
      </c>
      <c r="C75" s="11">
        <v>416.83330000000001</v>
      </c>
      <c r="D75" s="11">
        <v>8.31</v>
      </c>
      <c r="E75" s="11">
        <v>46.057000000000002</v>
      </c>
      <c r="F75" s="11">
        <v>14.686999999999999</v>
      </c>
      <c r="G75" s="4">
        <v>-3.7</v>
      </c>
      <c r="H75" s="11">
        <v>2.8820000000000001</v>
      </c>
      <c r="I75" s="11">
        <v>7.92</v>
      </c>
      <c r="J75" s="11">
        <v>9.4499999999999993</v>
      </c>
      <c r="K75" s="11">
        <v>97.720299999999995</v>
      </c>
      <c r="L75" s="11">
        <v>30</v>
      </c>
      <c r="M75" s="1"/>
      <c r="O75" s="69">
        <f t="shared" si="2"/>
        <v>5.3749999999999964E-2</v>
      </c>
      <c r="P75" s="1">
        <f t="shared" si="3"/>
        <v>46.057000000000002</v>
      </c>
    </row>
    <row r="76" spans="1:16" x14ac:dyDescent="0.25">
      <c r="A76" s="10">
        <v>42745</v>
      </c>
      <c r="B76" s="9">
        <v>0.58124999999999993</v>
      </c>
      <c r="C76" s="11">
        <v>417</v>
      </c>
      <c r="D76" s="11">
        <v>8.31</v>
      </c>
      <c r="E76" s="11">
        <v>46.008000000000003</v>
      </c>
      <c r="F76" s="11">
        <v>14.686999999999999</v>
      </c>
      <c r="G76" s="4">
        <v>-3.3</v>
      </c>
      <c r="H76" s="11">
        <v>2.8820000000000001</v>
      </c>
      <c r="I76" s="11">
        <v>7.92</v>
      </c>
      <c r="J76" s="11">
        <v>9.44</v>
      </c>
      <c r="K76" s="11">
        <v>97.646900000000002</v>
      </c>
      <c r="L76" s="11">
        <v>29.99</v>
      </c>
      <c r="M76" s="1"/>
      <c r="O76" s="69">
        <f t="shared" si="2"/>
        <v>7.5149999999999995E-2</v>
      </c>
      <c r="P76" s="1">
        <f t="shared" si="3"/>
        <v>46.008000000000003</v>
      </c>
    </row>
    <row r="77" spans="1:16" x14ac:dyDescent="0.25">
      <c r="A77" s="10">
        <v>42745</v>
      </c>
      <c r="B77" s="9">
        <v>0.58136574074074077</v>
      </c>
      <c r="C77" s="11">
        <v>417.16669999999999</v>
      </c>
      <c r="D77" s="11">
        <v>8.31</v>
      </c>
      <c r="E77" s="11">
        <v>46.170999999999999</v>
      </c>
      <c r="F77" s="11">
        <v>14.686999999999999</v>
      </c>
      <c r="G77" s="4">
        <v>-2.5</v>
      </c>
      <c r="H77" s="11">
        <v>2.911</v>
      </c>
      <c r="I77" s="11">
        <v>7.92</v>
      </c>
      <c r="J77" s="11">
        <v>9.44</v>
      </c>
      <c r="K77" s="11">
        <v>97.622299999999996</v>
      </c>
      <c r="L77" s="11">
        <v>29.99</v>
      </c>
      <c r="M77" s="1"/>
      <c r="O77" s="69">
        <f t="shared" si="2"/>
        <v>0.11794999999999997</v>
      </c>
      <c r="P77" s="1">
        <f t="shared" si="3"/>
        <v>46.170999999999999</v>
      </c>
    </row>
    <row r="78" spans="1:16" x14ac:dyDescent="0.25">
      <c r="A78" s="10">
        <v>42745</v>
      </c>
      <c r="B78" s="9">
        <v>0.58148148148148149</v>
      </c>
      <c r="C78" s="11">
        <v>417.33330000000001</v>
      </c>
      <c r="D78" s="11">
        <v>8.31</v>
      </c>
      <c r="E78" s="11">
        <v>36.423999999999999</v>
      </c>
      <c r="F78" s="11">
        <v>14.686999999999999</v>
      </c>
      <c r="G78" s="4">
        <v>-3.3</v>
      </c>
      <c r="H78" s="11">
        <v>2.8820000000000001</v>
      </c>
      <c r="I78" s="11">
        <v>7.91</v>
      </c>
      <c r="J78" s="11">
        <v>9.4600000000000009</v>
      </c>
      <c r="K78" s="11">
        <v>97.811499999999995</v>
      </c>
      <c r="L78" s="11">
        <v>29.99</v>
      </c>
      <c r="M78" s="1"/>
      <c r="O78" s="69">
        <f t="shared" si="2"/>
        <v>7.5149999999999995E-2</v>
      </c>
      <c r="P78" s="1">
        <f t="shared" si="3"/>
        <v>36.423999999999999</v>
      </c>
    </row>
    <row r="79" spans="1:16" x14ac:dyDescent="0.25">
      <c r="A79" s="10">
        <v>42745</v>
      </c>
      <c r="B79" s="9">
        <v>0.58159722222222221</v>
      </c>
      <c r="C79" s="11">
        <v>417.5</v>
      </c>
      <c r="D79" s="11">
        <v>8.3000000000000007</v>
      </c>
      <c r="E79" s="11">
        <v>24.338000000000001</v>
      </c>
      <c r="F79" s="11">
        <v>14.686999999999999</v>
      </c>
      <c r="G79" s="4">
        <v>-3.8</v>
      </c>
      <c r="H79" s="11">
        <v>2.8820000000000001</v>
      </c>
      <c r="I79" s="11">
        <v>7.91</v>
      </c>
      <c r="J79" s="11">
        <v>9.4700000000000006</v>
      </c>
      <c r="K79" s="11">
        <v>97.865499999999997</v>
      </c>
      <c r="L79" s="11">
        <v>29.99</v>
      </c>
      <c r="M79" s="1"/>
      <c r="O79" s="69">
        <f t="shared" si="2"/>
        <v>4.8399999999999999E-2</v>
      </c>
      <c r="P79" s="1">
        <f t="shared" si="3"/>
        <v>24.338000000000001</v>
      </c>
    </row>
    <row r="80" spans="1:16" x14ac:dyDescent="0.25">
      <c r="A80" s="10">
        <v>42745</v>
      </c>
      <c r="B80" s="9">
        <v>0.58171296296296293</v>
      </c>
      <c r="C80" s="11">
        <v>417.66669999999999</v>
      </c>
      <c r="D80" s="11">
        <v>8.25</v>
      </c>
      <c r="E80" s="11">
        <v>21.288</v>
      </c>
      <c r="F80" s="11">
        <v>14.686999999999999</v>
      </c>
      <c r="G80" s="4">
        <v>-4.2</v>
      </c>
      <c r="H80" s="11">
        <v>2.8820000000000001</v>
      </c>
      <c r="I80" s="11">
        <v>7.91</v>
      </c>
      <c r="J80" s="11">
        <v>9.5399999999999991</v>
      </c>
      <c r="K80" s="11">
        <v>98.564099999999996</v>
      </c>
      <c r="L80" s="11">
        <v>30.01</v>
      </c>
      <c r="M80" s="1"/>
      <c r="O80" s="69">
        <f t="shared" si="2"/>
        <v>2.6999999999999968E-2</v>
      </c>
      <c r="P80" s="1">
        <f t="shared" si="3"/>
        <v>21.288</v>
      </c>
    </row>
    <row r="81" spans="1:16" x14ac:dyDescent="0.25">
      <c r="A81" s="10">
        <v>42745</v>
      </c>
      <c r="B81" s="9">
        <v>0.58182870370370365</v>
      </c>
      <c r="C81" s="11">
        <v>417.83330000000001</v>
      </c>
      <c r="D81" s="11">
        <v>8.23</v>
      </c>
      <c r="E81" s="11">
        <v>21.649000000000001</v>
      </c>
      <c r="F81" s="11">
        <v>14.686999999999999</v>
      </c>
      <c r="G81" s="4">
        <v>-4.2</v>
      </c>
      <c r="H81" s="11">
        <v>2.8820000000000001</v>
      </c>
      <c r="I81" s="11">
        <v>7.91</v>
      </c>
      <c r="J81" s="11">
        <v>9.6</v>
      </c>
      <c r="K81" s="11">
        <v>99.0535</v>
      </c>
      <c r="L81" s="11">
        <v>29.99</v>
      </c>
      <c r="M81" s="1"/>
      <c r="O81" s="69">
        <f t="shared" si="2"/>
        <v>2.6999999999999968E-2</v>
      </c>
      <c r="P81" s="1">
        <f t="shared" si="3"/>
        <v>21.649000000000001</v>
      </c>
    </row>
    <row r="82" spans="1:16" x14ac:dyDescent="0.25">
      <c r="A82" s="10">
        <v>42745</v>
      </c>
      <c r="B82" s="9">
        <v>0.58194444444444449</v>
      </c>
      <c r="C82" s="11">
        <v>418</v>
      </c>
      <c r="D82" s="11">
        <v>8.23</v>
      </c>
      <c r="E82" s="11">
        <v>21.364999999999998</v>
      </c>
      <c r="F82" s="11">
        <v>14.686999999999999</v>
      </c>
      <c r="G82" s="4">
        <v>-4.0999999999999996</v>
      </c>
      <c r="H82" s="11">
        <v>2.911</v>
      </c>
      <c r="I82" s="11">
        <v>7.91</v>
      </c>
      <c r="J82" s="11">
        <v>9.6199999999999992</v>
      </c>
      <c r="K82" s="11">
        <v>99.322199999999995</v>
      </c>
      <c r="L82" s="11">
        <v>29.98</v>
      </c>
      <c r="M82" s="1"/>
      <c r="O82" s="69">
        <f t="shared" si="2"/>
        <v>3.234999999999999E-2</v>
      </c>
      <c r="P82" s="1">
        <f t="shared" si="3"/>
        <v>21.364999999999998</v>
      </c>
    </row>
    <row r="83" spans="1:16" x14ac:dyDescent="0.25">
      <c r="A83" s="10">
        <v>42745</v>
      </c>
      <c r="B83" s="9">
        <v>0.58206018518518521</v>
      </c>
      <c r="C83" s="11">
        <v>418.16669999999999</v>
      </c>
      <c r="D83" s="11">
        <v>8.23</v>
      </c>
      <c r="E83" s="11">
        <v>21.370999999999999</v>
      </c>
      <c r="F83" s="11">
        <v>14.686999999999999</v>
      </c>
      <c r="G83" s="4">
        <v>-4.0999999999999996</v>
      </c>
      <c r="H83" s="11">
        <v>2.911</v>
      </c>
      <c r="I83" s="11">
        <v>7.91</v>
      </c>
      <c r="J83" s="11">
        <v>9.6300000000000008</v>
      </c>
      <c r="K83" s="11">
        <v>99.3797</v>
      </c>
      <c r="L83" s="11">
        <v>29.97</v>
      </c>
      <c r="M83" s="1"/>
      <c r="O83" s="69">
        <f t="shared" si="2"/>
        <v>3.234999999999999E-2</v>
      </c>
      <c r="P83" s="1">
        <f t="shared" si="3"/>
        <v>21.370999999999999</v>
      </c>
    </row>
    <row r="84" spans="1:16" x14ac:dyDescent="0.25">
      <c r="A84" s="10">
        <v>42745</v>
      </c>
      <c r="B84" s="9">
        <v>0.58217592592592593</v>
      </c>
      <c r="C84" s="11">
        <v>418.33330000000001</v>
      </c>
      <c r="D84" s="11">
        <v>8.23</v>
      </c>
      <c r="E84" s="11">
        <v>21.36</v>
      </c>
      <c r="F84" s="11">
        <v>14.686999999999999</v>
      </c>
      <c r="G84" s="4">
        <v>-4.0999999999999996</v>
      </c>
      <c r="H84" s="11">
        <v>2.8820000000000001</v>
      </c>
      <c r="I84" s="11">
        <v>7.91</v>
      </c>
      <c r="J84" s="11">
        <v>9.64</v>
      </c>
      <c r="K84" s="11">
        <v>99.527199999999993</v>
      </c>
      <c r="L84" s="11">
        <v>29.97</v>
      </c>
      <c r="M84" s="1"/>
      <c r="O84" s="69">
        <f t="shared" si="2"/>
        <v>3.234999999999999E-2</v>
      </c>
      <c r="P84" s="1">
        <f t="shared" si="3"/>
        <v>21.36</v>
      </c>
    </row>
    <row r="85" spans="1:16" x14ac:dyDescent="0.25">
      <c r="A85" s="10">
        <v>42745</v>
      </c>
      <c r="B85" s="9">
        <v>0.58229166666666665</v>
      </c>
      <c r="C85" s="11">
        <v>418.5</v>
      </c>
      <c r="D85" s="11">
        <v>8.23</v>
      </c>
      <c r="E85" s="11">
        <v>21.349</v>
      </c>
      <c r="F85" s="11">
        <v>14.686999999999999</v>
      </c>
      <c r="G85" s="4">
        <v>-4.2</v>
      </c>
      <c r="H85" s="11">
        <v>2.911</v>
      </c>
      <c r="I85" s="11">
        <v>7.92</v>
      </c>
      <c r="J85" s="11">
        <v>9.65</v>
      </c>
      <c r="K85" s="11">
        <v>99.606399999999994</v>
      </c>
      <c r="L85" s="11">
        <v>29.96</v>
      </c>
      <c r="M85" s="1"/>
      <c r="O85" s="69">
        <f t="shared" si="2"/>
        <v>2.6999999999999968E-2</v>
      </c>
      <c r="P85" s="1">
        <f t="shared" si="3"/>
        <v>21.349</v>
      </c>
    </row>
    <row r="86" spans="1:16" x14ac:dyDescent="0.25">
      <c r="A86" s="10">
        <v>42745</v>
      </c>
      <c r="B86" s="9">
        <v>0.58240740740740737</v>
      </c>
      <c r="C86" s="11">
        <v>418.66669999999999</v>
      </c>
      <c r="D86" s="11">
        <v>8.2200000000000006</v>
      </c>
      <c r="E86" s="11">
        <v>21.355</v>
      </c>
      <c r="F86" s="11">
        <v>14.686999999999999</v>
      </c>
      <c r="G86" s="4">
        <v>-4.3</v>
      </c>
      <c r="H86" s="11">
        <v>2.911</v>
      </c>
      <c r="I86" s="11">
        <v>7.92</v>
      </c>
      <c r="J86" s="11">
        <v>9.65</v>
      </c>
      <c r="K86" s="11">
        <v>99.630399999999995</v>
      </c>
      <c r="L86" s="11">
        <v>29.97</v>
      </c>
      <c r="M86" s="1"/>
      <c r="O86" s="69">
        <f t="shared" si="2"/>
        <v>2.1650000000000003E-2</v>
      </c>
      <c r="P86" s="1">
        <f t="shared" si="3"/>
        <v>21.355</v>
      </c>
    </row>
    <row r="87" spans="1:16" x14ac:dyDescent="0.25">
      <c r="A87" s="10">
        <v>42745</v>
      </c>
      <c r="B87" s="9">
        <v>0.58252314814814821</v>
      </c>
      <c r="C87" s="11">
        <v>418.83330000000001</v>
      </c>
      <c r="D87" s="11">
        <v>8.2200000000000006</v>
      </c>
      <c r="E87" s="11">
        <v>21.370999999999999</v>
      </c>
      <c r="F87" s="11">
        <v>14.686999999999999</v>
      </c>
      <c r="G87" s="4">
        <v>-4.2</v>
      </c>
      <c r="H87" s="11">
        <v>2.8820000000000001</v>
      </c>
      <c r="I87" s="11">
        <v>7.92</v>
      </c>
      <c r="J87" s="11">
        <v>9.65</v>
      </c>
      <c r="K87" s="11">
        <v>99.566599999999994</v>
      </c>
      <c r="L87" s="11">
        <v>29.98</v>
      </c>
      <c r="M87" s="1"/>
      <c r="O87" s="69">
        <f t="shared" si="2"/>
        <v>2.6999999999999968E-2</v>
      </c>
      <c r="P87" s="1">
        <f t="shared" si="3"/>
        <v>21.370999999999999</v>
      </c>
    </row>
    <row r="88" spans="1:16" x14ac:dyDescent="0.25">
      <c r="A88" s="10">
        <v>42745</v>
      </c>
      <c r="B88" s="9">
        <v>0.58263888888888882</v>
      </c>
      <c r="C88" s="11">
        <v>419</v>
      </c>
      <c r="D88" s="11">
        <v>8.2200000000000006</v>
      </c>
      <c r="E88" s="11">
        <v>21.306000000000001</v>
      </c>
      <c r="F88" s="11">
        <v>14.686999999999999</v>
      </c>
      <c r="G88" s="4">
        <v>-4.2</v>
      </c>
      <c r="H88" s="11">
        <v>2.911</v>
      </c>
      <c r="I88" s="11">
        <v>7.92</v>
      </c>
      <c r="J88" s="11">
        <v>9.64</v>
      </c>
      <c r="K88" s="11">
        <v>99.503299999999996</v>
      </c>
      <c r="L88" s="11">
        <v>29.96</v>
      </c>
      <c r="M88" s="1"/>
      <c r="O88" s="69">
        <f t="shared" si="2"/>
        <v>2.6999999999999968E-2</v>
      </c>
      <c r="P88" s="1">
        <f t="shared" si="3"/>
        <v>21.306000000000001</v>
      </c>
    </row>
    <row r="89" spans="1:16" x14ac:dyDescent="0.25">
      <c r="A89" s="10">
        <v>42745</v>
      </c>
      <c r="B89" s="9">
        <v>0.58275462962962965</v>
      </c>
      <c r="C89" s="11">
        <v>419.16669999999999</v>
      </c>
      <c r="D89" s="11">
        <v>8.23</v>
      </c>
      <c r="E89" s="11">
        <v>21.338999999999999</v>
      </c>
      <c r="F89" s="11">
        <v>14.686999999999999</v>
      </c>
      <c r="G89" s="4">
        <v>-3.6</v>
      </c>
      <c r="H89" s="11">
        <v>2.8820000000000001</v>
      </c>
      <c r="I89" s="11">
        <v>7.93</v>
      </c>
      <c r="J89" s="11">
        <v>9.66</v>
      </c>
      <c r="K89" s="11">
        <v>99.741799999999998</v>
      </c>
      <c r="L89" s="11">
        <v>29.96</v>
      </c>
      <c r="M89" s="1"/>
      <c r="O89" s="69">
        <f t="shared" si="2"/>
        <v>5.9099999999999986E-2</v>
      </c>
      <c r="P89" s="1">
        <f t="shared" si="3"/>
        <v>21.338999999999999</v>
      </c>
    </row>
    <row r="90" spans="1:16" x14ac:dyDescent="0.25">
      <c r="A90" s="10">
        <v>42745</v>
      </c>
      <c r="B90" s="9">
        <v>0.58287037037037037</v>
      </c>
      <c r="C90" s="11">
        <v>419.33330000000001</v>
      </c>
      <c r="D90" s="11">
        <v>8.23</v>
      </c>
      <c r="E90" s="11">
        <v>21.35</v>
      </c>
      <c r="F90" s="11">
        <v>14.686999999999999</v>
      </c>
      <c r="G90" s="4">
        <v>-3.9</v>
      </c>
      <c r="H90" s="11">
        <v>2.8820000000000001</v>
      </c>
      <c r="I90" s="11">
        <v>7.93</v>
      </c>
      <c r="J90" s="11">
        <v>9.65</v>
      </c>
      <c r="K90" s="11">
        <v>99.570300000000003</v>
      </c>
      <c r="L90" s="11">
        <v>29.95</v>
      </c>
      <c r="O90" s="69">
        <f t="shared" si="2"/>
        <v>4.3049999999999977E-2</v>
      </c>
      <c r="P90" s="1">
        <f t="shared" si="3"/>
        <v>21.35</v>
      </c>
    </row>
    <row r="91" spans="1:16" x14ac:dyDescent="0.25">
      <c r="A91" s="10">
        <v>42745</v>
      </c>
      <c r="B91" s="9">
        <v>0.58298611111111109</v>
      </c>
      <c r="C91" s="11">
        <v>419.5</v>
      </c>
      <c r="D91" s="11">
        <v>8.23</v>
      </c>
      <c r="E91" s="11">
        <v>21.437000000000001</v>
      </c>
      <c r="F91" s="11">
        <v>14.686999999999999</v>
      </c>
      <c r="G91" s="4">
        <v>-4.0999999999999996</v>
      </c>
      <c r="H91" s="11">
        <v>2.8820000000000001</v>
      </c>
      <c r="I91" s="11">
        <v>7.93</v>
      </c>
      <c r="J91" s="11">
        <v>9.66</v>
      </c>
      <c r="K91" s="11">
        <v>99.674499999999995</v>
      </c>
      <c r="L91" s="11">
        <v>29.95</v>
      </c>
      <c r="O91" s="69">
        <f t="shared" si="2"/>
        <v>3.234999999999999E-2</v>
      </c>
      <c r="P91" s="1">
        <f t="shared" si="3"/>
        <v>21.437000000000001</v>
      </c>
    </row>
    <row r="92" spans="1:16" x14ac:dyDescent="0.25">
      <c r="A92" s="10">
        <v>42745</v>
      </c>
      <c r="B92" s="9">
        <v>0.58310185185185182</v>
      </c>
      <c r="C92" s="11">
        <v>419.66669999999999</v>
      </c>
      <c r="D92" s="11">
        <v>8.23</v>
      </c>
      <c r="E92" s="11">
        <v>21.372</v>
      </c>
      <c r="F92" s="11">
        <v>14.686999999999999</v>
      </c>
      <c r="G92" s="4">
        <v>-3.9</v>
      </c>
      <c r="H92" s="11">
        <v>2.8519999999999999</v>
      </c>
      <c r="I92" s="11">
        <v>7.93</v>
      </c>
      <c r="J92" s="11">
        <v>9.67</v>
      </c>
      <c r="K92" s="11">
        <v>99.804900000000004</v>
      </c>
      <c r="L92" s="11">
        <v>29.95</v>
      </c>
      <c r="O92" s="69">
        <f t="shared" si="2"/>
        <v>4.3049999999999977E-2</v>
      </c>
      <c r="P92" s="1">
        <f t="shared" si="3"/>
        <v>21.372</v>
      </c>
    </row>
    <row r="93" spans="1:16" x14ac:dyDescent="0.25">
      <c r="A93" s="10">
        <v>42745</v>
      </c>
      <c r="B93" s="9">
        <v>0.58321759259259254</v>
      </c>
      <c r="C93" s="11">
        <v>419.83330000000001</v>
      </c>
      <c r="D93" s="11">
        <v>8.23</v>
      </c>
      <c r="E93" s="11">
        <v>21.268000000000001</v>
      </c>
      <c r="F93" s="11">
        <v>14.686999999999999</v>
      </c>
      <c r="G93" s="4">
        <v>-4</v>
      </c>
      <c r="H93" s="11">
        <v>2.8820000000000001</v>
      </c>
      <c r="I93" s="11">
        <v>7.94</v>
      </c>
      <c r="J93" s="11">
        <v>9.65</v>
      </c>
      <c r="K93" s="11">
        <v>99.604799999999997</v>
      </c>
      <c r="L93" s="11">
        <v>29.95</v>
      </c>
      <c r="O93" s="69">
        <f t="shared" si="2"/>
        <v>3.7699999999999984E-2</v>
      </c>
      <c r="P93" s="1">
        <f t="shared" si="3"/>
        <v>21.268000000000001</v>
      </c>
    </row>
    <row r="94" spans="1:16" x14ac:dyDescent="0.25">
      <c r="A94" s="10">
        <v>42745</v>
      </c>
      <c r="B94" s="9">
        <v>0.58333333333333337</v>
      </c>
      <c r="C94" s="11">
        <v>420</v>
      </c>
      <c r="D94" s="11">
        <v>8.23</v>
      </c>
      <c r="E94" s="11">
        <v>21.388000000000002</v>
      </c>
      <c r="F94" s="11">
        <v>14.686999999999999</v>
      </c>
      <c r="G94" s="4">
        <v>-4.3</v>
      </c>
      <c r="H94" s="11">
        <v>2.8519999999999999</v>
      </c>
      <c r="I94" s="11">
        <v>7.94</v>
      </c>
      <c r="J94" s="11">
        <v>9.69</v>
      </c>
      <c r="K94" s="11">
        <v>99.936999999999998</v>
      </c>
      <c r="L94" s="11">
        <v>29.95</v>
      </c>
      <c r="O94" s="69">
        <f t="shared" si="2"/>
        <v>2.1650000000000003E-2</v>
      </c>
      <c r="P94" s="1">
        <f t="shared" si="3"/>
        <v>21.388000000000002</v>
      </c>
    </row>
    <row r="95" spans="1:16" x14ac:dyDescent="0.25">
      <c r="A95" s="10">
        <v>42745</v>
      </c>
      <c r="B95" s="9">
        <v>0.58344907407407409</v>
      </c>
      <c r="C95" s="11">
        <v>420.16669999999999</v>
      </c>
      <c r="D95" s="11">
        <v>8.23</v>
      </c>
      <c r="E95" s="11">
        <v>21.393999999999998</v>
      </c>
      <c r="F95" s="11">
        <v>14.686999999999999</v>
      </c>
      <c r="G95" s="4">
        <v>-4.2</v>
      </c>
      <c r="H95" s="11">
        <v>2.911</v>
      </c>
      <c r="I95" s="11">
        <v>7.94</v>
      </c>
      <c r="J95" s="11">
        <v>9.66</v>
      </c>
      <c r="K95" s="11">
        <v>99.680800000000005</v>
      </c>
      <c r="L95" s="11">
        <v>29.95</v>
      </c>
      <c r="O95" s="69">
        <f t="shared" si="2"/>
        <v>2.6999999999999968E-2</v>
      </c>
      <c r="P95" s="1">
        <f t="shared" si="3"/>
        <v>21.393999999999998</v>
      </c>
    </row>
    <row r="96" spans="1:16" x14ac:dyDescent="0.25">
      <c r="A96" s="10">
        <v>42745</v>
      </c>
      <c r="B96" s="9">
        <v>0.58356481481481481</v>
      </c>
      <c r="C96" s="11">
        <v>420.33330000000001</v>
      </c>
      <c r="D96" s="11">
        <v>8.24</v>
      </c>
      <c r="E96" s="11">
        <v>21.355</v>
      </c>
      <c r="F96" s="11">
        <v>14.686999999999999</v>
      </c>
      <c r="G96" s="4">
        <v>-3.9</v>
      </c>
      <c r="H96" s="11">
        <v>2.8820000000000001</v>
      </c>
      <c r="I96" s="11">
        <v>7.94</v>
      </c>
      <c r="J96" s="11">
        <v>9.65</v>
      </c>
      <c r="K96" s="11">
        <v>99.636200000000002</v>
      </c>
      <c r="L96" s="11">
        <v>29.94</v>
      </c>
      <c r="O96" s="69">
        <f t="shared" si="2"/>
        <v>4.3049999999999977E-2</v>
      </c>
      <c r="P96" s="1">
        <f t="shared" si="3"/>
        <v>21.355</v>
      </c>
    </row>
    <row r="97" spans="1:16" x14ac:dyDescent="0.25">
      <c r="A97" s="10">
        <v>42745</v>
      </c>
      <c r="B97" s="9">
        <v>0.58368055555555554</v>
      </c>
      <c r="C97" s="11">
        <v>420.5</v>
      </c>
      <c r="D97" s="11">
        <v>8.25</v>
      </c>
      <c r="E97" s="11">
        <v>21.399000000000001</v>
      </c>
      <c r="F97" s="11">
        <v>14.686999999999999</v>
      </c>
      <c r="G97" s="4">
        <v>-2.9</v>
      </c>
      <c r="H97" s="11">
        <v>2.8820000000000001</v>
      </c>
      <c r="I97" s="11">
        <v>7.94</v>
      </c>
      <c r="J97" s="11">
        <v>9.66</v>
      </c>
      <c r="K97" s="11">
        <v>99.721900000000005</v>
      </c>
      <c r="L97" s="11">
        <v>29.94</v>
      </c>
      <c r="O97" s="69">
        <f t="shared" si="2"/>
        <v>9.6549999999999997E-2</v>
      </c>
      <c r="P97" s="1">
        <f t="shared" si="3"/>
        <v>21.399000000000001</v>
      </c>
    </row>
    <row r="98" spans="1:16" x14ac:dyDescent="0.25">
      <c r="A98" s="10">
        <v>42745</v>
      </c>
      <c r="B98" s="9">
        <v>0.58379629629629626</v>
      </c>
      <c r="C98" s="11">
        <v>420.66669999999999</v>
      </c>
      <c r="D98" s="11">
        <v>8.26</v>
      </c>
      <c r="E98" s="11">
        <v>21.323</v>
      </c>
      <c r="F98" s="11">
        <v>14.686999999999999</v>
      </c>
      <c r="G98" s="4">
        <v>-4.2</v>
      </c>
      <c r="H98" s="11">
        <v>2.8820000000000001</v>
      </c>
      <c r="I98" s="11">
        <v>7.94</v>
      </c>
      <c r="J98" s="11">
        <v>9.64</v>
      </c>
      <c r="K98" s="11">
        <v>99.5381</v>
      </c>
      <c r="L98" s="11">
        <v>29.93</v>
      </c>
      <c r="O98" s="69">
        <f t="shared" si="2"/>
        <v>2.6999999999999968E-2</v>
      </c>
      <c r="P98" s="1">
        <f t="shared" si="3"/>
        <v>21.323</v>
      </c>
    </row>
    <row r="99" spans="1:16" x14ac:dyDescent="0.25">
      <c r="A99" s="10">
        <v>42745</v>
      </c>
      <c r="B99" s="9">
        <v>0.58391203703703709</v>
      </c>
      <c r="C99" s="11">
        <v>420.83330000000001</v>
      </c>
      <c r="D99" s="11">
        <v>8.27</v>
      </c>
      <c r="E99" s="11">
        <v>21.279</v>
      </c>
      <c r="F99" s="11">
        <v>14.686999999999999</v>
      </c>
      <c r="G99" s="4">
        <v>-3.2</v>
      </c>
      <c r="H99" s="11">
        <v>2.8820000000000001</v>
      </c>
      <c r="I99" s="11">
        <v>7.94</v>
      </c>
      <c r="J99" s="11">
        <v>9.6199999999999992</v>
      </c>
      <c r="K99" s="11">
        <v>99.393799999999999</v>
      </c>
      <c r="L99" s="11">
        <v>29.93</v>
      </c>
      <c r="O99" s="69">
        <f t="shared" si="2"/>
        <v>8.049999999999996E-2</v>
      </c>
      <c r="P99" s="1">
        <f t="shared" si="3"/>
        <v>21.279</v>
      </c>
    </row>
    <row r="100" spans="1:16" x14ac:dyDescent="0.25">
      <c r="A100" s="10">
        <v>42745</v>
      </c>
      <c r="B100" s="9">
        <v>0.58402777777777781</v>
      </c>
      <c r="C100" s="11">
        <v>421</v>
      </c>
      <c r="D100" s="11">
        <v>8.27</v>
      </c>
      <c r="E100" s="11">
        <v>21.355</v>
      </c>
      <c r="F100" s="11">
        <v>14.686999999999999</v>
      </c>
      <c r="G100" s="4">
        <v>-4.0999999999999996</v>
      </c>
      <c r="H100" s="11">
        <v>2.8519999999999999</v>
      </c>
      <c r="I100" s="11">
        <v>7.94</v>
      </c>
      <c r="J100" s="11">
        <v>9.6199999999999992</v>
      </c>
      <c r="K100" s="11">
        <v>99.323300000000003</v>
      </c>
      <c r="L100" s="11">
        <v>29.94</v>
      </c>
      <c r="O100" s="69">
        <f t="shared" si="2"/>
        <v>3.234999999999999E-2</v>
      </c>
      <c r="P100" s="1">
        <f t="shared" si="3"/>
        <v>21.355</v>
      </c>
    </row>
    <row r="101" spans="1:16" x14ac:dyDescent="0.25">
      <c r="A101" s="10">
        <v>42745</v>
      </c>
      <c r="B101" s="9">
        <v>0.58414351851851853</v>
      </c>
      <c r="C101" s="11">
        <v>421.16669999999999</v>
      </c>
      <c r="D101" s="11">
        <v>8.2799999999999994</v>
      </c>
      <c r="E101" s="11">
        <v>21.382000000000001</v>
      </c>
      <c r="F101" s="11">
        <v>14.686999999999999</v>
      </c>
      <c r="G101" s="4">
        <v>-4.2</v>
      </c>
      <c r="H101" s="11">
        <v>2.8820000000000001</v>
      </c>
      <c r="I101" s="11">
        <v>7.94</v>
      </c>
      <c r="J101" s="11">
        <v>9.61</v>
      </c>
      <c r="K101" s="11">
        <v>99.279200000000003</v>
      </c>
      <c r="L101" s="11">
        <v>29.93</v>
      </c>
      <c r="O101" s="69">
        <f t="shared" si="2"/>
        <v>2.6999999999999968E-2</v>
      </c>
      <c r="P101" s="1">
        <f t="shared" si="3"/>
        <v>21.382000000000001</v>
      </c>
    </row>
    <row r="102" spans="1:16" x14ac:dyDescent="0.25">
      <c r="A102" s="10">
        <v>42745</v>
      </c>
      <c r="B102" s="9">
        <v>0.58425925925925926</v>
      </c>
      <c r="C102" s="11">
        <v>421.33330000000001</v>
      </c>
      <c r="D102" s="11">
        <v>8.2799999999999994</v>
      </c>
      <c r="E102" s="11">
        <v>21.376999999999999</v>
      </c>
      <c r="F102" s="11">
        <v>14.686999999999999</v>
      </c>
      <c r="G102" s="4">
        <v>-4.0999999999999996</v>
      </c>
      <c r="H102" s="11">
        <v>2.8820000000000001</v>
      </c>
      <c r="I102" s="11">
        <v>7.94</v>
      </c>
      <c r="J102" s="11">
        <v>9.59</v>
      </c>
      <c r="K102" s="11">
        <v>99.078999999999994</v>
      </c>
      <c r="L102" s="11">
        <v>29.93</v>
      </c>
      <c r="O102" s="69">
        <f t="shared" si="2"/>
        <v>3.234999999999999E-2</v>
      </c>
      <c r="P102" s="1">
        <f t="shared" si="3"/>
        <v>21.376999999999999</v>
      </c>
    </row>
    <row r="103" spans="1:16" x14ac:dyDescent="0.25">
      <c r="A103" s="10">
        <v>42745</v>
      </c>
      <c r="B103" s="9">
        <v>0.58437499999999998</v>
      </c>
      <c r="C103" s="11">
        <v>421.5</v>
      </c>
      <c r="D103" s="11">
        <v>8.2799999999999994</v>
      </c>
      <c r="E103" s="11">
        <v>21.36</v>
      </c>
      <c r="F103" s="11">
        <v>14.686999999999999</v>
      </c>
      <c r="G103" s="4">
        <v>-3.5</v>
      </c>
      <c r="H103" s="11">
        <v>2.8820000000000001</v>
      </c>
      <c r="I103" s="11">
        <v>7.94</v>
      </c>
      <c r="J103" s="11">
        <v>9.6</v>
      </c>
      <c r="K103" s="11">
        <v>99.145899999999997</v>
      </c>
      <c r="L103" s="11">
        <v>29.94</v>
      </c>
      <c r="O103" s="69">
        <f t="shared" si="2"/>
        <v>6.444999999999998E-2</v>
      </c>
      <c r="P103" s="1">
        <f t="shared" si="3"/>
        <v>21.36</v>
      </c>
    </row>
    <row r="104" spans="1:16" x14ac:dyDescent="0.25">
      <c r="A104" s="10">
        <v>42745</v>
      </c>
      <c r="B104" s="9">
        <v>0.58449074074074081</v>
      </c>
      <c r="C104" s="11">
        <v>421.66669999999999</v>
      </c>
      <c r="D104" s="11">
        <v>8.2799999999999994</v>
      </c>
      <c r="E104" s="11">
        <v>21.321999999999999</v>
      </c>
      <c r="F104" s="11">
        <v>14.686999999999999</v>
      </c>
      <c r="G104" s="4">
        <v>0.9</v>
      </c>
      <c r="H104" s="11">
        <v>2.8820000000000001</v>
      </c>
      <c r="I104" s="11">
        <v>7.94</v>
      </c>
      <c r="J104" s="11">
        <v>9.58</v>
      </c>
      <c r="K104" s="11">
        <v>98.986999999999995</v>
      </c>
      <c r="L104" s="11">
        <v>29.93</v>
      </c>
      <c r="O104" s="69">
        <f t="shared" si="2"/>
        <v>0.29984999999999995</v>
      </c>
      <c r="P104" s="1">
        <f t="shared" si="3"/>
        <v>21.321999999999999</v>
      </c>
    </row>
    <row r="105" spans="1:16" x14ac:dyDescent="0.25">
      <c r="A105" s="10">
        <v>42745</v>
      </c>
      <c r="B105" s="9">
        <v>0.58460648148148142</v>
      </c>
      <c r="C105" s="11">
        <v>421.83330000000001</v>
      </c>
      <c r="D105" s="11">
        <v>8.27</v>
      </c>
      <c r="E105" s="11">
        <v>21.709</v>
      </c>
      <c r="F105" s="11">
        <v>14.686999999999999</v>
      </c>
      <c r="G105" s="4">
        <v>-3.8</v>
      </c>
      <c r="H105" s="11">
        <v>2.8820000000000001</v>
      </c>
      <c r="I105" s="11">
        <v>7.94</v>
      </c>
      <c r="J105" s="11">
        <v>9.6</v>
      </c>
      <c r="K105" s="11">
        <v>99.132900000000006</v>
      </c>
      <c r="L105" s="11">
        <v>29.95</v>
      </c>
      <c r="O105" s="69">
        <f t="shared" si="2"/>
        <v>4.8399999999999999E-2</v>
      </c>
      <c r="P105" s="1">
        <f t="shared" si="3"/>
        <v>21.709</v>
      </c>
    </row>
    <row r="106" spans="1:16" x14ac:dyDescent="0.25">
      <c r="A106" s="10">
        <v>42745</v>
      </c>
      <c r="B106" s="9">
        <v>0.58472222222222225</v>
      </c>
      <c r="C106" s="11">
        <v>422</v>
      </c>
      <c r="D106" s="11">
        <v>8.25</v>
      </c>
      <c r="E106" s="11">
        <v>21.698</v>
      </c>
      <c r="F106" s="11">
        <v>14.686999999999999</v>
      </c>
      <c r="G106" s="4">
        <v>-3.8</v>
      </c>
      <c r="H106" s="11">
        <v>2.8820000000000001</v>
      </c>
      <c r="I106" s="11">
        <v>7.95</v>
      </c>
      <c r="J106" s="11">
        <v>9.6199999999999992</v>
      </c>
      <c r="K106" s="11">
        <v>99.313699999999997</v>
      </c>
      <c r="L106" s="11">
        <v>29.96</v>
      </c>
      <c r="O106" s="69">
        <f t="shared" si="2"/>
        <v>4.8399999999999999E-2</v>
      </c>
      <c r="P106" s="1">
        <f t="shared" si="3"/>
        <v>21.698</v>
      </c>
    </row>
    <row r="107" spans="1:16" x14ac:dyDescent="0.25">
      <c r="A107" s="10">
        <v>42745</v>
      </c>
      <c r="B107" s="9">
        <v>0.58483796296296298</v>
      </c>
      <c r="C107" s="11">
        <v>422.16669999999999</v>
      </c>
      <c r="D107" s="11">
        <v>8.24</v>
      </c>
      <c r="E107" s="11">
        <v>21.768999999999998</v>
      </c>
      <c r="F107" s="11">
        <v>14.686999999999999</v>
      </c>
      <c r="G107" s="4">
        <v>-4.3</v>
      </c>
      <c r="H107" s="11">
        <v>2.8820000000000001</v>
      </c>
      <c r="I107" s="11">
        <v>7.95</v>
      </c>
      <c r="J107" s="11">
        <v>9.6300000000000008</v>
      </c>
      <c r="K107" s="11">
        <v>99.423599999999993</v>
      </c>
      <c r="L107" s="11">
        <v>29.97</v>
      </c>
      <c r="O107" s="69">
        <f t="shared" si="2"/>
        <v>2.1650000000000003E-2</v>
      </c>
      <c r="P107" s="1">
        <f t="shared" si="3"/>
        <v>21.768999999999998</v>
      </c>
    </row>
    <row r="108" spans="1:16" x14ac:dyDescent="0.25">
      <c r="A108" s="10">
        <v>42745</v>
      </c>
      <c r="B108" s="9">
        <v>0.5849537037037037</v>
      </c>
      <c r="C108" s="11">
        <v>422.33330000000001</v>
      </c>
      <c r="D108" s="11">
        <v>8.24</v>
      </c>
      <c r="E108" s="11">
        <v>21.742000000000001</v>
      </c>
      <c r="F108" s="11">
        <v>14.686999999999999</v>
      </c>
      <c r="G108" s="4">
        <v>-3.8</v>
      </c>
      <c r="H108" s="11">
        <v>2.8820000000000001</v>
      </c>
      <c r="I108" s="11">
        <v>7.94</v>
      </c>
      <c r="J108" s="11">
        <v>9.64</v>
      </c>
      <c r="K108" s="11">
        <v>99.564599999999999</v>
      </c>
      <c r="L108" s="11">
        <v>29.96</v>
      </c>
      <c r="O108" s="69">
        <f t="shared" si="2"/>
        <v>4.8399999999999999E-2</v>
      </c>
      <c r="P108" s="1">
        <f t="shared" si="3"/>
        <v>21.742000000000001</v>
      </c>
    </row>
    <row r="109" spans="1:16" x14ac:dyDescent="0.25">
      <c r="A109" s="10">
        <v>42745</v>
      </c>
      <c r="B109" s="9">
        <v>0.58506944444444442</v>
      </c>
      <c r="C109" s="11">
        <v>422.5</v>
      </c>
      <c r="D109" s="11">
        <v>8.25</v>
      </c>
      <c r="E109" s="11">
        <v>21.661000000000001</v>
      </c>
      <c r="F109" s="11">
        <v>14.686999999999999</v>
      </c>
      <c r="G109" s="4">
        <v>-3.5</v>
      </c>
      <c r="H109" s="11">
        <v>2.8820000000000001</v>
      </c>
      <c r="I109" s="11">
        <v>7.95</v>
      </c>
      <c r="J109" s="11">
        <v>9.66</v>
      </c>
      <c r="K109" s="11">
        <v>99.671999999999997</v>
      </c>
      <c r="L109" s="11">
        <v>29.94</v>
      </c>
      <c r="O109" s="69">
        <f t="shared" si="2"/>
        <v>6.444999999999998E-2</v>
      </c>
      <c r="P109" s="1">
        <f t="shared" si="3"/>
        <v>21.661000000000001</v>
      </c>
    </row>
    <row r="110" spans="1:16" x14ac:dyDescent="0.25">
      <c r="A110" s="10">
        <v>42745</v>
      </c>
      <c r="B110" s="9">
        <v>0.58518518518518514</v>
      </c>
      <c r="C110" s="11">
        <v>422.66669999999999</v>
      </c>
      <c r="D110" s="11">
        <v>8.23</v>
      </c>
      <c r="E110" s="11">
        <v>21.71</v>
      </c>
      <c r="F110" s="11">
        <v>14.686999999999999</v>
      </c>
      <c r="G110" s="4">
        <v>-3.7</v>
      </c>
      <c r="H110" s="11">
        <v>2.8820000000000001</v>
      </c>
      <c r="I110" s="11">
        <v>7.95</v>
      </c>
      <c r="J110" s="11">
        <v>9.64</v>
      </c>
      <c r="K110" s="11">
        <v>99.481899999999996</v>
      </c>
      <c r="L110" s="11">
        <v>29.95</v>
      </c>
      <c r="O110" s="69">
        <f t="shared" si="2"/>
        <v>5.3749999999999964E-2</v>
      </c>
      <c r="P110" s="1">
        <f t="shared" si="3"/>
        <v>21.71</v>
      </c>
    </row>
    <row r="111" spans="1:16" x14ac:dyDescent="0.25">
      <c r="A111" s="10">
        <v>42745</v>
      </c>
      <c r="B111" s="9">
        <v>0.58530092592592597</v>
      </c>
      <c r="C111" s="11">
        <v>422.83330000000001</v>
      </c>
      <c r="D111" s="11">
        <v>8.23</v>
      </c>
      <c r="E111" s="11">
        <v>21.404</v>
      </c>
      <c r="F111" s="11">
        <v>14.686999999999999</v>
      </c>
      <c r="G111" s="4">
        <v>-4.3</v>
      </c>
      <c r="H111" s="11">
        <v>2.8519999999999999</v>
      </c>
      <c r="I111" s="11">
        <v>7.95</v>
      </c>
      <c r="J111" s="11">
        <v>9.65</v>
      </c>
      <c r="K111" s="11">
        <v>99.520600000000002</v>
      </c>
      <c r="L111" s="11">
        <v>29.92</v>
      </c>
      <c r="O111" s="69">
        <f t="shared" si="2"/>
        <v>2.1650000000000003E-2</v>
      </c>
      <c r="P111" s="1">
        <f t="shared" si="3"/>
        <v>21.404</v>
      </c>
    </row>
    <row r="112" spans="1:16" x14ac:dyDescent="0.25">
      <c r="A112" s="10">
        <v>42745</v>
      </c>
      <c r="B112" s="9">
        <v>0.5854166666666667</v>
      </c>
      <c r="C112" s="11">
        <v>423</v>
      </c>
      <c r="D112" s="11">
        <v>8.2200000000000006</v>
      </c>
      <c r="E112" s="11">
        <v>9.4689999999999994</v>
      </c>
      <c r="F112" s="11">
        <v>14.686999999999999</v>
      </c>
      <c r="G112" s="4">
        <v>-4.2</v>
      </c>
      <c r="H112" s="11">
        <v>2.8820000000000001</v>
      </c>
      <c r="I112" s="11">
        <v>7.95</v>
      </c>
      <c r="J112" s="11">
        <v>9.66</v>
      </c>
      <c r="K112" s="11">
        <v>99.656199999999998</v>
      </c>
      <c r="L112" s="11">
        <v>29.89</v>
      </c>
      <c r="O112" s="69">
        <f t="shared" si="2"/>
        <v>2.6999999999999968E-2</v>
      </c>
      <c r="P112" s="1">
        <f t="shared" si="3"/>
        <v>9.4689999999999994</v>
      </c>
    </row>
    <row r="113" spans="1:16" x14ac:dyDescent="0.25">
      <c r="A113" s="10">
        <v>42745</v>
      </c>
      <c r="B113" s="9">
        <v>0.58553240740740742</v>
      </c>
      <c r="C113" s="11">
        <v>423.16669999999999</v>
      </c>
      <c r="D113" s="11">
        <v>8.2200000000000006</v>
      </c>
      <c r="E113" s="11">
        <v>0.98299999999999998</v>
      </c>
      <c r="F113" s="11">
        <v>14.686999999999999</v>
      </c>
      <c r="G113" s="4">
        <v>-3.5</v>
      </c>
      <c r="H113" s="11">
        <v>2.8820000000000001</v>
      </c>
      <c r="I113" s="11">
        <v>7.95</v>
      </c>
      <c r="J113" s="11">
        <v>9.6999999999999993</v>
      </c>
      <c r="K113" s="11">
        <v>99.997100000000003</v>
      </c>
      <c r="L113" s="11">
        <v>29.77</v>
      </c>
      <c r="O113" s="69">
        <f t="shared" si="2"/>
        <v>6.444999999999998E-2</v>
      </c>
      <c r="P113" s="1">
        <f t="shared" si="3"/>
        <v>0.98299999999999998</v>
      </c>
    </row>
    <row r="114" spans="1:16" x14ac:dyDescent="0.25">
      <c r="A114" s="10">
        <v>42745</v>
      </c>
      <c r="B114" s="9">
        <v>0.58564814814814814</v>
      </c>
      <c r="C114" s="11">
        <v>423.33330000000001</v>
      </c>
      <c r="D114" s="11">
        <v>8.19</v>
      </c>
      <c r="E114" s="11">
        <v>1.921</v>
      </c>
      <c r="F114" s="11">
        <v>14.686999999999999</v>
      </c>
      <c r="G114" s="4">
        <v>-4</v>
      </c>
      <c r="H114" s="11">
        <v>2.8820000000000001</v>
      </c>
      <c r="I114" s="11">
        <v>7.95</v>
      </c>
      <c r="J114" s="11">
        <v>9.7100000000000009</v>
      </c>
      <c r="K114" s="11">
        <v>100.0491</v>
      </c>
      <c r="L114" s="11">
        <v>29.8</v>
      </c>
      <c r="O114" s="69">
        <f t="shared" si="2"/>
        <v>3.7699999999999984E-2</v>
      </c>
      <c r="P114" s="1">
        <f t="shared" si="3"/>
        <v>1.921</v>
      </c>
    </row>
    <row r="115" spans="1:16" x14ac:dyDescent="0.25">
      <c r="A115" s="10">
        <v>42745</v>
      </c>
      <c r="B115" s="9">
        <v>0.58576388888888886</v>
      </c>
      <c r="C115" s="11">
        <v>423.5</v>
      </c>
      <c r="D115" s="11">
        <v>8.19</v>
      </c>
      <c r="E115" s="11">
        <v>2.2639999999999998</v>
      </c>
      <c r="F115" s="11">
        <v>14.686999999999999</v>
      </c>
      <c r="G115" s="4">
        <v>-4</v>
      </c>
      <c r="H115" s="11">
        <v>2.8820000000000001</v>
      </c>
      <c r="I115" s="11">
        <v>7.95</v>
      </c>
      <c r="J115" s="11">
        <v>9.7100000000000009</v>
      </c>
      <c r="K115" s="11">
        <v>100.07680000000001</v>
      </c>
      <c r="L115" s="11">
        <v>29.83</v>
      </c>
      <c r="O115" s="69">
        <f t="shared" si="2"/>
        <v>3.7699999999999984E-2</v>
      </c>
      <c r="P115" s="1">
        <f t="shared" si="3"/>
        <v>2.2639999999999998</v>
      </c>
    </row>
    <row r="116" spans="1:16" x14ac:dyDescent="0.25">
      <c r="A116" s="10">
        <v>42745</v>
      </c>
      <c r="B116" s="9">
        <v>0.58587962962962969</v>
      </c>
      <c r="C116" s="11">
        <v>423.66669999999999</v>
      </c>
      <c r="D116" s="11">
        <v>8.1999999999999993</v>
      </c>
      <c r="E116" s="11">
        <v>2.2759999999999998</v>
      </c>
      <c r="F116" s="11">
        <v>14.686999999999999</v>
      </c>
      <c r="G116" s="4">
        <v>-4</v>
      </c>
      <c r="H116" s="11">
        <v>2.8519999999999999</v>
      </c>
      <c r="I116" s="11">
        <v>7.95</v>
      </c>
      <c r="J116" s="11">
        <v>9.7200000000000006</v>
      </c>
      <c r="K116" s="11">
        <v>100.1246</v>
      </c>
      <c r="L116" s="11">
        <v>29.82</v>
      </c>
      <c r="O116" s="69">
        <f t="shared" si="2"/>
        <v>3.7699999999999984E-2</v>
      </c>
      <c r="P116" s="1">
        <f t="shared" si="3"/>
        <v>2.2759999999999998</v>
      </c>
    </row>
    <row r="117" spans="1:16" x14ac:dyDescent="0.25">
      <c r="A117" s="10">
        <v>42745</v>
      </c>
      <c r="B117" s="9">
        <v>0.58599537037037031</v>
      </c>
      <c r="C117" s="11">
        <v>423.83330000000001</v>
      </c>
      <c r="D117" s="11">
        <v>8.1999999999999993</v>
      </c>
      <c r="E117" s="11">
        <v>2.0739999999999998</v>
      </c>
      <c r="F117" s="11">
        <v>14.686999999999999</v>
      </c>
      <c r="G117" s="4">
        <v>-4.2</v>
      </c>
      <c r="H117" s="11">
        <v>2.8820000000000001</v>
      </c>
      <c r="I117" s="11">
        <v>7.95</v>
      </c>
      <c r="J117" s="11">
        <v>9.7200000000000006</v>
      </c>
      <c r="K117" s="11">
        <v>100.191</v>
      </c>
      <c r="L117" s="11">
        <v>29.82</v>
      </c>
      <c r="O117" s="69">
        <f t="shared" si="2"/>
        <v>2.6999999999999968E-2</v>
      </c>
      <c r="P117" s="1">
        <f t="shared" si="3"/>
        <v>2.0739999999999998</v>
      </c>
    </row>
    <row r="118" spans="1:16" x14ac:dyDescent="0.25">
      <c r="A118" s="10">
        <v>42745</v>
      </c>
      <c r="B118" s="9">
        <v>0.58611111111111114</v>
      </c>
      <c r="C118" s="11">
        <v>424</v>
      </c>
      <c r="D118" s="11">
        <v>8.2100000000000009</v>
      </c>
      <c r="E118" s="11">
        <v>2.1779999999999999</v>
      </c>
      <c r="F118" s="11">
        <v>14.686999999999999</v>
      </c>
      <c r="G118" s="4">
        <v>-3.9</v>
      </c>
      <c r="H118" s="11">
        <v>2.8519999999999999</v>
      </c>
      <c r="I118" s="11">
        <v>7.95</v>
      </c>
      <c r="J118" s="11">
        <v>9.7100000000000009</v>
      </c>
      <c r="K118" s="11">
        <v>100.057</v>
      </c>
      <c r="L118" s="11">
        <v>29.82</v>
      </c>
      <c r="O118" s="69">
        <f t="shared" si="2"/>
        <v>4.3049999999999977E-2</v>
      </c>
      <c r="P118" s="1">
        <f t="shared" si="3"/>
        <v>2.1779999999999999</v>
      </c>
    </row>
    <row r="119" spans="1:16" x14ac:dyDescent="0.25">
      <c r="A119" s="10">
        <v>42745</v>
      </c>
      <c r="B119" s="9">
        <v>0.58622685185185186</v>
      </c>
      <c r="C119" s="11">
        <v>424.16669999999999</v>
      </c>
      <c r="D119" s="11">
        <v>8.2100000000000009</v>
      </c>
      <c r="E119" s="11">
        <v>2.1179999999999999</v>
      </c>
      <c r="F119" s="11">
        <v>14.686999999999999</v>
      </c>
      <c r="G119" s="4">
        <v>-4.4000000000000004</v>
      </c>
      <c r="H119" s="11">
        <v>2.8820000000000001</v>
      </c>
      <c r="I119" s="11">
        <v>7.95</v>
      </c>
      <c r="J119" s="11">
        <v>9.7200000000000006</v>
      </c>
      <c r="K119" s="11">
        <v>100.1358</v>
      </c>
      <c r="L119" s="11">
        <v>29.82</v>
      </c>
      <c r="O119" s="69">
        <f t="shared" si="2"/>
        <v>1.6299999999999953E-2</v>
      </c>
      <c r="P119" s="1">
        <f t="shared" si="3"/>
        <v>2.1179999999999999</v>
      </c>
    </row>
    <row r="120" spans="1:16" x14ac:dyDescent="0.25">
      <c r="A120" s="10">
        <v>42745</v>
      </c>
      <c r="B120" s="9">
        <v>0.58634259259259258</v>
      </c>
      <c r="C120" s="11">
        <v>424.33330000000001</v>
      </c>
      <c r="D120" s="11">
        <v>8.18</v>
      </c>
      <c r="E120" s="11">
        <v>2.085</v>
      </c>
      <c r="F120" s="11">
        <v>14.686999999999999</v>
      </c>
      <c r="G120" s="4">
        <v>-3.7</v>
      </c>
      <c r="H120" s="11">
        <v>2.8820000000000001</v>
      </c>
      <c r="I120" s="11">
        <v>7.95</v>
      </c>
      <c r="J120" s="11">
        <v>9.69</v>
      </c>
      <c r="K120" s="11">
        <v>99.862399999999994</v>
      </c>
      <c r="L120" s="11">
        <v>29.85</v>
      </c>
      <c r="O120" s="69">
        <f t="shared" si="2"/>
        <v>5.3749999999999964E-2</v>
      </c>
      <c r="P120" s="1">
        <f t="shared" si="3"/>
        <v>2.085</v>
      </c>
    </row>
    <row r="121" spans="1:16" x14ac:dyDescent="0.25">
      <c r="A121" s="10">
        <v>42745</v>
      </c>
      <c r="B121" s="9">
        <v>0.5864583333333333</v>
      </c>
      <c r="C121" s="11">
        <v>424.5</v>
      </c>
      <c r="D121" s="11">
        <v>8.17</v>
      </c>
      <c r="E121" s="11">
        <v>2.0960000000000001</v>
      </c>
      <c r="F121" s="11">
        <v>14.686999999999999</v>
      </c>
      <c r="G121" s="4">
        <v>-4.3</v>
      </c>
      <c r="H121" s="11">
        <v>2.8820000000000001</v>
      </c>
      <c r="I121" s="11">
        <v>7.95</v>
      </c>
      <c r="J121" s="11">
        <v>9.73</v>
      </c>
      <c r="K121" s="11">
        <v>100.15479999999999</v>
      </c>
      <c r="L121" s="11">
        <v>29.84</v>
      </c>
      <c r="O121" s="69">
        <f t="shared" si="2"/>
        <v>2.1650000000000003E-2</v>
      </c>
      <c r="P121" s="1">
        <f t="shared" si="3"/>
        <v>2.0960000000000001</v>
      </c>
    </row>
    <row r="122" spans="1:16" x14ac:dyDescent="0.25">
      <c r="A122" s="10">
        <v>42745</v>
      </c>
      <c r="B122" s="9">
        <v>0.58657407407407403</v>
      </c>
      <c r="C122" s="11">
        <v>424.66669999999999</v>
      </c>
      <c r="D122" s="11">
        <v>8.17</v>
      </c>
      <c r="E122" s="11">
        <v>2.0470000000000002</v>
      </c>
      <c r="F122" s="11">
        <v>14.686999999999999</v>
      </c>
      <c r="G122" s="4">
        <v>-4.2</v>
      </c>
      <c r="H122" s="11">
        <v>2.8820000000000001</v>
      </c>
      <c r="I122" s="11">
        <v>7.95</v>
      </c>
      <c r="J122" s="11">
        <v>9.7200000000000006</v>
      </c>
      <c r="K122" s="11">
        <v>100.1413</v>
      </c>
      <c r="L122" s="11">
        <v>29.84</v>
      </c>
      <c r="O122" s="69">
        <f t="shared" si="2"/>
        <v>2.6999999999999968E-2</v>
      </c>
      <c r="P122" s="1">
        <f t="shared" si="3"/>
        <v>2.0470000000000002</v>
      </c>
    </row>
    <row r="123" spans="1:16" x14ac:dyDescent="0.25">
      <c r="A123" s="10">
        <v>42745</v>
      </c>
      <c r="B123" s="9">
        <v>0.58668981481481486</v>
      </c>
      <c r="C123" s="11">
        <v>424.83330000000001</v>
      </c>
      <c r="D123" s="11">
        <v>8.15</v>
      </c>
      <c r="E123" s="11">
        <v>2.036</v>
      </c>
      <c r="F123" s="11">
        <v>14.686999999999999</v>
      </c>
      <c r="G123" s="4">
        <v>-2.9</v>
      </c>
      <c r="H123" s="11">
        <v>2.8820000000000001</v>
      </c>
      <c r="I123" s="11">
        <v>7.95</v>
      </c>
      <c r="J123" s="11">
        <v>9.74</v>
      </c>
      <c r="K123" s="11">
        <v>100.2694</v>
      </c>
      <c r="L123" s="11">
        <v>29.81</v>
      </c>
      <c r="O123" s="69">
        <f t="shared" si="2"/>
        <v>9.6549999999999997E-2</v>
      </c>
      <c r="P123" s="1">
        <f t="shared" si="3"/>
        <v>2.036</v>
      </c>
    </row>
    <row r="124" spans="1:16" x14ac:dyDescent="0.25">
      <c r="A124" s="10">
        <v>42745</v>
      </c>
      <c r="B124" s="9">
        <v>0.58680555555555558</v>
      </c>
      <c r="C124" s="11">
        <v>425</v>
      </c>
      <c r="D124" s="11">
        <v>8.1199999999999992</v>
      </c>
      <c r="E124" s="11">
        <v>2.0419999999999998</v>
      </c>
      <c r="F124" s="11">
        <v>14.686999999999999</v>
      </c>
      <c r="G124" s="4">
        <v>-3.5</v>
      </c>
      <c r="H124" s="11">
        <v>2.8519999999999999</v>
      </c>
      <c r="I124" s="11">
        <v>7.95</v>
      </c>
      <c r="J124" s="11">
        <v>9.74</v>
      </c>
      <c r="K124" s="11">
        <v>100.1538</v>
      </c>
      <c r="L124" s="11">
        <v>29.83</v>
      </c>
      <c r="O124" s="69">
        <f t="shared" si="2"/>
        <v>6.444999999999998E-2</v>
      </c>
      <c r="P124" s="1">
        <f t="shared" si="3"/>
        <v>2.0419999999999998</v>
      </c>
    </row>
    <row r="125" spans="1:16" x14ac:dyDescent="0.25">
      <c r="A125" s="10">
        <v>42745</v>
      </c>
      <c r="B125" s="9">
        <v>0.5869212962962963</v>
      </c>
      <c r="C125" s="11">
        <v>425.16669999999999</v>
      </c>
      <c r="D125" s="11">
        <v>8.1</v>
      </c>
      <c r="E125" s="11">
        <v>2.0259999999999998</v>
      </c>
      <c r="F125" s="11">
        <v>14.686999999999999</v>
      </c>
      <c r="G125" s="4">
        <v>-4.4000000000000004</v>
      </c>
      <c r="H125" s="11">
        <v>2.8820000000000001</v>
      </c>
      <c r="I125" s="11">
        <v>7.95</v>
      </c>
      <c r="J125" s="11">
        <v>9.76</v>
      </c>
      <c r="K125" s="11">
        <v>100.32980000000001</v>
      </c>
      <c r="L125" s="11">
        <v>29.84</v>
      </c>
      <c r="O125" s="69">
        <f t="shared" si="2"/>
        <v>1.6299999999999953E-2</v>
      </c>
      <c r="P125" s="1">
        <f t="shared" si="3"/>
        <v>2.0259999999999998</v>
      </c>
    </row>
    <row r="126" spans="1:16" x14ac:dyDescent="0.25">
      <c r="A126" s="10">
        <v>42745</v>
      </c>
      <c r="B126" s="9">
        <v>0.58703703703703702</v>
      </c>
      <c r="C126" s="11">
        <v>425.33330000000001</v>
      </c>
      <c r="D126" s="11">
        <v>8.09</v>
      </c>
      <c r="E126" s="11">
        <v>2.0310000000000001</v>
      </c>
      <c r="F126" s="11">
        <v>14.686999999999999</v>
      </c>
      <c r="G126" s="4">
        <v>-4.4000000000000004</v>
      </c>
      <c r="H126" s="11">
        <v>2.8820000000000001</v>
      </c>
      <c r="I126" s="11">
        <v>7.95</v>
      </c>
      <c r="J126" s="11">
        <v>9.76</v>
      </c>
      <c r="K126" s="11">
        <v>100.3668</v>
      </c>
      <c r="L126" s="11">
        <v>29.84</v>
      </c>
      <c r="O126" s="69">
        <f t="shared" si="2"/>
        <v>1.6299999999999953E-2</v>
      </c>
      <c r="P126" s="1">
        <f t="shared" si="3"/>
        <v>2.0310000000000001</v>
      </c>
    </row>
    <row r="127" spans="1:16" x14ac:dyDescent="0.25">
      <c r="A127" s="10">
        <v>42745</v>
      </c>
      <c r="B127" s="9">
        <v>0.58715277777777775</v>
      </c>
      <c r="C127" s="11">
        <v>425.5</v>
      </c>
      <c r="D127" s="11">
        <v>8.07</v>
      </c>
      <c r="E127" s="11">
        <v>2.032</v>
      </c>
      <c r="F127" s="11">
        <v>14.686999999999999</v>
      </c>
      <c r="G127" s="4">
        <v>-4.5</v>
      </c>
      <c r="H127" s="11">
        <v>2.8820000000000001</v>
      </c>
      <c r="I127" s="11">
        <v>7.95</v>
      </c>
      <c r="J127" s="11">
        <v>9.77</v>
      </c>
      <c r="K127" s="11">
        <v>100.4014</v>
      </c>
      <c r="L127" s="11">
        <v>29.85</v>
      </c>
      <c r="O127" s="69">
        <f t="shared" si="2"/>
        <v>1.0949999999999988E-2</v>
      </c>
      <c r="P127" s="1">
        <f t="shared" si="3"/>
        <v>2.032</v>
      </c>
    </row>
    <row r="128" spans="1:16" x14ac:dyDescent="0.25">
      <c r="A128" s="10">
        <v>42745</v>
      </c>
      <c r="B128" s="9">
        <v>0.58726851851851858</v>
      </c>
      <c r="C128" s="11">
        <v>425.66669999999999</v>
      </c>
      <c r="D128" s="11">
        <v>8.02</v>
      </c>
      <c r="E128" s="11">
        <v>1.95</v>
      </c>
      <c r="F128" s="11">
        <v>14.686999999999999</v>
      </c>
      <c r="G128" s="4">
        <v>-4.3</v>
      </c>
      <c r="H128" s="11">
        <v>2.8820000000000001</v>
      </c>
      <c r="I128" s="11">
        <v>7.95</v>
      </c>
      <c r="J128" s="11">
        <v>9.75</v>
      </c>
      <c r="K128" s="11">
        <v>100.0425</v>
      </c>
      <c r="L128" s="11">
        <v>29.86</v>
      </c>
      <c r="O128" s="69">
        <f t="shared" si="2"/>
        <v>2.1650000000000003E-2</v>
      </c>
      <c r="P128" s="1">
        <f t="shared" si="3"/>
        <v>1.95</v>
      </c>
    </row>
    <row r="129" spans="1:16" x14ac:dyDescent="0.25">
      <c r="A129" s="10">
        <v>42745</v>
      </c>
      <c r="B129" s="9">
        <v>0.58738425925925919</v>
      </c>
      <c r="C129" s="11">
        <v>425.83330000000001</v>
      </c>
      <c r="D129" s="11">
        <v>8.02</v>
      </c>
      <c r="E129" s="11">
        <v>2.25</v>
      </c>
      <c r="F129" s="11">
        <v>14.686999999999999</v>
      </c>
      <c r="G129" s="4">
        <v>-4.2</v>
      </c>
      <c r="H129" s="11">
        <v>2.911</v>
      </c>
      <c r="I129" s="11">
        <v>7.95</v>
      </c>
      <c r="J129" s="11">
        <v>9.7799999999999994</v>
      </c>
      <c r="K129" s="11">
        <v>100.4085</v>
      </c>
      <c r="L129" s="11">
        <v>29.83</v>
      </c>
      <c r="O129" s="69">
        <f t="shared" si="2"/>
        <v>2.6999999999999968E-2</v>
      </c>
      <c r="P129" s="1">
        <f t="shared" si="3"/>
        <v>2.25</v>
      </c>
    </row>
    <row r="130" spans="1:16" x14ac:dyDescent="0.25">
      <c r="A130" s="10">
        <v>42745</v>
      </c>
      <c r="B130" s="9">
        <v>0.58750000000000002</v>
      </c>
      <c r="C130" s="11">
        <v>426</v>
      </c>
      <c r="D130" s="11">
        <v>8.11</v>
      </c>
      <c r="E130" s="11">
        <v>2.0870000000000002</v>
      </c>
      <c r="F130" s="11">
        <v>14.686999999999999</v>
      </c>
      <c r="G130" s="4">
        <v>-4.2</v>
      </c>
      <c r="H130" s="11">
        <v>2.8519999999999999</v>
      </c>
      <c r="I130" s="11">
        <v>7.95</v>
      </c>
      <c r="J130" s="11">
        <v>9.7799999999999994</v>
      </c>
      <c r="K130" s="11">
        <v>100.45180000000001</v>
      </c>
      <c r="L130" s="11">
        <v>29.7</v>
      </c>
      <c r="O130" s="69">
        <f t="shared" si="2"/>
        <v>2.6999999999999968E-2</v>
      </c>
      <c r="P130" s="1">
        <f t="shared" si="3"/>
        <v>2.0870000000000002</v>
      </c>
    </row>
    <row r="131" spans="1:16" x14ac:dyDescent="0.25">
      <c r="A131" s="10">
        <v>42745</v>
      </c>
      <c r="B131" s="9">
        <v>0.58761574074074074</v>
      </c>
      <c r="C131" s="11">
        <v>426.16669999999999</v>
      </c>
      <c r="D131" s="11">
        <v>8.18</v>
      </c>
      <c r="E131" s="11">
        <v>2.125</v>
      </c>
      <c r="F131" s="11">
        <v>14.686999999999999</v>
      </c>
      <c r="G131" s="4">
        <v>-4.2</v>
      </c>
      <c r="H131" s="11">
        <v>2.8820000000000001</v>
      </c>
      <c r="I131" s="11">
        <v>7.95</v>
      </c>
      <c r="J131" s="11">
        <v>9.77</v>
      </c>
      <c r="K131" s="11">
        <v>100.6669</v>
      </c>
      <c r="L131" s="11">
        <v>29.84</v>
      </c>
      <c r="O131" s="69">
        <f t="shared" si="2"/>
        <v>2.6999999999999968E-2</v>
      </c>
      <c r="P131" s="1">
        <f t="shared" si="3"/>
        <v>2.125</v>
      </c>
    </row>
    <row r="132" spans="1:16" x14ac:dyDescent="0.25">
      <c r="A132" s="10">
        <v>42745</v>
      </c>
      <c r="B132" s="9">
        <v>0.58773148148148147</v>
      </c>
      <c r="C132" s="11">
        <v>426.33330000000001</v>
      </c>
      <c r="D132" s="11">
        <v>8.2100000000000009</v>
      </c>
      <c r="E132" s="11">
        <v>2.125</v>
      </c>
      <c r="F132" s="11">
        <v>14.686999999999999</v>
      </c>
      <c r="G132" s="4">
        <v>-4.2</v>
      </c>
      <c r="H132" s="11">
        <v>2.8820000000000001</v>
      </c>
      <c r="I132" s="11">
        <v>7.95</v>
      </c>
      <c r="J132" s="11">
        <v>9.74</v>
      </c>
      <c r="K132" s="11">
        <v>100.4196</v>
      </c>
      <c r="L132" s="11">
        <v>29.82</v>
      </c>
      <c r="O132" s="69">
        <f t="shared" si="2"/>
        <v>2.6999999999999968E-2</v>
      </c>
      <c r="P132" s="1">
        <f t="shared" si="3"/>
        <v>2.125</v>
      </c>
    </row>
    <row r="133" spans="1:16" x14ac:dyDescent="0.25">
      <c r="A133" s="10">
        <v>42745</v>
      </c>
      <c r="B133" s="9">
        <v>0.58784722222222219</v>
      </c>
      <c r="C133" s="11">
        <v>426.5</v>
      </c>
      <c r="D133" s="11">
        <v>8.2100000000000009</v>
      </c>
      <c r="E133" s="11">
        <v>2.1190000000000002</v>
      </c>
      <c r="F133" s="11">
        <v>14.686999999999999</v>
      </c>
      <c r="G133" s="4">
        <v>-3.7</v>
      </c>
      <c r="H133" s="11">
        <v>2.8820000000000001</v>
      </c>
      <c r="I133" s="11">
        <v>7.95</v>
      </c>
      <c r="J133" s="11">
        <v>9.73</v>
      </c>
      <c r="K133" s="11">
        <v>100.2803</v>
      </c>
      <c r="L133" s="11">
        <v>29.82</v>
      </c>
      <c r="O133" s="69">
        <f t="shared" si="2"/>
        <v>5.3749999999999964E-2</v>
      </c>
      <c r="P133" s="1">
        <f t="shared" si="3"/>
        <v>2.1190000000000002</v>
      </c>
    </row>
    <row r="134" spans="1:16" x14ac:dyDescent="0.25">
      <c r="A134" s="10">
        <v>42745</v>
      </c>
      <c r="B134" s="9">
        <v>0.58796296296296291</v>
      </c>
      <c r="C134" s="11">
        <v>426.66669999999999</v>
      </c>
      <c r="D134" s="11">
        <v>8.1999999999999993</v>
      </c>
      <c r="E134" s="11">
        <v>2.0539999999999998</v>
      </c>
      <c r="F134" s="11">
        <v>14.686999999999999</v>
      </c>
      <c r="G134" s="4">
        <v>-4.2</v>
      </c>
      <c r="H134" s="11">
        <v>2.8519999999999999</v>
      </c>
      <c r="I134" s="11">
        <v>7.95</v>
      </c>
      <c r="J134" s="11">
        <v>9.7200000000000006</v>
      </c>
      <c r="K134" s="11">
        <v>100.1782</v>
      </c>
      <c r="L134" s="11">
        <v>29.84</v>
      </c>
      <c r="O134" s="69">
        <f t="shared" si="2"/>
        <v>2.6999999999999968E-2</v>
      </c>
      <c r="P134" s="1">
        <f t="shared" si="3"/>
        <v>2.0539999999999998</v>
      </c>
    </row>
    <row r="135" spans="1:16" x14ac:dyDescent="0.25">
      <c r="A135" s="10">
        <v>42745</v>
      </c>
      <c r="B135" s="9">
        <v>0.58807870370370374</v>
      </c>
      <c r="C135" s="11">
        <v>426.83330000000001</v>
      </c>
      <c r="D135" s="11">
        <v>8.1999999999999993</v>
      </c>
      <c r="E135" s="11">
        <v>2.048</v>
      </c>
      <c r="F135" s="11">
        <v>14.686999999999999</v>
      </c>
      <c r="G135" s="4">
        <v>-4.3</v>
      </c>
      <c r="H135" s="11">
        <v>2.911</v>
      </c>
      <c r="I135" s="11">
        <v>7.95</v>
      </c>
      <c r="J135" s="11">
        <v>9.7200000000000006</v>
      </c>
      <c r="K135" s="11">
        <v>100.1465</v>
      </c>
      <c r="L135" s="11">
        <v>29.83</v>
      </c>
      <c r="O135" s="69">
        <f t="shared" si="2"/>
        <v>2.1650000000000003E-2</v>
      </c>
      <c r="P135" s="1">
        <f t="shared" si="3"/>
        <v>2.048</v>
      </c>
    </row>
    <row r="136" spans="1:16" x14ac:dyDescent="0.25">
      <c r="A136" s="10">
        <v>42745</v>
      </c>
      <c r="B136" s="9">
        <v>0.58819444444444446</v>
      </c>
      <c r="C136" s="11">
        <v>427</v>
      </c>
      <c r="D136" s="11">
        <v>8.2100000000000009</v>
      </c>
      <c r="E136" s="11">
        <v>2.0699999999999998</v>
      </c>
      <c r="F136" s="11">
        <v>14.686999999999999</v>
      </c>
      <c r="G136" s="4">
        <v>-4.4000000000000004</v>
      </c>
      <c r="H136" s="11">
        <v>2.8820000000000001</v>
      </c>
      <c r="I136" s="11">
        <v>7.95</v>
      </c>
      <c r="J136" s="11">
        <v>9.7200000000000006</v>
      </c>
      <c r="K136" s="11">
        <v>100.19240000000001</v>
      </c>
      <c r="L136" s="11">
        <v>29.83</v>
      </c>
      <c r="O136" s="69">
        <f t="shared" si="2"/>
        <v>1.6299999999999953E-2</v>
      </c>
      <c r="P136" s="1">
        <f t="shared" si="3"/>
        <v>2.0699999999999998</v>
      </c>
    </row>
    <row r="137" spans="1:16" x14ac:dyDescent="0.25">
      <c r="A137" s="10">
        <v>42745</v>
      </c>
      <c r="B137" s="9">
        <v>0.58831018518518519</v>
      </c>
      <c r="C137" s="11">
        <v>427.16669999999999</v>
      </c>
      <c r="D137" s="11">
        <v>8.2100000000000009</v>
      </c>
      <c r="E137" s="11">
        <v>2.0310000000000001</v>
      </c>
      <c r="F137" s="11">
        <v>14.686999999999999</v>
      </c>
      <c r="G137" s="4">
        <v>-4.2</v>
      </c>
      <c r="H137" s="11">
        <v>2.8820000000000001</v>
      </c>
      <c r="I137" s="11">
        <v>7.95</v>
      </c>
      <c r="J137" s="11">
        <v>9.7100000000000009</v>
      </c>
      <c r="K137" s="11">
        <v>100.1317</v>
      </c>
      <c r="L137" s="11">
        <v>29.84</v>
      </c>
      <c r="O137" s="69">
        <f t="shared" ref="O137:O161" si="4">IF(G137="","",IF(G137*O$2+O$3&lt;0,0,G137*O$2+O$3))</f>
        <v>2.6999999999999968E-2</v>
      </c>
      <c r="P137" s="1">
        <f t="shared" ref="P137:P161" si="5">E137-P$4</f>
        <v>2.0310000000000001</v>
      </c>
    </row>
    <row r="138" spans="1:16" x14ac:dyDescent="0.25">
      <c r="A138" s="10">
        <v>42745</v>
      </c>
      <c r="B138" s="9">
        <v>0.58842592592592591</v>
      </c>
      <c r="C138" s="11">
        <v>427.33330000000001</v>
      </c>
      <c r="D138" s="11">
        <v>8.19</v>
      </c>
      <c r="E138" s="11">
        <v>2.0750000000000002</v>
      </c>
      <c r="F138" s="11">
        <v>14.686999999999999</v>
      </c>
      <c r="G138" s="4">
        <v>-4.3</v>
      </c>
      <c r="H138" s="11">
        <v>2.8820000000000001</v>
      </c>
      <c r="I138" s="11">
        <v>7.95</v>
      </c>
      <c r="J138" s="11">
        <v>9.7100000000000009</v>
      </c>
      <c r="K138" s="11">
        <v>100.0329</v>
      </c>
      <c r="L138" s="11">
        <v>29.85</v>
      </c>
      <c r="O138" s="69">
        <f t="shared" si="4"/>
        <v>2.1650000000000003E-2</v>
      </c>
      <c r="P138" s="1">
        <f t="shared" si="5"/>
        <v>2.0750000000000002</v>
      </c>
    </row>
    <row r="139" spans="1:16" x14ac:dyDescent="0.25">
      <c r="A139" s="10">
        <v>42745</v>
      </c>
      <c r="B139" s="9">
        <v>0.58854166666666663</v>
      </c>
      <c r="C139" s="11">
        <v>427.5</v>
      </c>
      <c r="D139" s="11">
        <v>8.1999999999999993</v>
      </c>
      <c r="E139" s="11">
        <v>2.0579999999999998</v>
      </c>
      <c r="F139" s="11">
        <v>14.686999999999999</v>
      </c>
      <c r="G139" s="4">
        <v>-4.3</v>
      </c>
      <c r="H139" s="11">
        <v>2.8820000000000001</v>
      </c>
      <c r="I139" s="11">
        <v>7.95</v>
      </c>
      <c r="J139" s="11">
        <v>9.7200000000000006</v>
      </c>
      <c r="K139" s="11">
        <v>100.18640000000001</v>
      </c>
      <c r="L139" s="11">
        <v>29.85</v>
      </c>
      <c r="O139" s="69">
        <f t="shared" si="4"/>
        <v>2.1650000000000003E-2</v>
      </c>
      <c r="P139" s="1">
        <f t="shared" si="5"/>
        <v>2.0579999999999998</v>
      </c>
    </row>
    <row r="140" spans="1:16" x14ac:dyDescent="0.25">
      <c r="A140" s="10">
        <v>42745</v>
      </c>
      <c r="B140" s="9">
        <v>0.58865740740740746</v>
      </c>
      <c r="C140" s="11">
        <v>427.66669999999999</v>
      </c>
      <c r="D140" s="11">
        <v>8.2100000000000009</v>
      </c>
      <c r="E140" s="11">
        <v>2.08</v>
      </c>
      <c r="F140" s="11">
        <v>14.686999999999999</v>
      </c>
      <c r="G140" s="4">
        <v>-4.3</v>
      </c>
      <c r="H140" s="11">
        <v>2.8820000000000001</v>
      </c>
      <c r="I140" s="11">
        <v>7.95</v>
      </c>
      <c r="J140" s="11">
        <v>9.7200000000000006</v>
      </c>
      <c r="K140" s="11">
        <v>100.19240000000001</v>
      </c>
      <c r="L140" s="11">
        <v>29.85</v>
      </c>
      <c r="O140" s="69">
        <f t="shared" si="4"/>
        <v>2.1650000000000003E-2</v>
      </c>
      <c r="P140" s="1">
        <f t="shared" si="5"/>
        <v>2.08</v>
      </c>
    </row>
    <row r="141" spans="1:16" x14ac:dyDescent="0.25">
      <c r="A141" s="10">
        <v>42745</v>
      </c>
      <c r="B141" s="9">
        <v>0.58877314814814818</v>
      </c>
      <c r="C141" s="11">
        <v>427.83330000000001</v>
      </c>
      <c r="D141" s="11">
        <v>8.2100000000000009</v>
      </c>
      <c r="E141" s="11">
        <v>2.1560000000000001</v>
      </c>
      <c r="F141" s="11">
        <v>14.686999999999999</v>
      </c>
      <c r="G141" s="4">
        <v>-4.0999999999999996</v>
      </c>
      <c r="H141" s="11">
        <v>2.911</v>
      </c>
      <c r="I141" s="11">
        <v>7.95</v>
      </c>
      <c r="J141" s="11">
        <v>9.7200000000000006</v>
      </c>
      <c r="K141" s="11">
        <v>100.1613</v>
      </c>
      <c r="L141" s="11">
        <v>29.85</v>
      </c>
      <c r="O141" s="69">
        <f t="shared" si="4"/>
        <v>3.234999999999999E-2</v>
      </c>
      <c r="P141" s="1">
        <f t="shared" si="5"/>
        <v>2.1560000000000001</v>
      </c>
    </row>
    <row r="142" spans="1:16" x14ac:dyDescent="0.25">
      <c r="A142" s="10">
        <v>42745</v>
      </c>
      <c r="B142" s="9">
        <v>0.58888888888888891</v>
      </c>
      <c r="C142" s="11">
        <v>428</v>
      </c>
      <c r="D142" s="11">
        <v>8.2100000000000009</v>
      </c>
      <c r="E142" s="11">
        <v>2.3090000000000002</v>
      </c>
      <c r="F142" s="11">
        <v>14.686999999999999</v>
      </c>
      <c r="G142" s="4">
        <v>-4.3</v>
      </c>
      <c r="H142" s="11">
        <v>2.8820000000000001</v>
      </c>
      <c r="I142" s="11">
        <v>7.95</v>
      </c>
      <c r="J142" s="11">
        <v>9.7200000000000006</v>
      </c>
      <c r="K142" s="11">
        <v>100.1476</v>
      </c>
      <c r="L142" s="11">
        <v>29.85</v>
      </c>
      <c r="O142" s="69">
        <f t="shared" si="4"/>
        <v>2.1650000000000003E-2</v>
      </c>
      <c r="P142" s="1">
        <f t="shared" si="5"/>
        <v>2.3090000000000002</v>
      </c>
    </row>
    <row r="143" spans="1:16" x14ac:dyDescent="0.25">
      <c r="A143" s="10">
        <v>42745</v>
      </c>
      <c r="B143" s="9">
        <v>0.58900462962962963</v>
      </c>
      <c r="C143" s="11">
        <v>428.16669999999999</v>
      </c>
      <c r="D143" s="11">
        <v>8.1999999999999993</v>
      </c>
      <c r="E143" s="11">
        <v>2.4020000000000001</v>
      </c>
      <c r="F143" s="11">
        <v>14.686999999999999</v>
      </c>
      <c r="G143" s="4">
        <v>-4.3</v>
      </c>
      <c r="H143" s="11">
        <v>2.8820000000000001</v>
      </c>
      <c r="I143" s="11">
        <v>7.95</v>
      </c>
      <c r="J143" s="11">
        <v>9.7200000000000006</v>
      </c>
      <c r="K143" s="11">
        <v>100.12730000000001</v>
      </c>
      <c r="L143" s="11">
        <v>29.87</v>
      </c>
      <c r="O143" s="69">
        <f t="shared" si="4"/>
        <v>2.1650000000000003E-2</v>
      </c>
      <c r="P143" s="1">
        <f t="shared" si="5"/>
        <v>2.4020000000000001</v>
      </c>
    </row>
    <row r="144" spans="1:16" x14ac:dyDescent="0.25">
      <c r="A144" s="10">
        <v>42745</v>
      </c>
      <c r="B144" s="9">
        <v>0.58912037037037035</v>
      </c>
      <c r="C144" s="11">
        <v>428.33330000000001</v>
      </c>
      <c r="D144" s="11">
        <v>8.19</v>
      </c>
      <c r="E144" s="11">
        <v>2.3580000000000001</v>
      </c>
      <c r="F144" s="11">
        <v>14.686999999999999</v>
      </c>
      <c r="G144" s="4">
        <v>-4.2</v>
      </c>
      <c r="H144" s="11">
        <v>2.8820000000000001</v>
      </c>
      <c r="I144" s="11">
        <v>7.95</v>
      </c>
      <c r="J144" s="11">
        <v>9.7100000000000009</v>
      </c>
      <c r="K144" s="11">
        <v>100.0522</v>
      </c>
      <c r="L144" s="11">
        <v>29.87</v>
      </c>
      <c r="O144" s="69">
        <f t="shared" si="4"/>
        <v>2.6999999999999968E-2</v>
      </c>
      <c r="P144" s="1">
        <f t="shared" si="5"/>
        <v>2.3580000000000001</v>
      </c>
    </row>
    <row r="145" spans="1:16" x14ac:dyDescent="0.25">
      <c r="A145" s="10">
        <v>42745</v>
      </c>
      <c r="B145" s="9">
        <v>0.58923611111111118</v>
      </c>
      <c r="C145" s="11">
        <v>428.5</v>
      </c>
      <c r="D145" s="11">
        <v>8.2100000000000009</v>
      </c>
      <c r="E145" s="11">
        <v>2.391</v>
      </c>
      <c r="F145" s="11">
        <v>14.686999999999999</v>
      </c>
      <c r="G145" s="4">
        <v>-4</v>
      </c>
      <c r="H145" s="11">
        <v>2.8820000000000001</v>
      </c>
      <c r="I145" s="11">
        <v>7.95</v>
      </c>
      <c r="J145" s="11">
        <v>9.7200000000000006</v>
      </c>
      <c r="K145" s="11">
        <v>100.23009999999999</v>
      </c>
      <c r="L145" s="11">
        <v>29.86</v>
      </c>
      <c r="O145" s="69">
        <f t="shared" si="4"/>
        <v>3.7699999999999984E-2</v>
      </c>
      <c r="P145" s="1">
        <f t="shared" si="5"/>
        <v>2.391</v>
      </c>
    </row>
    <row r="146" spans="1:16" x14ac:dyDescent="0.25">
      <c r="A146" s="10">
        <v>42745</v>
      </c>
      <c r="B146" s="9">
        <v>0.58935185185185179</v>
      </c>
      <c r="C146" s="11">
        <v>428.66669999999999</v>
      </c>
      <c r="D146" s="11">
        <v>8.2100000000000009</v>
      </c>
      <c r="E146" s="11">
        <v>2.391</v>
      </c>
      <c r="F146" s="11">
        <v>14.686999999999999</v>
      </c>
      <c r="G146" s="4">
        <v>-4.3</v>
      </c>
      <c r="H146" s="11">
        <v>2.911</v>
      </c>
      <c r="I146" s="11">
        <v>7.95</v>
      </c>
      <c r="J146" s="11">
        <v>9.7200000000000006</v>
      </c>
      <c r="K146" s="11">
        <v>100.2324</v>
      </c>
      <c r="L146" s="11">
        <v>29.87</v>
      </c>
      <c r="O146" s="69">
        <f t="shared" si="4"/>
        <v>2.1650000000000003E-2</v>
      </c>
      <c r="P146" s="1">
        <f t="shared" si="5"/>
        <v>2.391</v>
      </c>
    </row>
    <row r="147" spans="1:16" x14ac:dyDescent="0.25">
      <c r="A147" s="10">
        <v>42745</v>
      </c>
      <c r="B147" s="9">
        <v>0.58946759259259263</v>
      </c>
      <c r="C147" s="11">
        <v>428.83330000000001</v>
      </c>
      <c r="D147" s="11">
        <v>8.2200000000000006</v>
      </c>
      <c r="E147" s="11">
        <v>2.3690000000000002</v>
      </c>
      <c r="F147" s="11">
        <v>14.686999999999999</v>
      </c>
      <c r="G147" s="4">
        <v>-4.2</v>
      </c>
      <c r="H147" s="11">
        <v>2.8820000000000001</v>
      </c>
      <c r="I147" s="11">
        <v>7.95</v>
      </c>
      <c r="J147" s="11">
        <v>9.7200000000000006</v>
      </c>
      <c r="K147" s="11">
        <v>100.2544</v>
      </c>
      <c r="L147" s="11">
        <v>29.87</v>
      </c>
      <c r="O147" s="69">
        <f t="shared" si="4"/>
        <v>2.6999999999999968E-2</v>
      </c>
      <c r="P147" s="1">
        <f t="shared" si="5"/>
        <v>2.3690000000000002</v>
      </c>
    </row>
    <row r="148" spans="1:16" x14ac:dyDescent="0.25">
      <c r="A148" s="10">
        <v>42745</v>
      </c>
      <c r="B148" s="9">
        <v>0.58958333333333335</v>
      </c>
      <c r="C148" s="11">
        <v>429</v>
      </c>
      <c r="D148" s="11">
        <v>8.2200000000000006</v>
      </c>
      <c r="E148" s="11">
        <v>2.14</v>
      </c>
      <c r="F148" s="11">
        <v>14.686999999999999</v>
      </c>
      <c r="G148" s="4">
        <v>-4</v>
      </c>
      <c r="H148" s="11">
        <v>2.8820000000000001</v>
      </c>
      <c r="I148" s="11">
        <v>7.95</v>
      </c>
      <c r="J148" s="11">
        <v>9.7200000000000006</v>
      </c>
      <c r="K148" s="11">
        <v>100.17400000000001</v>
      </c>
      <c r="L148" s="11">
        <v>29.87</v>
      </c>
      <c r="O148" s="69">
        <f t="shared" si="4"/>
        <v>3.7699999999999984E-2</v>
      </c>
      <c r="P148" s="1">
        <f t="shared" si="5"/>
        <v>2.14</v>
      </c>
    </row>
    <row r="149" spans="1:16" x14ac:dyDescent="0.25">
      <c r="A149" s="10">
        <v>42745</v>
      </c>
      <c r="B149" s="9">
        <v>0.58969907407407407</v>
      </c>
      <c r="C149" s="11">
        <v>429.16669999999999</v>
      </c>
      <c r="D149" s="11">
        <v>8.2200000000000006</v>
      </c>
      <c r="E149" s="11">
        <v>2.4119999999999999</v>
      </c>
      <c r="F149" s="11">
        <v>14.686999999999999</v>
      </c>
      <c r="G149" s="4">
        <v>-4.3</v>
      </c>
      <c r="H149" s="11">
        <v>2.8820000000000001</v>
      </c>
      <c r="I149" s="11">
        <v>7.95</v>
      </c>
      <c r="J149" s="11">
        <v>9.7200000000000006</v>
      </c>
      <c r="K149" s="11">
        <v>100.24550000000001</v>
      </c>
      <c r="L149" s="11">
        <v>29.87</v>
      </c>
      <c r="O149" s="69">
        <f t="shared" si="4"/>
        <v>2.1650000000000003E-2</v>
      </c>
      <c r="P149" s="1">
        <f t="shared" si="5"/>
        <v>2.4119999999999999</v>
      </c>
    </row>
    <row r="150" spans="1:16" x14ac:dyDescent="0.25">
      <c r="A150" s="10">
        <v>42745</v>
      </c>
      <c r="B150" s="9">
        <v>0.58981481481481479</v>
      </c>
      <c r="C150" s="11">
        <v>429.33330000000001</v>
      </c>
      <c r="D150" s="11">
        <v>8.2200000000000006</v>
      </c>
      <c r="E150" s="11">
        <v>2.4889999999999999</v>
      </c>
      <c r="F150" s="11">
        <v>14.686999999999999</v>
      </c>
      <c r="G150" s="4">
        <v>-4.0999999999999996</v>
      </c>
      <c r="H150" s="11">
        <v>2.8820000000000001</v>
      </c>
      <c r="I150" s="11">
        <v>7.95</v>
      </c>
      <c r="J150" s="11">
        <v>9.7200000000000006</v>
      </c>
      <c r="K150" s="11">
        <v>100.2495</v>
      </c>
      <c r="L150" s="11">
        <v>29.88</v>
      </c>
      <c r="O150" s="69">
        <f t="shared" si="4"/>
        <v>3.234999999999999E-2</v>
      </c>
      <c r="P150" s="1">
        <f t="shared" si="5"/>
        <v>2.4889999999999999</v>
      </c>
    </row>
    <row r="151" spans="1:16" x14ac:dyDescent="0.25">
      <c r="A151" s="10">
        <v>42745</v>
      </c>
      <c r="B151" s="9">
        <v>0.58993055555555551</v>
      </c>
      <c r="C151" s="11">
        <v>429.5</v>
      </c>
      <c r="D151" s="11">
        <v>8.2200000000000006</v>
      </c>
      <c r="E151" s="11">
        <v>2.3849999999999998</v>
      </c>
      <c r="F151" s="11">
        <v>14.686999999999999</v>
      </c>
      <c r="G151" s="4">
        <v>-4.0999999999999996</v>
      </c>
      <c r="H151" s="11">
        <v>2.8820000000000001</v>
      </c>
      <c r="I151" s="11">
        <v>7.95</v>
      </c>
      <c r="J151" s="11">
        <v>9.6999999999999993</v>
      </c>
      <c r="K151" s="11">
        <v>100.0412</v>
      </c>
      <c r="L151" s="11">
        <v>29.88</v>
      </c>
      <c r="O151" s="69">
        <f t="shared" si="4"/>
        <v>3.234999999999999E-2</v>
      </c>
      <c r="P151" s="1">
        <f t="shared" si="5"/>
        <v>2.3849999999999998</v>
      </c>
    </row>
    <row r="152" spans="1:16" x14ac:dyDescent="0.25">
      <c r="A152" s="10">
        <v>42745</v>
      </c>
      <c r="B152" s="9">
        <v>0.59004629629629635</v>
      </c>
      <c r="C152" s="11">
        <v>429.66669999999999</v>
      </c>
      <c r="D152" s="11">
        <v>8.19</v>
      </c>
      <c r="E152" s="11">
        <v>2.3250000000000002</v>
      </c>
      <c r="F152" s="11">
        <v>14.686999999999999</v>
      </c>
      <c r="G152" s="4">
        <v>-4.2</v>
      </c>
      <c r="H152" s="11">
        <v>2.911</v>
      </c>
      <c r="I152" s="11">
        <v>7.95</v>
      </c>
      <c r="J152" s="11">
        <v>9.7100000000000009</v>
      </c>
      <c r="K152" s="11">
        <v>100.0671</v>
      </c>
      <c r="L152" s="11">
        <v>29.89</v>
      </c>
      <c r="O152" s="69">
        <f t="shared" si="4"/>
        <v>2.6999999999999968E-2</v>
      </c>
      <c r="P152" s="1">
        <f t="shared" si="5"/>
        <v>2.3250000000000002</v>
      </c>
    </row>
    <row r="153" spans="1:16" x14ac:dyDescent="0.25">
      <c r="A153" s="10">
        <v>42745</v>
      </c>
      <c r="B153" s="9">
        <v>0.59016203703703707</v>
      </c>
      <c r="C153" s="11">
        <v>429.83330000000001</v>
      </c>
      <c r="D153" s="11">
        <v>8.1300000000000008</v>
      </c>
      <c r="E153" s="11">
        <v>2.052</v>
      </c>
      <c r="F153" s="11">
        <v>14.686999999999999</v>
      </c>
      <c r="G153" s="4">
        <v>-4.0999999999999996</v>
      </c>
      <c r="H153" s="11">
        <v>2.8519999999999999</v>
      </c>
      <c r="I153" s="11">
        <v>7.95</v>
      </c>
      <c r="J153" s="11">
        <v>9.7100000000000009</v>
      </c>
      <c r="K153" s="11">
        <v>99.939700000000002</v>
      </c>
      <c r="L153" s="11">
        <v>29.86</v>
      </c>
      <c r="O153" s="69">
        <f t="shared" si="4"/>
        <v>3.234999999999999E-2</v>
      </c>
      <c r="P153" s="1">
        <f t="shared" si="5"/>
        <v>2.052</v>
      </c>
    </row>
    <row r="154" spans="1:16" x14ac:dyDescent="0.25">
      <c r="A154" s="10">
        <v>42745</v>
      </c>
      <c r="B154" s="9">
        <v>0.59027777777777779</v>
      </c>
      <c r="C154" s="11">
        <v>430</v>
      </c>
      <c r="D154" s="11">
        <v>8.09</v>
      </c>
      <c r="E154" s="11">
        <v>2.3959999999999999</v>
      </c>
      <c r="F154" s="11">
        <v>14.686999999999999</v>
      </c>
      <c r="G154" s="4">
        <v>-4.2</v>
      </c>
      <c r="H154" s="11">
        <v>2.8820000000000001</v>
      </c>
      <c r="I154" s="11">
        <v>7.95</v>
      </c>
      <c r="J154" s="11">
        <v>9.74</v>
      </c>
      <c r="K154" s="11">
        <v>100.12350000000001</v>
      </c>
      <c r="L154" s="11">
        <v>29.9</v>
      </c>
      <c r="O154" s="69">
        <f t="shared" si="4"/>
        <v>2.6999999999999968E-2</v>
      </c>
      <c r="P154" s="1">
        <f t="shared" si="5"/>
        <v>2.3959999999999999</v>
      </c>
    </row>
    <row r="155" spans="1:16" x14ac:dyDescent="0.25">
      <c r="A155" s="10">
        <v>42745</v>
      </c>
      <c r="B155" s="9">
        <v>0.59039351851851851</v>
      </c>
      <c r="C155" s="11">
        <v>430.16669999999999</v>
      </c>
      <c r="D155" s="11">
        <v>8.11</v>
      </c>
      <c r="E155" s="11">
        <v>2.4020000000000001</v>
      </c>
      <c r="F155" s="11">
        <v>14.686999999999999</v>
      </c>
      <c r="G155" s="4">
        <v>-4.3</v>
      </c>
      <c r="H155" s="11">
        <v>2.8820000000000001</v>
      </c>
      <c r="I155" s="11">
        <v>7.95</v>
      </c>
      <c r="J155" s="11">
        <v>9.76</v>
      </c>
      <c r="K155" s="11">
        <v>100.3741</v>
      </c>
      <c r="L155" s="11">
        <v>29.88</v>
      </c>
      <c r="O155" s="69">
        <f t="shared" si="4"/>
        <v>2.1650000000000003E-2</v>
      </c>
      <c r="P155" s="1">
        <f t="shared" si="5"/>
        <v>2.4020000000000001</v>
      </c>
    </row>
    <row r="156" spans="1:16" x14ac:dyDescent="0.25">
      <c r="A156" s="10">
        <v>42745</v>
      </c>
      <c r="B156" s="9">
        <v>0.59050925925925923</v>
      </c>
      <c r="C156" s="11">
        <v>430.33330000000001</v>
      </c>
      <c r="D156" s="11">
        <v>8.1199999999999992</v>
      </c>
      <c r="E156" s="11">
        <v>1.96</v>
      </c>
      <c r="F156" s="11">
        <v>14.686999999999999</v>
      </c>
      <c r="G156" s="4">
        <v>-4.2</v>
      </c>
      <c r="H156" s="11">
        <v>2.8820000000000001</v>
      </c>
      <c r="I156" s="11">
        <v>7.95</v>
      </c>
      <c r="J156" s="11">
        <v>9.74</v>
      </c>
      <c r="K156" s="11">
        <v>100.2146</v>
      </c>
      <c r="L156" s="11">
        <v>29.86</v>
      </c>
      <c r="O156" s="69">
        <f t="shared" si="4"/>
        <v>2.6999999999999968E-2</v>
      </c>
      <c r="P156" s="1">
        <f t="shared" si="5"/>
        <v>1.96</v>
      </c>
    </row>
    <row r="157" spans="1:16" x14ac:dyDescent="0.25">
      <c r="A157" s="10">
        <v>42745</v>
      </c>
      <c r="B157" s="9">
        <v>0.59062500000000007</v>
      </c>
      <c r="C157" s="11">
        <v>430.5</v>
      </c>
      <c r="D157" s="11">
        <v>8.14</v>
      </c>
      <c r="E157" s="11">
        <v>1.851</v>
      </c>
      <c r="F157" s="11">
        <v>14.686999999999999</v>
      </c>
      <c r="G157" s="4">
        <v>-4.0999999999999996</v>
      </c>
      <c r="H157" s="11">
        <v>2.8519999999999999</v>
      </c>
      <c r="I157" s="11">
        <v>7.95</v>
      </c>
      <c r="J157" s="11">
        <v>9.75</v>
      </c>
      <c r="K157" s="11">
        <v>100.30329999999999</v>
      </c>
      <c r="L157" s="11">
        <v>29.86</v>
      </c>
      <c r="O157" s="69">
        <f t="shared" si="4"/>
        <v>3.234999999999999E-2</v>
      </c>
      <c r="P157" s="1">
        <f t="shared" si="5"/>
        <v>1.851</v>
      </c>
    </row>
    <row r="158" spans="1:16" x14ac:dyDescent="0.25">
      <c r="A158" s="10">
        <v>42745</v>
      </c>
      <c r="B158" s="9">
        <v>0.59074074074074068</v>
      </c>
      <c r="C158" s="11">
        <v>430.66669999999999</v>
      </c>
      <c r="D158" s="11">
        <v>8.14</v>
      </c>
      <c r="E158" s="11">
        <v>2.0859999999999999</v>
      </c>
      <c r="F158" s="11">
        <v>14.686999999999999</v>
      </c>
      <c r="G158" s="4">
        <v>-4.3</v>
      </c>
      <c r="H158" s="11">
        <v>2.8820000000000001</v>
      </c>
      <c r="I158" s="11">
        <v>7.95</v>
      </c>
      <c r="J158" s="11">
        <v>9.75</v>
      </c>
      <c r="K158" s="11">
        <v>100.2972</v>
      </c>
      <c r="L158" s="11">
        <v>29.81</v>
      </c>
      <c r="O158" s="69">
        <f t="shared" si="4"/>
        <v>2.1650000000000003E-2</v>
      </c>
      <c r="P158" s="1">
        <f t="shared" si="5"/>
        <v>2.0859999999999999</v>
      </c>
    </row>
    <row r="159" spans="1:16" x14ac:dyDescent="0.25">
      <c r="A159" s="10">
        <v>42745</v>
      </c>
      <c r="B159" s="9">
        <v>0.59085648148148151</v>
      </c>
      <c r="C159" s="11">
        <v>430.83330000000001</v>
      </c>
      <c r="D159" s="11">
        <v>8.14</v>
      </c>
      <c r="E159" s="11">
        <v>1.95</v>
      </c>
      <c r="F159" s="11">
        <v>14.686999999999999</v>
      </c>
      <c r="G159" s="4">
        <v>-4.0999999999999996</v>
      </c>
      <c r="H159" s="11">
        <v>2.911</v>
      </c>
      <c r="I159" s="11">
        <v>7.95</v>
      </c>
      <c r="J159" s="11">
        <v>9.74</v>
      </c>
      <c r="K159" s="11">
        <v>100.20910000000001</v>
      </c>
      <c r="L159" s="11">
        <v>29.82</v>
      </c>
      <c r="O159" s="69">
        <f t="shared" si="4"/>
        <v>3.234999999999999E-2</v>
      </c>
      <c r="P159" s="1">
        <f t="shared" si="5"/>
        <v>1.95</v>
      </c>
    </row>
    <row r="160" spans="1:16" x14ac:dyDescent="0.25">
      <c r="A160" s="10">
        <v>42745</v>
      </c>
      <c r="B160" s="9">
        <v>0.59097222222222223</v>
      </c>
      <c r="C160" s="11">
        <v>431</v>
      </c>
      <c r="D160" s="11">
        <v>8.17</v>
      </c>
      <c r="E160" s="11">
        <v>2.19</v>
      </c>
      <c r="F160" s="11">
        <v>14.686999999999999</v>
      </c>
      <c r="G160" s="4">
        <v>-4.3</v>
      </c>
      <c r="H160" s="11">
        <v>2.8519999999999999</v>
      </c>
      <c r="I160" s="11">
        <v>7.95</v>
      </c>
      <c r="J160" s="11">
        <v>9.74</v>
      </c>
      <c r="K160" s="11">
        <v>100.2235</v>
      </c>
      <c r="L160" s="11">
        <v>29.79</v>
      </c>
      <c r="O160" s="69">
        <f t="shared" si="4"/>
        <v>2.1650000000000003E-2</v>
      </c>
      <c r="P160" s="1">
        <f t="shared" si="5"/>
        <v>2.19</v>
      </c>
    </row>
    <row r="161" spans="1:16" x14ac:dyDescent="0.25">
      <c r="A161" s="10">
        <v>42745</v>
      </c>
      <c r="B161" s="9">
        <v>0.59108796296296295</v>
      </c>
      <c r="C161" s="11">
        <v>431.16669999999999</v>
      </c>
      <c r="D161" s="11">
        <v>8.0500000000000007</v>
      </c>
      <c r="E161" s="11">
        <v>2.2120000000000002</v>
      </c>
      <c r="F161" s="11">
        <v>14.686999999999999</v>
      </c>
      <c r="G161" s="4">
        <v>-4.3</v>
      </c>
      <c r="H161" s="11">
        <v>2.8820000000000001</v>
      </c>
      <c r="I161" s="11">
        <v>7.95</v>
      </c>
      <c r="J161" s="11">
        <v>9.7799999999999994</v>
      </c>
      <c r="K161" s="11">
        <v>100.22880000000001</v>
      </c>
      <c r="L161" s="11">
        <v>29.53</v>
      </c>
      <c r="O161" s="69">
        <f t="shared" si="4"/>
        <v>2.1650000000000003E-2</v>
      </c>
      <c r="P161" s="1">
        <f t="shared" si="5"/>
        <v>2.2120000000000002</v>
      </c>
    </row>
    <row r="162" spans="1:16" x14ac:dyDescent="0.25">
      <c r="A162" s="10"/>
      <c r="B162" s="9"/>
      <c r="C162" s="11"/>
      <c r="D162" s="11"/>
      <c r="E162" s="11"/>
      <c r="F162" s="11"/>
      <c r="G162" s="4"/>
      <c r="H162" s="11"/>
      <c r="I162" s="11"/>
      <c r="J162" s="11"/>
      <c r="K162" s="11"/>
      <c r="L162" s="11"/>
      <c r="O162" s="64"/>
      <c r="P162" s="1">
        <f t="shared" ref="P137:P200" si="6">E162</f>
        <v>0</v>
      </c>
    </row>
    <row r="163" spans="1:16" x14ac:dyDescent="0.25">
      <c r="A163" s="10"/>
      <c r="B163" s="9"/>
      <c r="C163" s="11"/>
      <c r="D163" s="11"/>
      <c r="E163" s="11"/>
      <c r="F163" s="11"/>
      <c r="G163" s="4"/>
      <c r="H163" s="11"/>
      <c r="I163" s="11"/>
      <c r="J163" s="11"/>
      <c r="K163" s="11"/>
      <c r="L163" s="11"/>
      <c r="O163" s="64"/>
      <c r="P163" s="1">
        <f t="shared" si="6"/>
        <v>0</v>
      </c>
    </row>
    <row r="164" spans="1:16" x14ac:dyDescent="0.25">
      <c r="A164" s="10"/>
      <c r="B164" s="9"/>
      <c r="C164" s="11"/>
      <c r="D164" s="11"/>
      <c r="E164" s="11"/>
      <c r="F164" s="11"/>
      <c r="G164" s="4"/>
      <c r="H164" s="11"/>
      <c r="I164" s="11"/>
      <c r="J164" s="11"/>
      <c r="K164" s="11"/>
      <c r="L164" s="11"/>
      <c r="O164" s="64"/>
      <c r="P164" s="1">
        <f t="shared" si="6"/>
        <v>0</v>
      </c>
    </row>
    <row r="165" spans="1:16" x14ac:dyDescent="0.25">
      <c r="A165" s="10"/>
      <c r="B165" s="9"/>
      <c r="C165" s="11"/>
      <c r="D165" s="11"/>
      <c r="E165" s="11"/>
      <c r="F165" s="11"/>
      <c r="G165" s="4"/>
      <c r="H165" s="11"/>
      <c r="I165" s="11"/>
      <c r="J165" s="11"/>
      <c r="K165" s="11"/>
      <c r="L165" s="11"/>
      <c r="O165" s="64"/>
      <c r="P165" s="1">
        <f t="shared" si="6"/>
        <v>0</v>
      </c>
    </row>
    <row r="166" spans="1:16" x14ac:dyDescent="0.25">
      <c r="A166" s="10"/>
      <c r="B166" s="9"/>
      <c r="C166" s="11"/>
      <c r="D166" s="11"/>
      <c r="E166" s="11"/>
      <c r="F166" s="11"/>
      <c r="G166" s="4"/>
      <c r="H166" s="11"/>
      <c r="I166" s="11"/>
      <c r="J166" s="11"/>
      <c r="K166" s="11"/>
      <c r="L166" s="11"/>
      <c r="O166" s="64"/>
      <c r="P166" s="1">
        <f t="shared" si="6"/>
        <v>0</v>
      </c>
    </row>
    <row r="167" spans="1:16" x14ac:dyDescent="0.25">
      <c r="A167" s="10"/>
      <c r="B167" s="9"/>
      <c r="C167" s="11"/>
      <c r="D167" s="11"/>
      <c r="E167" s="11"/>
      <c r="F167" s="11"/>
      <c r="G167" s="4"/>
      <c r="H167" s="11"/>
      <c r="I167" s="11"/>
      <c r="J167" s="11"/>
      <c r="K167" s="11"/>
      <c r="L167" s="11"/>
      <c r="O167" s="64"/>
      <c r="P167" s="1">
        <f t="shared" si="6"/>
        <v>0</v>
      </c>
    </row>
    <row r="168" spans="1:16" x14ac:dyDescent="0.25">
      <c r="A168" s="10"/>
      <c r="B168" s="9"/>
      <c r="C168" s="11"/>
      <c r="D168" s="11"/>
      <c r="E168" s="11"/>
      <c r="F168" s="11"/>
      <c r="G168" s="4"/>
      <c r="H168" s="11"/>
      <c r="I168" s="11"/>
      <c r="J168" s="11"/>
      <c r="K168" s="11"/>
      <c r="L168" s="11"/>
      <c r="O168" s="64"/>
      <c r="P168" s="1">
        <f t="shared" si="6"/>
        <v>0</v>
      </c>
    </row>
    <row r="169" spans="1:16" x14ac:dyDescent="0.25">
      <c r="A169" s="10"/>
      <c r="B169" s="9"/>
      <c r="C169" s="11"/>
      <c r="D169" s="11"/>
      <c r="E169" s="11"/>
      <c r="F169" s="11"/>
      <c r="G169" s="4"/>
      <c r="H169" s="11"/>
      <c r="I169" s="11"/>
      <c r="J169" s="11"/>
      <c r="K169" s="11"/>
      <c r="L169" s="11"/>
      <c r="O169" s="64"/>
      <c r="P169" s="1">
        <f t="shared" si="6"/>
        <v>0</v>
      </c>
    </row>
    <row r="170" spans="1:16" x14ac:dyDescent="0.25">
      <c r="A170" s="10"/>
      <c r="B170" s="9"/>
      <c r="C170" s="11"/>
      <c r="D170" s="11"/>
      <c r="E170" s="11"/>
      <c r="F170" s="11"/>
      <c r="G170" s="4"/>
      <c r="H170" s="11"/>
      <c r="I170" s="11"/>
      <c r="J170" s="11"/>
      <c r="K170" s="11"/>
      <c r="L170" s="11"/>
      <c r="O170" s="64"/>
      <c r="P170" s="1">
        <f t="shared" si="6"/>
        <v>0</v>
      </c>
    </row>
    <row r="171" spans="1:16" x14ac:dyDescent="0.25">
      <c r="A171" s="10"/>
      <c r="B171" s="9"/>
      <c r="C171" s="11"/>
      <c r="D171" s="11"/>
      <c r="E171" s="11"/>
      <c r="F171" s="11"/>
      <c r="G171" s="4"/>
      <c r="H171" s="11"/>
      <c r="I171" s="11"/>
      <c r="J171" s="11"/>
      <c r="K171" s="11"/>
      <c r="L171" s="11"/>
      <c r="O171" s="64"/>
      <c r="P171" s="1">
        <f t="shared" si="6"/>
        <v>0</v>
      </c>
    </row>
    <row r="172" spans="1:16" x14ac:dyDescent="0.25">
      <c r="A172" s="10"/>
      <c r="B172" s="9"/>
      <c r="C172" s="11"/>
      <c r="D172" s="11"/>
      <c r="E172" s="11"/>
      <c r="F172" s="11"/>
      <c r="G172" s="4"/>
      <c r="H172" s="11"/>
      <c r="I172" s="11"/>
      <c r="J172" s="11"/>
      <c r="K172" s="11"/>
      <c r="L172" s="11"/>
      <c r="O172" s="64"/>
      <c r="P172" s="1">
        <f t="shared" si="6"/>
        <v>0</v>
      </c>
    </row>
    <row r="173" spans="1:16" x14ac:dyDescent="0.25">
      <c r="A173" s="10"/>
      <c r="B173" s="9"/>
      <c r="C173" s="11"/>
      <c r="D173" s="11"/>
      <c r="E173" s="11"/>
      <c r="F173" s="11"/>
      <c r="G173" s="4"/>
      <c r="H173" s="11"/>
      <c r="I173" s="11"/>
      <c r="J173" s="11"/>
      <c r="K173" s="11"/>
      <c r="L173" s="11"/>
      <c r="O173" s="64"/>
      <c r="P173" s="1">
        <f t="shared" si="6"/>
        <v>0</v>
      </c>
    </row>
    <row r="174" spans="1:16" x14ac:dyDescent="0.25">
      <c r="A174" s="10"/>
      <c r="B174" s="9"/>
      <c r="C174" s="11"/>
      <c r="D174" s="11"/>
      <c r="E174" s="11"/>
      <c r="F174" s="11"/>
      <c r="G174" s="4"/>
      <c r="H174" s="11"/>
      <c r="I174" s="11"/>
      <c r="J174" s="11"/>
      <c r="K174" s="11"/>
      <c r="L174" s="11"/>
      <c r="O174" s="64"/>
      <c r="P174" s="1">
        <f t="shared" si="6"/>
        <v>0</v>
      </c>
    </row>
    <row r="175" spans="1:16" x14ac:dyDescent="0.25">
      <c r="A175" s="10"/>
      <c r="B175" s="9"/>
      <c r="C175" s="11"/>
      <c r="D175" s="11"/>
      <c r="E175" s="11"/>
      <c r="F175" s="11"/>
      <c r="G175" s="4"/>
      <c r="H175" s="11"/>
      <c r="I175" s="11"/>
      <c r="J175" s="11"/>
      <c r="K175" s="11"/>
      <c r="L175" s="11"/>
      <c r="O175" s="64"/>
      <c r="P175" s="1">
        <f t="shared" si="6"/>
        <v>0</v>
      </c>
    </row>
    <row r="176" spans="1:16" x14ac:dyDescent="0.25">
      <c r="A176" s="10"/>
      <c r="B176" s="9"/>
      <c r="C176" s="11"/>
      <c r="D176" s="11"/>
      <c r="E176" s="11"/>
      <c r="F176" s="11"/>
      <c r="G176" s="4"/>
      <c r="H176" s="11"/>
      <c r="I176" s="11"/>
      <c r="J176" s="11"/>
      <c r="K176" s="11"/>
      <c r="L176" s="11"/>
      <c r="O176" s="64"/>
      <c r="P176" s="1">
        <f t="shared" si="6"/>
        <v>0</v>
      </c>
    </row>
    <row r="177" spans="1:16" x14ac:dyDescent="0.25">
      <c r="A177" s="10"/>
      <c r="B177" s="9"/>
      <c r="C177" s="11"/>
      <c r="D177" s="11"/>
      <c r="E177" s="11"/>
      <c r="F177" s="11"/>
      <c r="G177" s="4"/>
      <c r="H177" s="11"/>
      <c r="I177" s="11"/>
      <c r="J177" s="11"/>
      <c r="K177" s="11"/>
      <c r="L177" s="11"/>
      <c r="O177" s="64"/>
      <c r="P177" s="1">
        <f t="shared" si="6"/>
        <v>0</v>
      </c>
    </row>
    <row r="178" spans="1:16" x14ac:dyDescent="0.25">
      <c r="A178" s="10"/>
      <c r="B178" s="9"/>
      <c r="C178" s="11"/>
      <c r="D178" s="11"/>
      <c r="E178" s="11"/>
      <c r="F178" s="11"/>
      <c r="G178" s="4"/>
      <c r="H178" s="11"/>
      <c r="I178" s="11"/>
      <c r="J178" s="11"/>
      <c r="K178" s="11"/>
      <c r="L178" s="11"/>
      <c r="O178" s="64"/>
      <c r="P178" s="1">
        <f t="shared" si="6"/>
        <v>0</v>
      </c>
    </row>
    <row r="179" spans="1:16" x14ac:dyDescent="0.25">
      <c r="A179" s="10"/>
      <c r="B179" s="9"/>
      <c r="C179" s="11"/>
      <c r="D179" s="11"/>
      <c r="E179" s="11"/>
      <c r="F179" s="11"/>
      <c r="G179" s="4"/>
      <c r="H179" s="11"/>
      <c r="I179" s="11"/>
      <c r="J179" s="11"/>
      <c r="K179" s="11"/>
      <c r="L179" s="11"/>
      <c r="O179" s="64"/>
      <c r="P179" s="1">
        <f t="shared" si="6"/>
        <v>0</v>
      </c>
    </row>
    <row r="180" spans="1:16" x14ac:dyDescent="0.25">
      <c r="A180" s="10"/>
      <c r="B180" s="9"/>
      <c r="C180" s="11"/>
      <c r="D180" s="11"/>
      <c r="E180" s="11"/>
      <c r="F180" s="11"/>
      <c r="G180" s="4"/>
      <c r="H180" s="11"/>
      <c r="I180" s="11"/>
      <c r="J180" s="11"/>
      <c r="K180" s="11"/>
      <c r="L180" s="11"/>
      <c r="O180" s="64"/>
      <c r="P180" s="1">
        <f t="shared" si="6"/>
        <v>0</v>
      </c>
    </row>
    <row r="181" spans="1:16" x14ac:dyDescent="0.25">
      <c r="A181" s="10"/>
      <c r="B181" s="9"/>
      <c r="C181" s="11"/>
      <c r="D181" s="11"/>
      <c r="E181" s="11"/>
      <c r="F181" s="11"/>
      <c r="G181" s="4"/>
      <c r="H181" s="11"/>
      <c r="I181" s="11"/>
      <c r="J181" s="11"/>
      <c r="K181" s="11"/>
      <c r="L181" s="11"/>
      <c r="O181" s="64"/>
      <c r="P181" s="1">
        <f t="shared" si="6"/>
        <v>0</v>
      </c>
    </row>
    <row r="182" spans="1:16" x14ac:dyDescent="0.25">
      <c r="A182" s="10"/>
      <c r="B182" s="9"/>
      <c r="C182" s="11"/>
      <c r="D182" s="11"/>
      <c r="E182" s="11"/>
      <c r="F182" s="11"/>
      <c r="G182" s="4"/>
      <c r="H182" s="11"/>
      <c r="I182" s="11"/>
      <c r="J182" s="11"/>
      <c r="K182" s="11"/>
      <c r="L182" s="11"/>
      <c r="O182" s="64"/>
      <c r="P182" s="1">
        <f t="shared" si="6"/>
        <v>0</v>
      </c>
    </row>
    <row r="183" spans="1:16" x14ac:dyDescent="0.25">
      <c r="A183" s="10"/>
      <c r="B183" s="9"/>
      <c r="C183" s="11"/>
      <c r="D183" s="11"/>
      <c r="E183" s="11"/>
      <c r="F183" s="11"/>
      <c r="G183" s="4"/>
      <c r="H183" s="11"/>
      <c r="I183" s="11"/>
      <c r="J183" s="11"/>
      <c r="K183" s="11"/>
      <c r="L183" s="11"/>
      <c r="O183" s="64"/>
      <c r="P183" s="1">
        <f t="shared" si="6"/>
        <v>0</v>
      </c>
    </row>
    <row r="184" spans="1:16" x14ac:dyDescent="0.25">
      <c r="A184" s="10"/>
      <c r="B184" s="9"/>
      <c r="C184" s="11"/>
      <c r="D184" s="11"/>
      <c r="E184" s="11"/>
      <c r="F184" s="11"/>
      <c r="G184" s="4"/>
      <c r="H184" s="11"/>
      <c r="I184" s="11"/>
      <c r="J184" s="11"/>
      <c r="K184" s="11"/>
      <c r="L184" s="11"/>
      <c r="O184" s="64"/>
      <c r="P184" s="1">
        <f t="shared" si="6"/>
        <v>0</v>
      </c>
    </row>
    <row r="185" spans="1:16" x14ac:dyDescent="0.25">
      <c r="A185" s="10"/>
      <c r="B185" s="9"/>
      <c r="C185" s="11"/>
      <c r="D185" s="11"/>
      <c r="E185" s="11"/>
      <c r="F185" s="11"/>
      <c r="G185" s="4"/>
      <c r="H185" s="11"/>
      <c r="I185" s="11"/>
      <c r="J185" s="11"/>
      <c r="K185" s="11"/>
      <c r="L185" s="11"/>
      <c r="O185" s="64"/>
      <c r="P185" s="1">
        <f t="shared" si="6"/>
        <v>0</v>
      </c>
    </row>
    <row r="186" spans="1:16" x14ac:dyDescent="0.25">
      <c r="A186" s="10"/>
      <c r="B186" s="9"/>
      <c r="C186" s="11"/>
      <c r="D186" s="11"/>
      <c r="E186" s="11"/>
      <c r="F186" s="11"/>
      <c r="G186" s="4"/>
      <c r="H186" s="11"/>
      <c r="I186" s="11"/>
      <c r="J186" s="11"/>
      <c r="K186" s="11"/>
      <c r="L186" s="11"/>
      <c r="O186" s="64"/>
      <c r="P186" s="1">
        <f t="shared" si="6"/>
        <v>0</v>
      </c>
    </row>
    <row r="187" spans="1:16" x14ac:dyDescent="0.25">
      <c r="A187" s="10"/>
      <c r="B187" s="9"/>
      <c r="C187" s="11"/>
      <c r="D187" s="11"/>
      <c r="E187" s="11"/>
      <c r="F187" s="11"/>
      <c r="G187" s="4"/>
      <c r="H187" s="11"/>
      <c r="I187" s="11"/>
      <c r="J187" s="11"/>
      <c r="K187" s="11"/>
      <c r="L187" s="11"/>
      <c r="O187" s="64"/>
      <c r="P187" s="1">
        <f t="shared" si="6"/>
        <v>0</v>
      </c>
    </row>
    <row r="188" spans="1:16" x14ac:dyDescent="0.25">
      <c r="A188" s="10"/>
      <c r="B188" s="9"/>
      <c r="C188" s="11"/>
      <c r="D188" s="11"/>
      <c r="E188" s="11"/>
      <c r="F188" s="11"/>
      <c r="G188" s="4"/>
      <c r="H188" s="11"/>
      <c r="I188" s="11"/>
      <c r="J188" s="11"/>
      <c r="K188" s="11"/>
      <c r="L188" s="11"/>
      <c r="O188" s="64"/>
      <c r="P188" s="1">
        <f t="shared" si="6"/>
        <v>0</v>
      </c>
    </row>
    <row r="189" spans="1:16" x14ac:dyDescent="0.25">
      <c r="A189" s="10"/>
      <c r="B189" s="9"/>
      <c r="C189" s="11"/>
      <c r="D189" s="11"/>
      <c r="E189" s="11"/>
      <c r="F189" s="11"/>
      <c r="G189" s="4"/>
      <c r="H189" s="11"/>
      <c r="I189" s="11"/>
      <c r="J189" s="11"/>
      <c r="K189" s="11"/>
      <c r="L189" s="11"/>
      <c r="O189" s="64"/>
      <c r="P189" s="1">
        <f t="shared" si="6"/>
        <v>0</v>
      </c>
    </row>
    <row r="190" spans="1:16" x14ac:dyDescent="0.25">
      <c r="A190" s="10"/>
      <c r="B190" s="9"/>
      <c r="C190" s="11"/>
      <c r="D190" s="11"/>
      <c r="E190" s="11"/>
      <c r="F190" s="11"/>
      <c r="G190" s="4"/>
      <c r="H190" s="11"/>
      <c r="I190" s="11"/>
      <c r="J190" s="11"/>
      <c r="K190" s="11"/>
      <c r="L190" s="11"/>
      <c r="O190" s="64"/>
      <c r="P190" s="1">
        <f t="shared" si="6"/>
        <v>0</v>
      </c>
    </row>
    <row r="191" spans="1:16" x14ac:dyDescent="0.25">
      <c r="A191" s="10"/>
      <c r="B191" s="9"/>
      <c r="C191" s="11"/>
      <c r="D191" s="11"/>
      <c r="E191" s="11"/>
      <c r="F191" s="11"/>
      <c r="G191" s="4"/>
      <c r="H191" s="11"/>
      <c r="I191" s="11"/>
      <c r="J191" s="11"/>
      <c r="K191" s="11"/>
      <c r="L191" s="11"/>
      <c r="O191" s="64"/>
      <c r="P191" s="1">
        <f t="shared" si="6"/>
        <v>0</v>
      </c>
    </row>
    <row r="192" spans="1:16" x14ac:dyDescent="0.25">
      <c r="A192" s="10"/>
      <c r="B192" s="9"/>
      <c r="C192" s="11"/>
      <c r="D192" s="11"/>
      <c r="E192" s="11"/>
      <c r="F192" s="11"/>
      <c r="G192" s="4"/>
      <c r="H192" s="11"/>
      <c r="I192" s="11"/>
      <c r="J192" s="11"/>
      <c r="K192" s="11"/>
      <c r="L192" s="11"/>
      <c r="O192" s="64"/>
      <c r="P192" s="1">
        <f t="shared" si="6"/>
        <v>0</v>
      </c>
    </row>
    <row r="193" spans="1:16" x14ac:dyDescent="0.25">
      <c r="A193" s="10"/>
      <c r="B193" s="9"/>
      <c r="C193" s="11"/>
      <c r="D193" s="11"/>
      <c r="E193" s="11"/>
      <c r="F193" s="11"/>
      <c r="G193" s="4"/>
      <c r="H193" s="11"/>
      <c r="I193" s="11"/>
      <c r="J193" s="11"/>
      <c r="K193" s="11"/>
      <c r="L193" s="11"/>
      <c r="O193" s="64"/>
      <c r="P193" s="1">
        <f t="shared" si="6"/>
        <v>0</v>
      </c>
    </row>
    <row r="194" spans="1:16" x14ac:dyDescent="0.25">
      <c r="A194" s="10"/>
      <c r="B194" s="9"/>
      <c r="C194" s="11"/>
      <c r="D194" s="11"/>
      <c r="E194" s="11"/>
      <c r="F194" s="11"/>
      <c r="G194" s="4"/>
      <c r="H194" s="11"/>
      <c r="I194" s="11"/>
      <c r="J194" s="11"/>
      <c r="K194" s="11"/>
      <c r="L194" s="11"/>
      <c r="O194" s="64"/>
      <c r="P194" s="1">
        <f t="shared" si="6"/>
        <v>0</v>
      </c>
    </row>
    <row r="195" spans="1:16" x14ac:dyDescent="0.25">
      <c r="A195" s="10"/>
      <c r="B195" s="9"/>
      <c r="C195" s="11"/>
      <c r="D195" s="11"/>
      <c r="E195" s="11"/>
      <c r="F195" s="11"/>
      <c r="G195" s="4"/>
      <c r="H195" s="11"/>
      <c r="I195" s="11"/>
      <c r="J195" s="11"/>
      <c r="K195" s="11"/>
      <c r="L195" s="11"/>
      <c r="O195" s="64"/>
      <c r="P195" s="1">
        <f t="shared" si="6"/>
        <v>0</v>
      </c>
    </row>
    <row r="196" spans="1:16" x14ac:dyDescent="0.25">
      <c r="A196" s="10"/>
      <c r="B196" s="9"/>
      <c r="C196" s="11"/>
      <c r="D196" s="11"/>
      <c r="E196" s="11"/>
      <c r="F196" s="11"/>
      <c r="G196" s="4"/>
      <c r="H196" s="11"/>
      <c r="I196" s="11"/>
      <c r="J196" s="11"/>
      <c r="K196" s="11"/>
      <c r="L196" s="11"/>
      <c r="O196" s="64"/>
      <c r="P196" s="1">
        <f t="shared" si="6"/>
        <v>0</v>
      </c>
    </row>
    <row r="197" spans="1:16" x14ac:dyDescent="0.25">
      <c r="A197" s="10"/>
      <c r="B197" s="9"/>
      <c r="C197" s="11"/>
      <c r="D197" s="11"/>
      <c r="E197" s="11"/>
      <c r="F197" s="11"/>
      <c r="G197" s="4"/>
      <c r="H197" s="11"/>
      <c r="I197" s="11"/>
      <c r="J197" s="11"/>
      <c r="K197" s="11"/>
      <c r="L197" s="11"/>
      <c r="O197" s="64"/>
      <c r="P197" s="1">
        <f t="shared" si="6"/>
        <v>0</v>
      </c>
    </row>
    <row r="198" spans="1:16" x14ac:dyDescent="0.25">
      <c r="A198" s="10"/>
      <c r="B198" s="9"/>
      <c r="C198" s="11"/>
      <c r="D198" s="11"/>
      <c r="E198" s="11"/>
      <c r="F198" s="11"/>
      <c r="G198" s="4"/>
      <c r="H198" s="11"/>
      <c r="I198" s="11"/>
      <c r="J198" s="11"/>
      <c r="K198" s="11"/>
      <c r="L198" s="11"/>
      <c r="O198" s="64"/>
      <c r="P198" s="1">
        <f t="shared" si="6"/>
        <v>0</v>
      </c>
    </row>
    <row r="199" spans="1:16" x14ac:dyDescent="0.25">
      <c r="A199" s="10"/>
      <c r="B199" s="9"/>
      <c r="C199" s="11"/>
      <c r="D199" s="11"/>
      <c r="E199" s="11"/>
      <c r="F199" s="11"/>
      <c r="G199" s="4"/>
      <c r="H199" s="11"/>
      <c r="I199" s="11"/>
      <c r="J199" s="11"/>
      <c r="K199" s="11"/>
      <c r="L199" s="11"/>
      <c r="O199" s="64"/>
      <c r="P199" s="1">
        <f t="shared" si="6"/>
        <v>0</v>
      </c>
    </row>
    <row r="200" spans="1:16" x14ac:dyDescent="0.25">
      <c r="A200" s="10"/>
      <c r="B200" s="9"/>
      <c r="C200" s="11"/>
      <c r="D200" s="11"/>
      <c r="E200" s="11"/>
      <c r="F200" s="11"/>
      <c r="G200" s="4"/>
      <c r="H200" s="11"/>
      <c r="I200" s="11"/>
      <c r="J200" s="11"/>
      <c r="K200" s="11"/>
      <c r="L200" s="11"/>
      <c r="O200" s="64"/>
      <c r="P200" s="1">
        <f t="shared" si="6"/>
        <v>0</v>
      </c>
    </row>
    <row r="201" spans="1:16" x14ac:dyDescent="0.25">
      <c r="A201" s="10"/>
      <c r="B201" s="9"/>
      <c r="C201" s="11"/>
      <c r="D201" s="11"/>
      <c r="E201" s="11"/>
      <c r="F201" s="11"/>
      <c r="G201" s="4"/>
      <c r="H201" s="11"/>
      <c r="I201" s="11"/>
      <c r="J201" s="11"/>
      <c r="K201" s="11"/>
      <c r="L201" s="11"/>
      <c r="O201" s="64"/>
      <c r="P201" s="1">
        <f t="shared" ref="P201:P255" si="7">E201</f>
        <v>0</v>
      </c>
    </row>
    <row r="202" spans="1:16" x14ac:dyDescent="0.25">
      <c r="A202" s="10"/>
      <c r="B202" s="9"/>
      <c r="C202" s="11"/>
      <c r="D202" s="11"/>
      <c r="E202" s="11"/>
      <c r="F202" s="11"/>
      <c r="G202" s="4"/>
      <c r="H202" s="11"/>
      <c r="I202" s="11"/>
      <c r="J202" s="11"/>
      <c r="K202" s="11"/>
      <c r="L202" s="11"/>
      <c r="O202" s="64"/>
      <c r="P202" s="1">
        <f t="shared" si="7"/>
        <v>0</v>
      </c>
    </row>
    <row r="203" spans="1:16" x14ac:dyDescent="0.25">
      <c r="A203" s="10"/>
      <c r="B203" s="9"/>
      <c r="C203" s="11"/>
      <c r="D203" s="11"/>
      <c r="E203" s="11"/>
      <c r="F203" s="11"/>
      <c r="G203" s="4"/>
      <c r="H203" s="11"/>
      <c r="I203" s="11"/>
      <c r="J203" s="11"/>
      <c r="K203" s="11"/>
      <c r="L203" s="11"/>
      <c r="O203" s="64"/>
      <c r="P203" s="1">
        <f t="shared" si="7"/>
        <v>0</v>
      </c>
    </row>
    <row r="204" spans="1:16" x14ac:dyDescent="0.25">
      <c r="A204" s="10"/>
      <c r="B204" s="9"/>
      <c r="C204" s="11"/>
      <c r="D204" s="11"/>
      <c r="E204" s="11"/>
      <c r="F204" s="11"/>
      <c r="G204" s="4"/>
      <c r="H204" s="11"/>
      <c r="I204" s="11"/>
      <c r="J204" s="11"/>
      <c r="K204" s="11"/>
      <c r="L204" s="11"/>
      <c r="O204" s="64"/>
      <c r="P204" s="1">
        <f t="shared" si="7"/>
        <v>0</v>
      </c>
    </row>
    <row r="205" spans="1:16" x14ac:dyDescent="0.25">
      <c r="A205" s="10"/>
      <c r="B205" s="9"/>
      <c r="C205" s="11"/>
      <c r="D205" s="11"/>
      <c r="E205" s="11"/>
      <c r="F205" s="11"/>
      <c r="G205" s="4"/>
      <c r="H205" s="11"/>
      <c r="I205" s="11"/>
      <c r="J205" s="11"/>
      <c r="K205" s="11"/>
      <c r="L205" s="11"/>
      <c r="O205" s="64"/>
      <c r="P205" s="1">
        <f t="shared" si="7"/>
        <v>0</v>
      </c>
    </row>
    <row r="206" spans="1:16" x14ac:dyDescent="0.25">
      <c r="A206" s="10"/>
      <c r="B206" s="9"/>
      <c r="C206" s="11"/>
      <c r="D206" s="11"/>
      <c r="E206" s="11"/>
      <c r="F206" s="11"/>
      <c r="G206" s="4"/>
      <c r="H206" s="11"/>
      <c r="I206" s="11"/>
      <c r="J206" s="11"/>
      <c r="K206" s="11"/>
      <c r="L206" s="11"/>
      <c r="O206" s="64"/>
      <c r="P206" s="1">
        <f t="shared" si="7"/>
        <v>0</v>
      </c>
    </row>
    <row r="207" spans="1:16" x14ac:dyDescent="0.25">
      <c r="A207" s="10"/>
      <c r="B207" s="9"/>
      <c r="C207" s="11"/>
      <c r="D207" s="11"/>
      <c r="E207" s="11"/>
      <c r="F207" s="11"/>
      <c r="G207" s="4"/>
      <c r="H207" s="11"/>
      <c r="I207" s="11"/>
      <c r="J207" s="11"/>
      <c r="K207" s="11"/>
      <c r="L207" s="11"/>
      <c r="O207" s="64"/>
      <c r="P207" s="1">
        <f t="shared" si="7"/>
        <v>0</v>
      </c>
    </row>
    <row r="208" spans="1:16" x14ac:dyDescent="0.25">
      <c r="A208" s="10"/>
      <c r="B208" s="9"/>
      <c r="C208" s="11"/>
      <c r="D208" s="11"/>
      <c r="E208" s="11"/>
      <c r="F208" s="11"/>
      <c r="G208" s="4"/>
      <c r="H208" s="11"/>
      <c r="I208" s="11"/>
      <c r="J208" s="11"/>
      <c r="K208" s="11"/>
      <c r="L208" s="11"/>
      <c r="O208" s="64"/>
      <c r="P208" s="1">
        <f t="shared" si="7"/>
        <v>0</v>
      </c>
    </row>
    <row r="209" spans="1:16" x14ac:dyDescent="0.25">
      <c r="A209" s="10"/>
      <c r="B209" s="9"/>
      <c r="C209" s="11"/>
      <c r="D209" s="11"/>
      <c r="E209" s="11"/>
      <c r="F209" s="11"/>
      <c r="G209" s="4"/>
      <c r="H209" s="11"/>
      <c r="I209" s="11"/>
      <c r="J209" s="11"/>
      <c r="K209" s="11"/>
      <c r="L209" s="11"/>
      <c r="O209" s="64"/>
      <c r="P209" s="1">
        <f t="shared" si="7"/>
        <v>0</v>
      </c>
    </row>
    <row r="210" spans="1:16" x14ac:dyDescent="0.25">
      <c r="A210" s="10"/>
      <c r="B210" s="9"/>
      <c r="C210" s="11"/>
      <c r="D210" s="11"/>
      <c r="E210" s="11"/>
      <c r="F210" s="11"/>
      <c r="G210" s="4"/>
      <c r="H210" s="11"/>
      <c r="I210" s="11"/>
      <c r="J210" s="11"/>
      <c r="K210" s="11"/>
      <c r="L210" s="11"/>
      <c r="O210" s="64"/>
      <c r="P210" s="1">
        <f t="shared" si="7"/>
        <v>0</v>
      </c>
    </row>
    <row r="211" spans="1:16" x14ac:dyDescent="0.25">
      <c r="A211" s="10"/>
      <c r="B211" s="9"/>
      <c r="C211" s="11"/>
      <c r="D211" s="11"/>
      <c r="E211" s="11"/>
      <c r="F211" s="11"/>
      <c r="G211" s="4"/>
      <c r="H211" s="11"/>
      <c r="I211" s="11"/>
      <c r="J211" s="11"/>
      <c r="K211" s="11"/>
      <c r="L211" s="11"/>
      <c r="O211" s="64"/>
      <c r="P211" s="1">
        <f t="shared" si="7"/>
        <v>0</v>
      </c>
    </row>
    <row r="212" spans="1:16" x14ac:dyDescent="0.25">
      <c r="A212" s="10"/>
      <c r="B212" s="9"/>
      <c r="C212" s="11"/>
      <c r="D212" s="11"/>
      <c r="E212" s="11"/>
      <c r="F212" s="11"/>
      <c r="G212" s="4"/>
      <c r="H212" s="11"/>
      <c r="I212" s="11"/>
      <c r="J212" s="11"/>
      <c r="K212" s="11"/>
      <c r="L212" s="11"/>
      <c r="O212" s="64"/>
      <c r="P212" s="1">
        <f t="shared" si="7"/>
        <v>0</v>
      </c>
    </row>
    <row r="213" spans="1:16" x14ac:dyDescent="0.25">
      <c r="A213" s="10"/>
      <c r="B213" s="9"/>
      <c r="C213" s="11"/>
      <c r="D213" s="11"/>
      <c r="E213" s="11"/>
      <c r="F213" s="11"/>
      <c r="G213" s="4"/>
      <c r="H213" s="11"/>
      <c r="I213" s="11"/>
      <c r="J213" s="11"/>
      <c r="K213" s="11"/>
      <c r="L213" s="11"/>
      <c r="O213" s="64"/>
      <c r="P213" s="1">
        <f t="shared" si="7"/>
        <v>0</v>
      </c>
    </row>
    <row r="214" spans="1:16" x14ac:dyDescent="0.25">
      <c r="A214" s="10"/>
      <c r="B214" s="9"/>
      <c r="C214" s="11"/>
      <c r="D214" s="11"/>
      <c r="E214" s="11"/>
      <c r="F214" s="11"/>
      <c r="G214" s="4"/>
      <c r="H214" s="11"/>
      <c r="I214" s="11"/>
      <c r="J214" s="11"/>
      <c r="K214" s="11"/>
      <c r="L214" s="11"/>
      <c r="O214" s="64"/>
      <c r="P214" s="1">
        <f t="shared" si="7"/>
        <v>0</v>
      </c>
    </row>
    <row r="215" spans="1:16" x14ac:dyDescent="0.25">
      <c r="A215" s="10"/>
      <c r="B215" s="9"/>
      <c r="C215" s="11"/>
      <c r="D215" s="11"/>
      <c r="E215" s="11"/>
      <c r="F215" s="11"/>
      <c r="G215" s="4"/>
      <c r="H215" s="11"/>
      <c r="I215" s="11"/>
      <c r="J215" s="11"/>
      <c r="K215" s="11"/>
      <c r="L215" s="11"/>
      <c r="O215" s="64"/>
      <c r="P215" s="1">
        <f t="shared" si="7"/>
        <v>0</v>
      </c>
    </row>
    <row r="216" spans="1:16" x14ac:dyDescent="0.25">
      <c r="A216" s="10"/>
      <c r="B216" s="9"/>
      <c r="C216" s="11"/>
      <c r="D216" s="11"/>
      <c r="E216" s="11"/>
      <c r="F216" s="11"/>
      <c r="G216" s="4"/>
      <c r="H216" s="11"/>
      <c r="I216" s="11"/>
      <c r="J216" s="11"/>
      <c r="K216" s="11"/>
      <c r="L216" s="11"/>
      <c r="O216" s="64"/>
      <c r="P216" s="1">
        <f t="shared" si="7"/>
        <v>0</v>
      </c>
    </row>
    <row r="217" spans="1:16" x14ac:dyDescent="0.25">
      <c r="A217" s="10"/>
      <c r="B217" s="9"/>
      <c r="C217" s="11"/>
      <c r="D217" s="11"/>
      <c r="E217" s="11"/>
      <c r="F217" s="11"/>
      <c r="G217" s="4"/>
      <c r="H217" s="11"/>
      <c r="I217" s="11"/>
      <c r="J217" s="11"/>
      <c r="K217" s="11"/>
      <c r="L217" s="11"/>
      <c r="O217" s="64"/>
      <c r="P217" s="1">
        <f t="shared" si="7"/>
        <v>0</v>
      </c>
    </row>
    <row r="218" spans="1:16" x14ac:dyDescent="0.25">
      <c r="A218" s="10"/>
      <c r="B218" s="9"/>
      <c r="C218" s="11"/>
      <c r="D218" s="11"/>
      <c r="E218" s="11"/>
      <c r="F218" s="11"/>
      <c r="G218" s="4"/>
      <c r="H218" s="11"/>
      <c r="I218" s="11"/>
      <c r="J218" s="11"/>
      <c r="K218" s="11"/>
      <c r="L218" s="11"/>
      <c r="O218" s="64"/>
      <c r="P218" s="1">
        <f t="shared" si="7"/>
        <v>0</v>
      </c>
    </row>
    <row r="219" spans="1:16" x14ac:dyDescent="0.25">
      <c r="A219" s="10"/>
      <c r="B219" s="9"/>
      <c r="C219" s="11"/>
      <c r="D219" s="11"/>
      <c r="E219" s="11"/>
      <c r="F219" s="11"/>
      <c r="G219" s="4"/>
      <c r="H219" s="11"/>
      <c r="I219" s="11"/>
      <c r="J219" s="11"/>
      <c r="K219" s="11"/>
      <c r="L219" s="11"/>
      <c r="O219" s="64"/>
      <c r="P219" s="1">
        <f t="shared" si="7"/>
        <v>0</v>
      </c>
    </row>
    <row r="220" spans="1:16" x14ac:dyDescent="0.25">
      <c r="A220" s="10"/>
      <c r="B220" s="9"/>
      <c r="C220" s="11"/>
      <c r="D220" s="11"/>
      <c r="E220" s="11"/>
      <c r="F220" s="11"/>
      <c r="G220" s="4"/>
      <c r="H220" s="11"/>
      <c r="I220" s="11"/>
      <c r="J220" s="11"/>
      <c r="K220" s="11"/>
      <c r="L220" s="11"/>
      <c r="O220" s="64"/>
      <c r="P220" s="1">
        <f t="shared" si="7"/>
        <v>0</v>
      </c>
    </row>
    <row r="221" spans="1:16" x14ac:dyDescent="0.25">
      <c r="A221" s="10"/>
      <c r="B221" s="9"/>
      <c r="C221" s="11"/>
      <c r="D221" s="11"/>
      <c r="E221" s="11"/>
      <c r="F221" s="11"/>
      <c r="G221" s="4"/>
      <c r="H221" s="11"/>
      <c r="I221" s="11"/>
      <c r="J221" s="11"/>
      <c r="K221" s="11"/>
      <c r="L221" s="11"/>
      <c r="O221" s="64"/>
      <c r="P221" s="1">
        <f t="shared" si="7"/>
        <v>0</v>
      </c>
    </row>
    <row r="222" spans="1:16" x14ac:dyDescent="0.25">
      <c r="A222" s="10"/>
      <c r="B222" s="9"/>
      <c r="C222" s="11"/>
      <c r="D222" s="11"/>
      <c r="E222" s="11"/>
      <c r="F222" s="11"/>
      <c r="G222" s="4"/>
      <c r="H222" s="11"/>
      <c r="I222" s="11"/>
      <c r="J222" s="11"/>
      <c r="K222" s="11"/>
      <c r="L222" s="11"/>
      <c r="O222" s="64"/>
      <c r="P222" s="1">
        <f t="shared" si="7"/>
        <v>0</v>
      </c>
    </row>
    <row r="223" spans="1:16" x14ac:dyDescent="0.25">
      <c r="A223" s="10"/>
      <c r="B223" s="9"/>
      <c r="C223" s="11"/>
      <c r="D223" s="11"/>
      <c r="E223" s="11"/>
      <c r="F223" s="11"/>
      <c r="G223" s="4"/>
      <c r="H223" s="11"/>
      <c r="I223" s="11"/>
      <c r="J223" s="11"/>
      <c r="K223" s="11"/>
      <c r="L223" s="11"/>
      <c r="O223" s="64"/>
      <c r="P223" s="1">
        <f t="shared" si="7"/>
        <v>0</v>
      </c>
    </row>
    <row r="224" spans="1:16" x14ac:dyDescent="0.25">
      <c r="A224" s="10"/>
      <c r="B224" s="9"/>
      <c r="C224" s="11"/>
      <c r="D224" s="11"/>
      <c r="E224" s="11"/>
      <c r="F224" s="11"/>
      <c r="G224" s="4"/>
      <c r="H224" s="11"/>
      <c r="I224" s="11"/>
      <c r="J224" s="11"/>
      <c r="K224" s="11"/>
      <c r="L224" s="11"/>
      <c r="O224" s="64"/>
      <c r="P224" s="1">
        <f t="shared" si="7"/>
        <v>0</v>
      </c>
    </row>
    <row r="225" spans="1:16" x14ac:dyDescent="0.25">
      <c r="A225" s="10"/>
      <c r="B225" s="9"/>
      <c r="C225" s="11"/>
      <c r="D225" s="11"/>
      <c r="E225" s="11"/>
      <c r="F225" s="11"/>
      <c r="G225" s="4"/>
      <c r="H225" s="11"/>
      <c r="I225" s="11"/>
      <c r="J225" s="11"/>
      <c r="K225" s="11"/>
      <c r="L225" s="11"/>
      <c r="O225" s="64"/>
      <c r="P225" s="1">
        <f t="shared" si="7"/>
        <v>0</v>
      </c>
    </row>
    <row r="226" spans="1:16" x14ac:dyDescent="0.25">
      <c r="A226" s="10"/>
      <c r="B226" s="9"/>
      <c r="C226" s="11"/>
      <c r="D226" s="11"/>
      <c r="E226" s="11"/>
      <c r="F226" s="11"/>
      <c r="G226" s="4"/>
      <c r="H226" s="11"/>
      <c r="I226" s="11"/>
      <c r="J226" s="11"/>
      <c r="K226" s="11"/>
      <c r="L226" s="11"/>
      <c r="O226" s="64"/>
      <c r="P226" s="1">
        <f t="shared" si="7"/>
        <v>0</v>
      </c>
    </row>
    <row r="227" spans="1:16" x14ac:dyDescent="0.25">
      <c r="A227" s="10"/>
      <c r="B227" s="9"/>
      <c r="C227" s="11"/>
      <c r="D227" s="11"/>
      <c r="E227" s="11"/>
      <c r="F227" s="11"/>
      <c r="G227" s="4"/>
      <c r="H227" s="11"/>
      <c r="I227" s="11"/>
      <c r="J227" s="11"/>
      <c r="K227" s="11"/>
      <c r="L227" s="11"/>
      <c r="O227" s="64"/>
      <c r="P227" s="1">
        <f t="shared" si="7"/>
        <v>0</v>
      </c>
    </row>
    <row r="228" spans="1:16" x14ac:dyDescent="0.25">
      <c r="A228" s="10"/>
      <c r="B228" s="9"/>
      <c r="C228" s="11"/>
      <c r="D228" s="11"/>
      <c r="E228" s="11"/>
      <c r="F228" s="11"/>
      <c r="G228" s="4"/>
      <c r="H228" s="11"/>
      <c r="I228" s="11"/>
      <c r="J228" s="11"/>
      <c r="K228" s="11"/>
      <c r="L228" s="11"/>
      <c r="O228" s="64"/>
      <c r="P228" s="1">
        <f t="shared" si="7"/>
        <v>0</v>
      </c>
    </row>
    <row r="229" spans="1:16" x14ac:dyDescent="0.25">
      <c r="A229" s="10"/>
      <c r="B229" s="9"/>
      <c r="C229" s="11"/>
      <c r="D229" s="11"/>
      <c r="E229" s="11"/>
      <c r="F229" s="11"/>
      <c r="G229" s="4"/>
      <c r="H229" s="11"/>
      <c r="I229" s="11"/>
      <c r="J229" s="11"/>
      <c r="K229" s="11"/>
      <c r="L229" s="11"/>
      <c r="O229" s="64"/>
      <c r="P229" s="1">
        <f t="shared" si="7"/>
        <v>0</v>
      </c>
    </row>
    <row r="230" spans="1:16" x14ac:dyDescent="0.25">
      <c r="A230" s="10"/>
      <c r="B230" s="9"/>
      <c r="C230" s="11"/>
      <c r="D230" s="11"/>
      <c r="E230" s="11"/>
      <c r="F230" s="11"/>
      <c r="G230" s="4"/>
      <c r="H230" s="11"/>
      <c r="I230" s="11"/>
      <c r="J230" s="11"/>
      <c r="K230" s="11"/>
      <c r="L230" s="11"/>
      <c r="O230" s="64"/>
      <c r="P230" s="1">
        <f t="shared" si="7"/>
        <v>0</v>
      </c>
    </row>
    <row r="231" spans="1:16" x14ac:dyDescent="0.25">
      <c r="A231" s="10"/>
      <c r="B231" s="9"/>
      <c r="C231" s="11"/>
      <c r="D231" s="11"/>
      <c r="E231" s="11"/>
      <c r="F231" s="11"/>
      <c r="G231" s="4"/>
      <c r="H231" s="11"/>
      <c r="I231" s="11"/>
      <c r="J231" s="11"/>
      <c r="K231" s="11"/>
      <c r="L231" s="11"/>
      <c r="O231" s="64"/>
      <c r="P231" s="1">
        <f t="shared" si="7"/>
        <v>0</v>
      </c>
    </row>
    <row r="232" spans="1:16" x14ac:dyDescent="0.25">
      <c r="A232" s="10"/>
      <c r="B232" s="9"/>
      <c r="C232" s="11"/>
      <c r="D232" s="11"/>
      <c r="E232" s="11"/>
      <c r="F232" s="11"/>
      <c r="G232" s="4"/>
      <c r="H232" s="11"/>
      <c r="I232" s="11"/>
      <c r="J232" s="11"/>
      <c r="K232" s="11"/>
      <c r="L232" s="11"/>
      <c r="O232" s="64"/>
      <c r="P232" s="1">
        <f t="shared" si="7"/>
        <v>0</v>
      </c>
    </row>
    <row r="233" spans="1:16" x14ac:dyDescent="0.25">
      <c r="A233" s="10"/>
      <c r="B233" s="9"/>
      <c r="C233" s="11"/>
      <c r="D233" s="11"/>
      <c r="E233" s="11"/>
      <c r="F233" s="11"/>
      <c r="G233" s="4"/>
      <c r="H233" s="11"/>
      <c r="I233" s="11"/>
      <c r="J233" s="11"/>
      <c r="K233" s="11"/>
      <c r="L233" s="11"/>
      <c r="O233" s="64"/>
      <c r="P233" s="1">
        <f t="shared" si="7"/>
        <v>0</v>
      </c>
    </row>
    <row r="234" spans="1:16" x14ac:dyDescent="0.25">
      <c r="A234" s="10"/>
      <c r="B234" s="9"/>
      <c r="C234" s="11"/>
      <c r="D234" s="11"/>
      <c r="E234" s="11"/>
      <c r="F234" s="11"/>
      <c r="G234" s="4"/>
      <c r="H234" s="11"/>
      <c r="I234" s="11"/>
      <c r="J234" s="11"/>
      <c r="K234" s="11"/>
      <c r="L234" s="11"/>
      <c r="O234" s="64"/>
      <c r="P234" s="1">
        <f t="shared" si="7"/>
        <v>0</v>
      </c>
    </row>
    <row r="235" spans="1:16" x14ac:dyDescent="0.25">
      <c r="A235" s="10"/>
      <c r="B235" s="9"/>
      <c r="C235" s="11"/>
      <c r="D235" s="11"/>
      <c r="E235" s="11"/>
      <c r="F235" s="11"/>
      <c r="G235" s="4"/>
      <c r="H235" s="11"/>
      <c r="I235" s="11"/>
      <c r="J235" s="11"/>
      <c r="K235" s="11"/>
      <c r="L235" s="11"/>
      <c r="O235" s="64"/>
      <c r="P235" s="1">
        <f t="shared" si="7"/>
        <v>0</v>
      </c>
    </row>
    <row r="236" spans="1:16" x14ac:dyDescent="0.25">
      <c r="A236" s="10"/>
      <c r="B236" s="9"/>
      <c r="C236" s="11"/>
      <c r="D236" s="11"/>
      <c r="E236" s="11"/>
      <c r="F236" s="11"/>
      <c r="G236" s="4"/>
      <c r="H236" s="11"/>
      <c r="I236" s="11"/>
      <c r="J236" s="11"/>
      <c r="K236" s="11"/>
      <c r="L236" s="11"/>
      <c r="O236" s="64"/>
      <c r="P236" s="1">
        <f t="shared" si="7"/>
        <v>0</v>
      </c>
    </row>
    <row r="237" spans="1:16" x14ac:dyDescent="0.25">
      <c r="A237" s="10"/>
      <c r="B237" s="9"/>
      <c r="C237" s="11"/>
      <c r="D237" s="11"/>
      <c r="E237" s="11"/>
      <c r="F237" s="11"/>
      <c r="G237" s="4"/>
      <c r="H237" s="11"/>
      <c r="I237" s="11"/>
      <c r="J237" s="11"/>
      <c r="K237" s="11"/>
      <c r="L237" s="11"/>
      <c r="O237" s="64"/>
      <c r="P237" s="1">
        <f t="shared" si="7"/>
        <v>0</v>
      </c>
    </row>
    <row r="238" spans="1:16" x14ac:dyDescent="0.25">
      <c r="A238" s="10"/>
      <c r="B238" s="9"/>
      <c r="C238" s="11"/>
      <c r="D238" s="11"/>
      <c r="E238" s="11"/>
      <c r="F238" s="11"/>
      <c r="G238" s="4"/>
      <c r="H238" s="11"/>
      <c r="I238" s="11"/>
      <c r="J238" s="11"/>
      <c r="K238" s="11"/>
      <c r="L238" s="11"/>
      <c r="O238" s="64"/>
      <c r="P238" s="1">
        <f t="shared" si="7"/>
        <v>0</v>
      </c>
    </row>
    <row r="239" spans="1:16" x14ac:dyDescent="0.25">
      <c r="A239" s="10"/>
      <c r="B239" s="9"/>
      <c r="C239" s="11"/>
      <c r="D239" s="11"/>
      <c r="E239" s="11"/>
      <c r="F239" s="11"/>
      <c r="G239" s="4"/>
      <c r="H239" s="11"/>
      <c r="I239" s="11"/>
      <c r="J239" s="11"/>
      <c r="K239" s="11"/>
      <c r="L239" s="11"/>
      <c r="O239" s="64"/>
      <c r="P239" s="1">
        <f t="shared" si="7"/>
        <v>0</v>
      </c>
    </row>
    <row r="240" spans="1:16" x14ac:dyDescent="0.25">
      <c r="A240" s="10"/>
      <c r="B240" s="9"/>
      <c r="C240" s="11"/>
      <c r="D240" s="11"/>
      <c r="E240" s="11"/>
      <c r="F240" s="11"/>
      <c r="G240" s="4"/>
      <c r="H240" s="11"/>
      <c r="I240" s="11"/>
      <c r="J240" s="11"/>
      <c r="K240" s="11"/>
      <c r="L240" s="11"/>
      <c r="O240" s="64"/>
      <c r="P240" s="1">
        <f t="shared" si="7"/>
        <v>0</v>
      </c>
    </row>
    <row r="241" spans="1:16" x14ac:dyDescent="0.25">
      <c r="A241" s="10"/>
      <c r="B241" s="9"/>
      <c r="C241" s="11"/>
      <c r="D241" s="11"/>
      <c r="E241" s="11"/>
      <c r="F241" s="11"/>
      <c r="G241" s="4"/>
      <c r="H241" s="11"/>
      <c r="I241" s="11"/>
      <c r="J241" s="11"/>
      <c r="K241" s="11"/>
      <c r="L241" s="11"/>
      <c r="O241" s="64"/>
      <c r="P241" s="1">
        <f t="shared" si="7"/>
        <v>0</v>
      </c>
    </row>
    <row r="242" spans="1:16" x14ac:dyDescent="0.25">
      <c r="A242" s="10"/>
      <c r="B242" s="9"/>
      <c r="C242" s="11"/>
      <c r="D242" s="11"/>
      <c r="E242" s="11"/>
      <c r="F242" s="11"/>
      <c r="G242" s="4"/>
      <c r="H242" s="11"/>
      <c r="I242" s="11"/>
      <c r="J242" s="11"/>
      <c r="K242" s="11"/>
      <c r="L242" s="11"/>
      <c r="O242" s="64"/>
      <c r="P242" s="1">
        <f t="shared" si="7"/>
        <v>0</v>
      </c>
    </row>
    <row r="243" spans="1:16" x14ac:dyDescent="0.25">
      <c r="A243" s="10"/>
      <c r="B243" s="9"/>
      <c r="C243" s="11"/>
      <c r="D243" s="11"/>
      <c r="E243" s="11"/>
      <c r="F243" s="11"/>
      <c r="G243" s="4"/>
      <c r="H243" s="11"/>
      <c r="I243" s="11"/>
      <c r="J243" s="11"/>
      <c r="K243" s="11"/>
      <c r="L243" s="11"/>
      <c r="O243" s="64"/>
      <c r="P243" s="1">
        <f t="shared" si="7"/>
        <v>0</v>
      </c>
    </row>
    <row r="244" spans="1:16" x14ac:dyDescent="0.25">
      <c r="A244" s="10"/>
      <c r="B244" s="9"/>
      <c r="C244" s="11"/>
      <c r="D244" s="11"/>
      <c r="E244" s="11"/>
      <c r="F244" s="11"/>
      <c r="G244" s="4"/>
      <c r="H244" s="11"/>
      <c r="I244" s="11"/>
      <c r="J244" s="11"/>
      <c r="K244" s="11"/>
      <c r="L244" s="11"/>
      <c r="O244" s="64"/>
      <c r="P244" s="1">
        <f t="shared" si="7"/>
        <v>0</v>
      </c>
    </row>
    <row r="245" spans="1:16" x14ac:dyDescent="0.25">
      <c r="A245" s="10"/>
      <c r="B245" s="9"/>
      <c r="C245" s="11"/>
      <c r="D245" s="11"/>
      <c r="E245" s="11"/>
      <c r="F245" s="11"/>
      <c r="G245" s="4"/>
      <c r="H245" s="11"/>
      <c r="I245" s="11"/>
      <c r="J245" s="11"/>
      <c r="K245" s="11"/>
      <c r="L245" s="11"/>
      <c r="O245" s="64"/>
      <c r="P245" s="1">
        <f t="shared" si="7"/>
        <v>0</v>
      </c>
    </row>
    <row r="246" spans="1:16" x14ac:dyDescent="0.25">
      <c r="A246" s="10"/>
      <c r="B246" s="9"/>
      <c r="C246" s="11"/>
      <c r="D246" s="11"/>
      <c r="E246" s="11"/>
      <c r="F246" s="11"/>
      <c r="G246" s="4"/>
      <c r="H246" s="11"/>
      <c r="I246" s="11"/>
      <c r="J246" s="11"/>
      <c r="K246" s="11"/>
      <c r="L246" s="11"/>
      <c r="O246" s="64"/>
      <c r="P246" s="1">
        <f t="shared" si="7"/>
        <v>0</v>
      </c>
    </row>
    <row r="247" spans="1:16" x14ac:dyDescent="0.25">
      <c r="A247" s="10"/>
      <c r="B247" s="9"/>
      <c r="C247" s="11"/>
      <c r="D247" s="11"/>
      <c r="E247" s="11"/>
      <c r="F247" s="11"/>
      <c r="G247" s="4"/>
      <c r="H247" s="11"/>
      <c r="I247" s="11"/>
      <c r="J247" s="11"/>
      <c r="K247" s="11"/>
      <c r="L247" s="11"/>
      <c r="O247" s="64"/>
      <c r="P247" s="1">
        <f t="shared" si="7"/>
        <v>0</v>
      </c>
    </row>
    <row r="248" spans="1:16" x14ac:dyDescent="0.25">
      <c r="A248" s="10"/>
      <c r="B248" s="9"/>
      <c r="C248" s="11"/>
      <c r="D248" s="11"/>
      <c r="E248" s="11"/>
      <c r="F248" s="11"/>
      <c r="G248" s="4"/>
      <c r="H248" s="11"/>
      <c r="I248" s="11"/>
      <c r="J248" s="11"/>
      <c r="K248" s="11"/>
      <c r="L248" s="11"/>
      <c r="O248" s="64"/>
      <c r="P248" s="1">
        <f t="shared" si="7"/>
        <v>0</v>
      </c>
    </row>
    <row r="249" spans="1:16" x14ac:dyDescent="0.25">
      <c r="A249" s="10"/>
      <c r="B249" s="9"/>
      <c r="C249" s="11"/>
      <c r="D249" s="11"/>
      <c r="E249" s="11"/>
      <c r="F249" s="11"/>
      <c r="G249" s="4"/>
      <c r="H249" s="11"/>
      <c r="I249" s="11"/>
      <c r="J249" s="11"/>
      <c r="K249" s="11"/>
      <c r="L249" s="11"/>
      <c r="O249" s="64"/>
      <c r="P249" s="1">
        <f t="shared" si="7"/>
        <v>0</v>
      </c>
    </row>
    <row r="250" spans="1:16" x14ac:dyDescent="0.25">
      <c r="A250" s="10"/>
      <c r="B250" s="9"/>
      <c r="C250" s="11"/>
      <c r="D250" s="11"/>
      <c r="E250" s="11"/>
      <c r="F250" s="11"/>
      <c r="G250" s="4"/>
      <c r="H250" s="11"/>
      <c r="I250" s="11"/>
      <c r="J250" s="11"/>
      <c r="K250" s="11"/>
      <c r="L250" s="11"/>
      <c r="O250" s="64"/>
      <c r="P250" s="1">
        <f t="shared" si="7"/>
        <v>0</v>
      </c>
    </row>
    <row r="251" spans="1:16" x14ac:dyDescent="0.25">
      <c r="A251" s="10"/>
      <c r="B251" s="9"/>
      <c r="C251" s="11"/>
      <c r="D251" s="11"/>
      <c r="E251" s="11"/>
      <c r="F251" s="11"/>
      <c r="G251" s="4"/>
      <c r="H251" s="11"/>
      <c r="I251" s="11"/>
      <c r="J251" s="11"/>
      <c r="K251" s="11"/>
      <c r="L251" s="11"/>
      <c r="O251" s="64"/>
      <c r="P251" s="1">
        <f t="shared" si="7"/>
        <v>0</v>
      </c>
    </row>
    <row r="252" spans="1:16" x14ac:dyDescent="0.25">
      <c r="A252" s="10"/>
      <c r="B252" s="9"/>
      <c r="C252" s="11"/>
      <c r="D252" s="11"/>
      <c r="E252" s="11"/>
      <c r="F252" s="11"/>
      <c r="G252" s="4"/>
      <c r="H252" s="11"/>
      <c r="I252" s="11"/>
      <c r="J252" s="11"/>
      <c r="K252" s="11"/>
      <c r="L252" s="11"/>
      <c r="O252" s="64"/>
      <c r="P252" s="1">
        <f t="shared" si="7"/>
        <v>0</v>
      </c>
    </row>
    <row r="253" spans="1:16" x14ac:dyDescent="0.25">
      <c r="A253" s="10"/>
      <c r="B253" s="9"/>
      <c r="C253" s="11"/>
      <c r="D253" s="11"/>
      <c r="E253" s="11"/>
      <c r="F253" s="11"/>
      <c r="G253" s="4"/>
      <c r="H253" s="11"/>
      <c r="I253" s="11"/>
      <c r="J253" s="11"/>
      <c r="K253" s="11"/>
      <c r="L253" s="11"/>
      <c r="O253" s="64"/>
      <c r="P253" s="1">
        <f t="shared" si="7"/>
        <v>0</v>
      </c>
    </row>
    <row r="254" spans="1:16" x14ac:dyDescent="0.25">
      <c r="A254" s="10"/>
      <c r="B254" s="9"/>
      <c r="C254" s="11"/>
      <c r="D254" s="11"/>
      <c r="E254" s="11"/>
      <c r="F254" s="11"/>
      <c r="G254" s="4"/>
      <c r="H254" s="11"/>
      <c r="I254" s="11"/>
      <c r="J254" s="11"/>
      <c r="K254" s="11"/>
      <c r="L254" s="11"/>
      <c r="O254" s="64"/>
      <c r="P254" s="1">
        <f t="shared" si="7"/>
        <v>0</v>
      </c>
    </row>
    <row r="255" spans="1:16" x14ac:dyDescent="0.25">
      <c r="A255" s="10"/>
      <c r="B255" s="9"/>
      <c r="C255" s="11"/>
      <c r="D255" s="11"/>
      <c r="E255" s="11"/>
      <c r="F255" s="11"/>
      <c r="G255" s="4"/>
      <c r="H255" s="11"/>
      <c r="I255" s="11"/>
      <c r="J255" s="11"/>
      <c r="K255" s="11"/>
      <c r="L255" s="11"/>
      <c r="O255" s="64"/>
      <c r="P255" s="1">
        <f t="shared" si="7"/>
        <v>0</v>
      </c>
    </row>
  </sheetData>
  <autoFilter ref="A7:L16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255"/>
  <sheetViews>
    <sheetView workbookViewId="0">
      <selection activeCell="A9" sqref="A9:P187"/>
    </sheetView>
  </sheetViews>
  <sheetFormatPr defaultRowHeight="15" x14ac:dyDescent="0.25"/>
  <cols>
    <col min="1" max="1" width="14.140625" style="44" customWidth="1"/>
    <col min="2" max="2" width="11.5703125" style="44" bestFit="1" customWidth="1"/>
    <col min="3" max="12" width="9.140625" style="44"/>
    <col min="13" max="13" width="10.140625" style="44" customWidth="1"/>
    <col min="14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35</v>
      </c>
      <c r="B1" s="44" t="s">
        <v>44</v>
      </c>
      <c r="N1" s="64"/>
      <c r="O1" s="64" t="s">
        <v>48</v>
      </c>
      <c r="P1" s="64"/>
    </row>
    <row r="2" spans="1:16" x14ac:dyDescent="0.25">
      <c r="A2" s="2" t="str">
        <f>CONCATENATE(B1,B2)</f>
        <v>R500-1 1/10/2017</v>
      </c>
      <c r="B2" s="54" t="str">
        <f>CONCATENATE(" ",MONTH(A8),"/",DAY(A8),"/",YEAR(A8))</f>
        <v xml:space="preserve"> 1/10/2017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67" t="s">
        <v>49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67" t="s">
        <v>50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1.093</v>
      </c>
    </row>
    <row r="6" spans="1:16" x14ac:dyDescent="0.25">
      <c r="G6" s="5" t="s">
        <v>53</v>
      </c>
      <c r="N6" s="64"/>
      <c r="O6" s="64"/>
      <c r="P6" s="1">
        <f>P5-1.5</f>
        <v>-0.40700000000000003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34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62">
        <v>42745</v>
      </c>
      <c r="B8" s="63">
        <v>0.43796296296296294</v>
      </c>
      <c r="C8" s="61"/>
      <c r="D8" s="61"/>
      <c r="E8" s="61"/>
      <c r="F8" s="61"/>
      <c r="G8" s="5"/>
      <c r="H8" s="61"/>
      <c r="I8" s="61"/>
      <c r="J8" s="61"/>
      <c r="K8" s="61"/>
      <c r="L8" s="61"/>
      <c r="M8" s="1"/>
      <c r="N8" s="64"/>
      <c r="O8" s="69"/>
      <c r="P8" s="1">
        <f>E8-P$4</f>
        <v>0</v>
      </c>
    </row>
    <row r="9" spans="1:16" x14ac:dyDescent="0.25">
      <c r="A9" s="62">
        <v>42745</v>
      </c>
      <c r="B9" s="63">
        <v>0.43807870370370372</v>
      </c>
      <c r="C9" s="61">
        <v>210.83330000000001</v>
      </c>
      <c r="D9" s="61">
        <v>7.38</v>
      </c>
      <c r="E9" s="61">
        <v>2.4910000000000001</v>
      </c>
      <c r="F9" s="61">
        <v>14.686999999999999</v>
      </c>
      <c r="G9" s="5">
        <v>-3.8</v>
      </c>
      <c r="H9" s="61">
        <v>2.8820000000000001</v>
      </c>
      <c r="I9" s="61">
        <v>7.82</v>
      </c>
      <c r="J9" s="61">
        <v>11.11</v>
      </c>
      <c r="K9" s="61">
        <v>113.0415</v>
      </c>
      <c r="L9" s="61">
        <v>30.82</v>
      </c>
      <c r="M9" s="1"/>
      <c r="N9" s="64"/>
      <c r="O9" s="69">
        <f t="shared" ref="O9" si="0">IF(G9="","",IF(G9*O$2+O$3&lt;0,0,G9*O$2+O$3))</f>
        <v>4.8399999999999999E-2</v>
      </c>
      <c r="P9" s="1">
        <f t="shared" ref="P9" si="1">E9-P$4</f>
        <v>2.4910000000000001</v>
      </c>
    </row>
    <row r="10" spans="1:16" x14ac:dyDescent="0.25">
      <c r="A10" s="62">
        <v>42745</v>
      </c>
      <c r="B10" s="63">
        <v>0.4381944444444445</v>
      </c>
      <c r="C10" s="61">
        <v>211</v>
      </c>
      <c r="D10" s="61">
        <v>7.55</v>
      </c>
      <c r="E10" s="61">
        <v>2.6179999999999999</v>
      </c>
      <c r="F10" s="61">
        <v>14.686999999999999</v>
      </c>
      <c r="G10" s="5">
        <v>-3.7</v>
      </c>
      <c r="H10" s="61">
        <v>2.8820000000000001</v>
      </c>
      <c r="I10" s="61">
        <v>7.83</v>
      </c>
      <c r="J10" s="61">
        <v>10.78</v>
      </c>
      <c r="K10" s="61">
        <v>110.00920000000001</v>
      </c>
      <c r="L10" s="61">
        <v>30.66</v>
      </c>
      <c r="M10" s="1"/>
      <c r="O10" s="69">
        <f t="shared" ref="O10:O20" si="2">IF(G10="","",IF(G10*O$2+O$3&lt;0,0,G10*O$2+O$3))</f>
        <v>5.3749999999999964E-2</v>
      </c>
      <c r="P10" s="1">
        <f t="shared" ref="P10:P20" si="3">E10-P$4</f>
        <v>2.6179999999999999</v>
      </c>
    </row>
    <row r="11" spans="1:16" x14ac:dyDescent="0.25">
      <c r="A11" s="62">
        <v>42745</v>
      </c>
      <c r="B11" s="63">
        <v>0.43831018518518516</v>
      </c>
      <c r="C11" s="61">
        <v>211.16669999999999</v>
      </c>
      <c r="D11" s="61">
        <v>7.58</v>
      </c>
      <c r="E11" s="61">
        <v>2.7719999999999998</v>
      </c>
      <c r="F11" s="61">
        <v>14.686999999999999</v>
      </c>
      <c r="G11" s="5">
        <v>-3.8</v>
      </c>
      <c r="H11" s="61">
        <v>2.911</v>
      </c>
      <c r="I11" s="61">
        <v>7.83</v>
      </c>
      <c r="J11" s="61">
        <v>10.63</v>
      </c>
      <c r="K11" s="61">
        <v>108.551</v>
      </c>
      <c r="L11" s="61">
        <v>30.62</v>
      </c>
      <c r="M11" s="1"/>
      <c r="O11" s="69">
        <f t="shared" si="2"/>
        <v>4.8399999999999999E-2</v>
      </c>
      <c r="P11" s="1">
        <f t="shared" si="3"/>
        <v>2.7719999999999998</v>
      </c>
    </row>
    <row r="12" spans="1:16" x14ac:dyDescent="0.25">
      <c r="A12" s="62">
        <v>42745</v>
      </c>
      <c r="B12" s="63">
        <v>0.43842592592592594</v>
      </c>
      <c r="C12" s="61">
        <v>211.33330000000001</v>
      </c>
      <c r="D12" s="61">
        <v>7.58</v>
      </c>
      <c r="E12" s="61">
        <v>2.7919999999999998</v>
      </c>
      <c r="F12" s="61">
        <v>14.686999999999999</v>
      </c>
      <c r="G12" s="5">
        <v>-4</v>
      </c>
      <c r="H12" s="61">
        <v>2.911</v>
      </c>
      <c r="I12" s="61">
        <v>7.83</v>
      </c>
      <c r="J12" s="61">
        <v>10.54</v>
      </c>
      <c r="K12" s="61">
        <v>107.59139999999999</v>
      </c>
      <c r="L12" s="61">
        <v>30.6</v>
      </c>
      <c r="M12" s="1"/>
      <c r="O12" s="69">
        <f t="shared" si="2"/>
        <v>3.7699999999999984E-2</v>
      </c>
      <c r="P12" s="1">
        <f t="shared" si="3"/>
        <v>2.7919999999999998</v>
      </c>
    </row>
    <row r="13" spans="1:16" x14ac:dyDescent="0.25">
      <c r="A13" s="62">
        <v>42745</v>
      </c>
      <c r="B13" s="63">
        <v>0.43854166666666666</v>
      </c>
      <c r="C13" s="61">
        <v>211.5</v>
      </c>
      <c r="D13" s="61">
        <v>7.57</v>
      </c>
      <c r="E13" s="61">
        <v>2.7970000000000002</v>
      </c>
      <c r="F13" s="61">
        <v>14.686999999999999</v>
      </c>
      <c r="G13" s="5">
        <v>-3.9</v>
      </c>
      <c r="H13" s="61">
        <v>2.8820000000000001</v>
      </c>
      <c r="I13" s="61">
        <v>7.83</v>
      </c>
      <c r="J13" s="61">
        <v>10.49</v>
      </c>
      <c r="K13" s="61">
        <v>107.0544</v>
      </c>
      <c r="L13" s="61">
        <v>30.59</v>
      </c>
      <c r="M13" s="1"/>
      <c r="O13" s="69">
        <f t="shared" si="2"/>
        <v>4.3049999999999977E-2</v>
      </c>
      <c r="P13" s="1">
        <f t="shared" si="3"/>
        <v>2.7970000000000002</v>
      </c>
    </row>
    <row r="14" spans="1:16" x14ac:dyDescent="0.25">
      <c r="A14" s="62">
        <v>42745</v>
      </c>
      <c r="B14" s="63">
        <v>0.43865740740740744</v>
      </c>
      <c r="C14" s="61">
        <v>211.66669999999999</v>
      </c>
      <c r="D14" s="61">
        <v>7.57</v>
      </c>
      <c r="E14" s="61">
        <v>2.6669999999999998</v>
      </c>
      <c r="F14" s="61">
        <v>14.686999999999999</v>
      </c>
      <c r="G14" s="5">
        <v>-3.9</v>
      </c>
      <c r="H14" s="61">
        <v>2.8820000000000001</v>
      </c>
      <c r="I14" s="61">
        <v>7.83</v>
      </c>
      <c r="J14" s="61">
        <v>10.47</v>
      </c>
      <c r="K14" s="61">
        <v>106.9076</v>
      </c>
      <c r="L14" s="61">
        <v>30.58</v>
      </c>
      <c r="M14" s="1"/>
      <c r="O14" s="69">
        <f t="shared" si="2"/>
        <v>4.3049999999999977E-2</v>
      </c>
      <c r="P14" s="1">
        <f t="shared" si="3"/>
        <v>2.6669999999999998</v>
      </c>
    </row>
    <row r="15" spans="1:16" x14ac:dyDescent="0.25">
      <c r="A15" s="62">
        <v>42745</v>
      </c>
      <c r="B15" s="63">
        <v>0.43877314814814811</v>
      </c>
      <c r="C15" s="61">
        <v>211.83330000000001</v>
      </c>
      <c r="D15" s="61">
        <v>7.57</v>
      </c>
      <c r="E15" s="61">
        <v>2.7450000000000001</v>
      </c>
      <c r="F15" s="61">
        <v>14.686999999999999</v>
      </c>
      <c r="G15" s="5">
        <v>-3.7</v>
      </c>
      <c r="H15" s="61">
        <v>2.911</v>
      </c>
      <c r="I15" s="61">
        <v>7.83</v>
      </c>
      <c r="J15" s="61">
        <v>10.45</v>
      </c>
      <c r="K15" s="61">
        <v>106.62309999999999</v>
      </c>
      <c r="L15" s="61">
        <v>30.57</v>
      </c>
      <c r="M15" s="1"/>
      <c r="O15" s="69">
        <f t="shared" si="2"/>
        <v>5.3749999999999964E-2</v>
      </c>
      <c r="P15" s="1">
        <f t="shared" si="3"/>
        <v>2.7450000000000001</v>
      </c>
    </row>
    <row r="16" spans="1:16" x14ac:dyDescent="0.25">
      <c r="A16" s="62">
        <v>42745</v>
      </c>
      <c r="B16" s="63">
        <v>0.43888888888888888</v>
      </c>
      <c r="C16" s="61">
        <v>212</v>
      </c>
      <c r="D16" s="61">
        <v>7.56</v>
      </c>
      <c r="E16" s="61">
        <v>2.6440000000000001</v>
      </c>
      <c r="F16" s="61">
        <v>14.686999999999999</v>
      </c>
      <c r="G16" s="5">
        <v>-4</v>
      </c>
      <c r="H16" s="61">
        <v>2.911</v>
      </c>
      <c r="I16" s="61">
        <v>7.83</v>
      </c>
      <c r="J16" s="61">
        <v>10.44</v>
      </c>
      <c r="K16" s="61">
        <v>106.5397</v>
      </c>
      <c r="L16" s="61">
        <v>30.56</v>
      </c>
      <c r="M16" s="1"/>
      <c r="O16" s="69">
        <f t="shared" si="2"/>
        <v>3.7699999999999984E-2</v>
      </c>
      <c r="P16" s="1">
        <f t="shared" si="3"/>
        <v>2.6440000000000001</v>
      </c>
    </row>
    <row r="17" spans="1:16" x14ac:dyDescent="0.25">
      <c r="A17" s="62">
        <v>42745</v>
      </c>
      <c r="B17" s="63">
        <v>0.43900462962962966</v>
      </c>
      <c r="C17" s="61">
        <v>212.16669999999999</v>
      </c>
      <c r="D17" s="61">
        <v>7.56</v>
      </c>
      <c r="E17" s="61">
        <v>2.63</v>
      </c>
      <c r="F17" s="61">
        <v>14.686999999999999</v>
      </c>
      <c r="G17" s="5">
        <v>-3.9</v>
      </c>
      <c r="H17" s="61">
        <v>2.8820000000000001</v>
      </c>
      <c r="I17" s="61">
        <v>7.83</v>
      </c>
      <c r="J17" s="61">
        <v>10.45</v>
      </c>
      <c r="K17" s="61">
        <v>106.5943</v>
      </c>
      <c r="L17" s="61">
        <v>30.55</v>
      </c>
      <c r="M17" s="1"/>
      <c r="O17" s="69">
        <f t="shared" si="2"/>
        <v>4.3049999999999977E-2</v>
      </c>
      <c r="P17" s="1">
        <f t="shared" si="3"/>
        <v>2.63</v>
      </c>
    </row>
    <row r="18" spans="1:16" x14ac:dyDescent="0.25">
      <c r="A18" s="62">
        <v>42745</v>
      </c>
      <c r="B18" s="63">
        <v>0.43912037037037038</v>
      </c>
      <c r="C18" s="61">
        <v>212.33330000000001</v>
      </c>
      <c r="D18" s="61">
        <v>7.55</v>
      </c>
      <c r="E18" s="61">
        <v>3.0259999999999998</v>
      </c>
      <c r="F18" s="61">
        <v>14.686999999999999</v>
      </c>
      <c r="G18" s="5">
        <v>-4</v>
      </c>
      <c r="H18" s="61">
        <v>2.911</v>
      </c>
      <c r="I18" s="61">
        <v>7.83</v>
      </c>
      <c r="J18" s="61">
        <v>10.43</v>
      </c>
      <c r="K18" s="61">
        <v>106.36669999999999</v>
      </c>
      <c r="L18" s="61">
        <v>30.55</v>
      </c>
      <c r="M18" s="1"/>
      <c r="O18" s="69">
        <f t="shared" si="2"/>
        <v>3.7699999999999984E-2</v>
      </c>
      <c r="P18" s="1">
        <f t="shared" si="3"/>
        <v>3.0259999999999998</v>
      </c>
    </row>
    <row r="19" spans="1:16" x14ac:dyDescent="0.25">
      <c r="A19" s="62">
        <v>42745</v>
      </c>
      <c r="B19" s="63">
        <v>0.4392361111111111</v>
      </c>
      <c r="C19" s="61">
        <v>212.5</v>
      </c>
      <c r="D19" s="61">
        <v>7.56</v>
      </c>
      <c r="E19" s="61">
        <v>3.1280000000000001</v>
      </c>
      <c r="F19" s="61">
        <v>14.686999999999999</v>
      </c>
      <c r="G19" s="5">
        <v>-4.0999999999999996</v>
      </c>
      <c r="H19" s="61">
        <v>2.8820000000000001</v>
      </c>
      <c r="I19" s="61">
        <v>7.83</v>
      </c>
      <c r="J19" s="61">
        <v>10.43</v>
      </c>
      <c r="K19" s="61">
        <v>106.37990000000001</v>
      </c>
      <c r="L19" s="61">
        <v>30.55</v>
      </c>
      <c r="M19" s="1"/>
      <c r="O19" s="69">
        <f t="shared" si="2"/>
        <v>3.234999999999999E-2</v>
      </c>
      <c r="P19" s="1">
        <f t="shared" si="3"/>
        <v>3.1280000000000001</v>
      </c>
    </row>
    <row r="20" spans="1:16" x14ac:dyDescent="0.25">
      <c r="A20" s="62">
        <v>42745</v>
      </c>
      <c r="B20" s="63">
        <v>0.43935185185185183</v>
      </c>
      <c r="C20" s="61">
        <v>212.66669999999999</v>
      </c>
      <c r="D20" s="61">
        <v>7.56</v>
      </c>
      <c r="E20" s="61">
        <v>4.1630000000000003</v>
      </c>
      <c r="F20" s="61">
        <v>14.686999999999999</v>
      </c>
      <c r="G20" s="5">
        <v>-4.0999999999999996</v>
      </c>
      <c r="H20" s="61">
        <v>2.8820000000000001</v>
      </c>
      <c r="I20" s="61">
        <v>7.83</v>
      </c>
      <c r="J20" s="61">
        <v>10.41</v>
      </c>
      <c r="K20" s="61">
        <v>106.18340000000001</v>
      </c>
      <c r="L20" s="61">
        <v>30.55</v>
      </c>
      <c r="M20" s="1"/>
      <c r="O20" s="69">
        <f t="shared" si="2"/>
        <v>3.234999999999999E-2</v>
      </c>
      <c r="P20" s="1">
        <f t="shared" si="3"/>
        <v>4.1630000000000003</v>
      </c>
    </row>
    <row r="21" spans="1:16" x14ac:dyDescent="0.25">
      <c r="A21" s="62">
        <v>42745</v>
      </c>
      <c r="B21" s="63">
        <v>0.4394675925925926</v>
      </c>
      <c r="C21" s="61">
        <v>212.83330000000001</v>
      </c>
      <c r="D21" s="61">
        <v>7.56</v>
      </c>
      <c r="E21" s="61">
        <v>7.0410000000000004</v>
      </c>
      <c r="F21" s="61">
        <v>14.686999999999999</v>
      </c>
      <c r="G21" s="5">
        <v>-4.3</v>
      </c>
      <c r="H21" s="61">
        <v>2.911</v>
      </c>
      <c r="I21" s="61">
        <v>7.83</v>
      </c>
      <c r="J21" s="61">
        <v>10.4</v>
      </c>
      <c r="K21" s="61">
        <v>106.1628</v>
      </c>
      <c r="L21" s="61">
        <v>30.57</v>
      </c>
      <c r="M21" s="1"/>
      <c r="O21" s="69">
        <f t="shared" ref="O21:O41" si="4">IF(G21="","",IF(G21*O$2+O$3&lt;0,0,G21*O$2+O$3))</f>
        <v>2.1650000000000003E-2</v>
      </c>
      <c r="P21" s="1">
        <f t="shared" ref="P21:P41" si="5">E21-P$4</f>
        <v>7.0410000000000004</v>
      </c>
    </row>
    <row r="22" spans="1:16" x14ac:dyDescent="0.25">
      <c r="A22" s="62">
        <v>42745</v>
      </c>
      <c r="B22" s="63">
        <v>0.43958333333333338</v>
      </c>
      <c r="C22" s="61">
        <v>213</v>
      </c>
      <c r="D22" s="61">
        <v>7.83</v>
      </c>
      <c r="E22" s="61">
        <v>11.747999999999999</v>
      </c>
      <c r="F22" s="61">
        <v>14.686999999999999</v>
      </c>
      <c r="G22" s="5">
        <v>-4.3</v>
      </c>
      <c r="H22" s="61">
        <v>2.8820000000000001</v>
      </c>
      <c r="I22" s="61">
        <v>7.83</v>
      </c>
      <c r="J22" s="61">
        <v>10.38</v>
      </c>
      <c r="K22" s="61">
        <v>106.7877</v>
      </c>
      <c r="L22" s="61">
        <v>30.89</v>
      </c>
      <c r="M22" s="1"/>
      <c r="O22" s="69">
        <f t="shared" si="4"/>
        <v>2.1650000000000003E-2</v>
      </c>
      <c r="P22" s="1">
        <f t="shared" si="5"/>
        <v>11.747999999999999</v>
      </c>
    </row>
    <row r="23" spans="1:16" x14ac:dyDescent="0.25">
      <c r="A23" s="62">
        <v>42745</v>
      </c>
      <c r="B23" s="63">
        <v>0.43969907407407405</v>
      </c>
      <c r="C23" s="61">
        <v>213.16669999999999</v>
      </c>
      <c r="D23" s="61">
        <v>7.94</v>
      </c>
      <c r="E23" s="61">
        <v>14.779</v>
      </c>
      <c r="F23" s="61">
        <v>14.686999999999999</v>
      </c>
      <c r="G23" s="5">
        <v>-4.2</v>
      </c>
      <c r="H23" s="61">
        <v>2.911</v>
      </c>
      <c r="I23" s="61">
        <v>7.82</v>
      </c>
      <c r="J23" s="61">
        <v>10.25</v>
      </c>
      <c r="K23" s="61">
        <v>105.7491</v>
      </c>
      <c r="L23" s="61">
        <v>30.87</v>
      </c>
      <c r="M23" s="1"/>
      <c r="O23" s="69">
        <f t="shared" si="4"/>
        <v>2.6999999999999968E-2</v>
      </c>
      <c r="P23" s="1">
        <f t="shared" si="5"/>
        <v>14.779</v>
      </c>
    </row>
    <row r="24" spans="1:16" x14ac:dyDescent="0.25">
      <c r="A24" s="62">
        <v>42745</v>
      </c>
      <c r="B24" s="63">
        <v>0.43981481481481483</v>
      </c>
      <c r="C24" s="61">
        <v>213.33330000000001</v>
      </c>
      <c r="D24" s="61">
        <v>8.01</v>
      </c>
      <c r="E24" s="61">
        <v>18.082000000000001</v>
      </c>
      <c r="F24" s="61">
        <v>14.686999999999999</v>
      </c>
      <c r="G24" s="5">
        <v>-4.4000000000000004</v>
      </c>
      <c r="H24" s="61">
        <v>2.911</v>
      </c>
      <c r="I24" s="61">
        <v>7.83</v>
      </c>
      <c r="J24" s="61">
        <v>10.17</v>
      </c>
      <c r="K24" s="61">
        <v>105.0633</v>
      </c>
      <c r="L24" s="61">
        <v>30.93</v>
      </c>
      <c r="M24" s="1"/>
      <c r="O24" s="69">
        <f t="shared" si="4"/>
        <v>1.6299999999999953E-2</v>
      </c>
      <c r="P24" s="1">
        <f t="shared" si="5"/>
        <v>18.082000000000001</v>
      </c>
    </row>
    <row r="25" spans="1:16" x14ac:dyDescent="0.25">
      <c r="A25" s="62">
        <v>42745</v>
      </c>
      <c r="B25" s="63">
        <v>0.43993055555555555</v>
      </c>
      <c r="C25" s="61">
        <v>213.5</v>
      </c>
      <c r="D25" s="61">
        <v>8.16</v>
      </c>
      <c r="E25" s="61">
        <v>22.056999999999999</v>
      </c>
      <c r="F25" s="61">
        <v>14.686999999999999</v>
      </c>
      <c r="G25" s="5">
        <v>-4.0999999999999996</v>
      </c>
      <c r="H25" s="61">
        <v>2.8820000000000001</v>
      </c>
      <c r="I25" s="61">
        <v>7.81</v>
      </c>
      <c r="J25" s="61">
        <v>10.119999999999999</v>
      </c>
      <c r="K25" s="61">
        <v>105.0723</v>
      </c>
      <c r="L25" s="61">
        <v>31.05</v>
      </c>
      <c r="M25" s="1"/>
      <c r="O25" s="69">
        <f t="shared" si="4"/>
        <v>3.234999999999999E-2</v>
      </c>
      <c r="P25" s="1">
        <f t="shared" si="5"/>
        <v>22.056999999999999</v>
      </c>
    </row>
    <row r="26" spans="1:16" x14ac:dyDescent="0.25">
      <c r="A26" s="62">
        <v>42745</v>
      </c>
      <c r="B26" s="63">
        <v>0.44004629629629632</v>
      </c>
      <c r="C26" s="61">
        <v>213.66669999999999</v>
      </c>
      <c r="D26" s="61">
        <v>8.2799999999999994</v>
      </c>
      <c r="E26" s="61">
        <v>23.954000000000001</v>
      </c>
      <c r="F26" s="61">
        <v>14.686999999999999</v>
      </c>
      <c r="G26" s="5">
        <v>-3.7</v>
      </c>
      <c r="H26" s="61">
        <v>2.911</v>
      </c>
      <c r="I26" s="61">
        <v>7.8</v>
      </c>
      <c r="J26" s="61">
        <v>9.86</v>
      </c>
      <c r="K26" s="61">
        <v>102.58880000000001</v>
      </c>
      <c r="L26" s="61">
        <v>31.03</v>
      </c>
      <c r="M26" s="1"/>
      <c r="N26" s="1"/>
      <c r="O26" s="69">
        <f t="shared" si="4"/>
        <v>5.3749999999999964E-2</v>
      </c>
      <c r="P26" s="1">
        <f t="shared" si="5"/>
        <v>23.954000000000001</v>
      </c>
    </row>
    <row r="27" spans="1:16" x14ac:dyDescent="0.25">
      <c r="A27" s="62">
        <v>42745</v>
      </c>
      <c r="B27" s="63">
        <v>0.44016203703703699</v>
      </c>
      <c r="C27" s="61">
        <v>213.83330000000001</v>
      </c>
      <c r="D27" s="61">
        <v>8.33</v>
      </c>
      <c r="E27" s="61">
        <v>27.765000000000001</v>
      </c>
      <c r="F27" s="61">
        <v>14.686999999999999</v>
      </c>
      <c r="G27" s="5">
        <v>-3.9</v>
      </c>
      <c r="H27" s="61">
        <v>2.8820000000000001</v>
      </c>
      <c r="I27" s="61">
        <v>7.81</v>
      </c>
      <c r="J27" s="61">
        <v>9.7100000000000009</v>
      </c>
      <c r="K27" s="61">
        <v>101.0865</v>
      </c>
      <c r="L27" s="61">
        <v>30.95</v>
      </c>
      <c r="M27" s="1"/>
      <c r="O27" s="69">
        <f t="shared" si="4"/>
        <v>4.3049999999999977E-2</v>
      </c>
      <c r="P27" s="1">
        <f t="shared" si="5"/>
        <v>27.765000000000001</v>
      </c>
    </row>
    <row r="28" spans="1:16" x14ac:dyDescent="0.25">
      <c r="A28" s="62">
        <v>42745</v>
      </c>
      <c r="B28" s="63">
        <v>0.44027777777777777</v>
      </c>
      <c r="C28" s="61">
        <v>214</v>
      </c>
      <c r="D28" s="61">
        <v>8.34</v>
      </c>
      <c r="E28" s="61">
        <v>32.542999999999999</v>
      </c>
      <c r="F28" s="61">
        <v>14.686999999999999</v>
      </c>
      <c r="G28" s="5">
        <v>-4</v>
      </c>
      <c r="H28" s="61">
        <v>2.911</v>
      </c>
      <c r="I28" s="61">
        <v>7.82</v>
      </c>
      <c r="J28" s="61">
        <v>9.67</v>
      </c>
      <c r="K28" s="61">
        <v>100.75369999999999</v>
      </c>
      <c r="L28" s="61">
        <v>31</v>
      </c>
      <c r="M28" s="1"/>
      <c r="O28" s="69">
        <f t="shared" si="4"/>
        <v>3.7699999999999984E-2</v>
      </c>
      <c r="P28" s="1">
        <f t="shared" si="5"/>
        <v>32.542999999999999</v>
      </c>
    </row>
    <row r="29" spans="1:16" x14ac:dyDescent="0.25">
      <c r="A29" s="62">
        <v>42745</v>
      </c>
      <c r="B29" s="63">
        <v>0.44039351851851855</v>
      </c>
      <c r="C29" s="61">
        <v>214.16669999999999</v>
      </c>
      <c r="D29" s="61">
        <v>8.4</v>
      </c>
      <c r="E29" s="61">
        <v>36.896000000000001</v>
      </c>
      <c r="F29" s="61">
        <v>14.686999999999999</v>
      </c>
      <c r="G29" s="5">
        <v>-4</v>
      </c>
      <c r="H29" s="61">
        <v>2.911</v>
      </c>
      <c r="I29" s="61">
        <v>7.82</v>
      </c>
      <c r="J29" s="61">
        <v>9.7100000000000009</v>
      </c>
      <c r="K29" s="61">
        <v>101.24379999999999</v>
      </c>
      <c r="L29" s="61">
        <v>30.98</v>
      </c>
      <c r="M29" s="1"/>
      <c r="O29" s="69">
        <f t="shared" si="4"/>
        <v>3.7699999999999984E-2</v>
      </c>
      <c r="P29" s="1">
        <f t="shared" si="5"/>
        <v>36.896000000000001</v>
      </c>
    </row>
    <row r="30" spans="1:16" x14ac:dyDescent="0.25">
      <c r="A30" s="62">
        <v>42745</v>
      </c>
      <c r="B30" s="63">
        <v>0.44050925925925927</v>
      </c>
      <c r="C30" s="61">
        <v>214.33330000000001</v>
      </c>
      <c r="D30" s="61">
        <v>8.44</v>
      </c>
      <c r="E30" s="61">
        <v>41.985999999999997</v>
      </c>
      <c r="F30" s="61">
        <v>14.686999999999999</v>
      </c>
      <c r="G30" s="5">
        <v>-3.7</v>
      </c>
      <c r="H30" s="61">
        <v>2.8820000000000001</v>
      </c>
      <c r="I30" s="61">
        <v>7.82</v>
      </c>
      <c r="J30" s="61">
        <v>9.6999999999999993</v>
      </c>
      <c r="K30" s="61">
        <v>101.1835</v>
      </c>
      <c r="L30" s="61">
        <v>30.96</v>
      </c>
      <c r="M30" s="1"/>
      <c r="O30" s="69">
        <f t="shared" si="4"/>
        <v>5.3749999999999964E-2</v>
      </c>
      <c r="P30" s="1">
        <f t="shared" si="5"/>
        <v>41.985999999999997</v>
      </c>
    </row>
    <row r="31" spans="1:16" x14ac:dyDescent="0.25">
      <c r="A31" s="62">
        <v>42745</v>
      </c>
      <c r="B31" s="63">
        <v>0.44062499999999999</v>
      </c>
      <c r="C31" s="61">
        <v>214.5</v>
      </c>
      <c r="D31" s="61">
        <v>8.4499999999999993</v>
      </c>
      <c r="E31" s="61">
        <v>40.396000000000001</v>
      </c>
      <c r="F31" s="61">
        <v>14.686999999999999</v>
      </c>
      <c r="G31" s="5">
        <v>-3.7</v>
      </c>
      <c r="H31" s="61">
        <v>2.8820000000000001</v>
      </c>
      <c r="I31" s="61">
        <v>7.81</v>
      </c>
      <c r="J31" s="61">
        <v>9.66</v>
      </c>
      <c r="K31" s="61">
        <v>100.8686</v>
      </c>
      <c r="L31" s="61">
        <v>30.95</v>
      </c>
      <c r="M31" s="1"/>
      <c r="O31" s="69">
        <f t="shared" si="4"/>
        <v>5.3749999999999964E-2</v>
      </c>
      <c r="P31" s="1">
        <f t="shared" si="5"/>
        <v>40.396000000000001</v>
      </c>
    </row>
    <row r="32" spans="1:16" x14ac:dyDescent="0.25">
      <c r="A32" s="62">
        <v>42745</v>
      </c>
      <c r="B32" s="63">
        <v>0.44074074074074071</v>
      </c>
      <c r="C32" s="61">
        <v>214.66669999999999</v>
      </c>
      <c r="D32" s="61">
        <v>8.4600000000000009</v>
      </c>
      <c r="E32" s="61">
        <v>41.228999999999999</v>
      </c>
      <c r="F32" s="61">
        <v>14.686999999999999</v>
      </c>
      <c r="G32" s="5">
        <v>-3.5</v>
      </c>
      <c r="H32" s="61">
        <v>2.911</v>
      </c>
      <c r="I32" s="61">
        <v>7.81</v>
      </c>
      <c r="J32" s="61">
        <v>9.64</v>
      </c>
      <c r="K32" s="61">
        <v>100.61279999999999</v>
      </c>
      <c r="L32" s="61">
        <v>30.95</v>
      </c>
      <c r="M32" s="1"/>
      <c r="O32" s="69">
        <f t="shared" si="4"/>
        <v>6.444999999999998E-2</v>
      </c>
      <c r="P32" s="1">
        <f t="shared" si="5"/>
        <v>41.228999999999999</v>
      </c>
    </row>
    <row r="33" spans="1:16" x14ac:dyDescent="0.25">
      <c r="A33" s="62">
        <v>42745</v>
      </c>
      <c r="B33" s="63">
        <v>0.44085648148148149</v>
      </c>
      <c r="C33" s="61">
        <v>214.83330000000001</v>
      </c>
      <c r="D33" s="61">
        <v>8.4600000000000009</v>
      </c>
      <c r="E33" s="61">
        <v>41.582999999999998</v>
      </c>
      <c r="F33" s="61">
        <v>14.686999999999999</v>
      </c>
      <c r="G33" s="5">
        <v>-3.5</v>
      </c>
      <c r="H33" s="61">
        <v>2.8820000000000001</v>
      </c>
      <c r="I33" s="61">
        <v>7.81</v>
      </c>
      <c r="J33" s="61">
        <v>9.6</v>
      </c>
      <c r="K33" s="61">
        <v>100.2693</v>
      </c>
      <c r="L33" s="61">
        <v>30.95</v>
      </c>
      <c r="M33" s="1"/>
      <c r="O33" s="69">
        <f t="shared" si="4"/>
        <v>6.444999999999998E-2</v>
      </c>
      <c r="P33" s="1">
        <f t="shared" si="5"/>
        <v>41.582999999999998</v>
      </c>
    </row>
    <row r="34" spans="1:16" x14ac:dyDescent="0.25">
      <c r="A34" s="62">
        <v>42745</v>
      </c>
      <c r="B34" s="63">
        <v>0.44097222222222227</v>
      </c>
      <c r="C34" s="61">
        <v>215</v>
      </c>
      <c r="D34" s="61">
        <v>8.4600000000000009</v>
      </c>
      <c r="E34" s="61">
        <v>41.582000000000001</v>
      </c>
      <c r="F34" s="61">
        <v>14.686999999999999</v>
      </c>
      <c r="G34" s="5">
        <v>-3.4</v>
      </c>
      <c r="H34" s="61">
        <v>2.911</v>
      </c>
      <c r="I34" s="61">
        <v>7.81</v>
      </c>
      <c r="J34" s="61">
        <v>9.59</v>
      </c>
      <c r="K34" s="61">
        <v>100.095</v>
      </c>
      <c r="L34" s="61">
        <v>30.95</v>
      </c>
      <c r="M34" s="1"/>
      <c r="O34" s="69">
        <f t="shared" si="4"/>
        <v>6.9800000000000001E-2</v>
      </c>
      <c r="P34" s="1">
        <f t="shared" si="5"/>
        <v>41.582000000000001</v>
      </c>
    </row>
    <row r="35" spans="1:16" x14ac:dyDescent="0.25">
      <c r="A35" s="62">
        <v>42745</v>
      </c>
      <c r="B35" s="63">
        <v>0.44108796296296293</v>
      </c>
      <c r="C35" s="61">
        <v>215.16669999999999</v>
      </c>
      <c r="D35" s="61">
        <v>8.4600000000000009</v>
      </c>
      <c r="E35" s="61">
        <v>41.313000000000002</v>
      </c>
      <c r="F35" s="61">
        <v>14.686999999999999</v>
      </c>
      <c r="G35" s="5">
        <v>-3.2</v>
      </c>
      <c r="H35" s="61">
        <v>2.911</v>
      </c>
      <c r="I35" s="61">
        <v>7.81</v>
      </c>
      <c r="J35" s="61">
        <v>9.58</v>
      </c>
      <c r="K35" s="61">
        <v>100.0168</v>
      </c>
      <c r="L35" s="61">
        <v>30.95</v>
      </c>
      <c r="M35" s="1"/>
      <c r="O35" s="69">
        <f t="shared" si="4"/>
        <v>8.049999999999996E-2</v>
      </c>
      <c r="P35" s="1">
        <f t="shared" si="5"/>
        <v>41.313000000000002</v>
      </c>
    </row>
    <row r="36" spans="1:16" x14ac:dyDescent="0.25">
      <c r="A36" s="62">
        <v>42745</v>
      </c>
      <c r="B36" s="63">
        <v>0.44120370370370371</v>
      </c>
      <c r="C36" s="61">
        <v>215.33330000000001</v>
      </c>
      <c r="D36" s="61">
        <v>8.4600000000000009</v>
      </c>
      <c r="E36" s="61">
        <v>41.689</v>
      </c>
      <c r="F36" s="61">
        <v>14.686999999999999</v>
      </c>
      <c r="G36" s="5">
        <v>-3.4</v>
      </c>
      <c r="H36" s="61">
        <v>2.8820000000000001</v>
      </c>
      <c r="I36" s="61">
        <v>7.81</v>
      </c>
      <c r="J36" s="61">
        <v>9.57</v>
      </c>
      <c r="K36" s="61">
        <v>99.949200000000005</v>
      </c>
      <c r="L36" s="61">
        <v>30.94</v>
      </c>
      <c r="M36" s="1"/>
      <c r="O36" s="69">
        <f t="shared" si="4"/>
        <v>6.9800000000000001E-2</v>
      </c>
      <c r="P36" s="1">
        <f t="shared" si="5"/>
        <v>41.689</v>
      </c>
    </row>
    <row r="37" spans="1:16" x14ac:dyDescent="0.25">
      <c r="A37" s="62">
        <v>42745</v>
      </c>
      <c r="B37" s="63">
        <v>0.44131944444444443</v>
      </c>
      <c r="C37" s="61">
        <v>215.5</v>
      </c>
      <c r="D37" s="61">
        <v>8.4600000000000009</v>
      </c>
      <c r="E37" s="61">
        <v>41.284999999999997</v>
      </c>
      <c r="F37" s="61">
        <v>14.686999999999999</v>
      </c>
      <c r="G37" s="5">
        <v>-3</v>
      </c>
      <c r="H37" s="61">
        <v>2.8820000000000001</v>
      </c>
      <c r="I37" s="61">
        <v>7.81</v>
      </c>
      <c r="J37" s="61">
        <v>9.56</v>
      </c>
      <c r="K37" s="61">
        <v>99.793400000000005</v>
      </c>
      <c r="L37" s="61">
        <v>30.94</v>
      </c>
      <c r="M37" s="1"/>
      <c r="O37" s="69">
        <f t="shared" si="4"/>
        <v>9.1199999999999976E-2</v>
      </c>
      <c r="P37" s="1">
        <f t="shared" si="5"/>
        <v>41.284999999999997</v>
      </c>
    </row>
    <row r="38" spans="1:16" x14ac:dyDescent="0.25">
      <c r="A38" s="62">
        <v>42745</v>
      </c>
      <c r="B38" s="63">
        <v>0.44143518518518521</v>
      </c>
      <c r="C38" s="61">
        <v>215.66669999999999</v>
      </c>
      <c r="D38" s="61">
        <v>8.4499999999999993</v>
      </c>
      <c r="E38" s="61">
        <v>40.892000000000003</v>
      </c>
      <c r="F38" s="61">
        <v>14.686999999999999</v>
      </c>
      <c r="G38" s="5">
        <v>-3.1</v>
      </c>
      <c r="H38" s="61">
        <v>2.911</v>
      </c>
      <c r="I38" s="61">
        <v>7.81</v>
      </c>
      <c r="J38" s="61">
        <v>9.56</v>
      </c>
      <c r="K38" s="61">
        <v>99.756799999999998</v>
      </c>
      <c r="L38" s="61">
        <v>30.95</v>
      </c>
      <c r="M38" s="1"/>
      <c r="O38" s="69">
        <f t="shared" si="4"/>
        <v>8.5849999999999982E-2</v>
      </c>
      <c r="P38" s="1">
        <f t="shared" si="5"/>
        <v>40.892000000000003</v>
      </c>
    </row>
    <row r="39" spans="1:16" x14ac:dyDescent="0.25">
      <c r="A39" s="62">
        <v>42745</v>
      </c>
      <c r="B39" s="63">
        <v>0.44155092592592587</v>
      </c>
      <c r="C39" s="61">
        <v>215.83330000000001</v>
      </c>
      <c r="D39" s="61">
        <v>8.4600000000000009</v>
      </c>
      <c r="E39" s="61">
        <v>40.765999999999998</v>
      </c>
      <c r="F39" s="61">
        <v>14.686999999999999</v>
      </c>
      <c r="G39" s="5">
        <v>-3.4</v>
      </c>
      <c r="H39" s="61">
        <v>2.8820000000000001</v>
      </c>
      <c r="I39" s="61">
        <v>7.81</v>
      </c>
      <c r="J39" s="61">
        <v>9.56</v>
      </c>
      <c r="K39" s="61">
        <v>99.846199999999996</v>
      </c>
      <c r="L39" s="61">
        <v>30.95</v>
      </c>
      <c r="M39" s="1"/>
      <c r="O39" s="69">
        <f t="shared" si="4"/>
        <v>6.9800000000000001E-2</v>
      </c>
      <c r="P39" s="1">
        <f t="shared" si="5"/>
        <v>40.765999999999998</v>
      </c>
    </row>
    <row r="40" spans="1:16" x14ac:dyDescent="0.25">
      <c r="A40" s="62">
        <v>42745</v>
      </c>
      <c r="B40" s="63">
        <v>0.44166666666666665</v>
      </c>
      <c r="C40" s="61">
        <v>216</v>
      </c>
      <c r="D40" s="61">
        <v>8.4600000000000009</v>
      </c>
      <c r="E40" s="61">
        <v>41.082000000000001</v>
      </c>
      <c r="F40" s="61">
        <v>14.686999999999999</v>
      </c>
      <c r="G40" s="5">
        <v>-3.5</v>
      </c>
      <c r="H40" s="61">
        <v>2.8820000000000001</v>
      </c>
      <c r="I40" s="61">
        <v>7.81</v>
      </c>
      <c r="J40" s="61">
        <v>9.56</v>
      </c>
      <c r="K40" s="61">
        <v>99.800200000000004</v>
      </c>
      <c r="L40" s="61">
        <v>30.94</v>
      </c>
      <c r="M40" s="1"/>
      <c r="O40" s="69">
        <f t="shared" si="4"/>
        <v>6.444999999999998E-2</v>
      </c>
      <c r="P40" s="1">
        <f t="shared" si="5"/>
        <v>41.082000000000001</v>
      </c>
    </row>
    <row r="41" spans="1:16" x14ac:dyDescent="0.25">
      <c r="A41" s="62">
        <v>42745</v>
      </c>
      <c r="B41" s="63">
        <v>0.44178240740740743</v>
      </c>
      <c r="C41" s="61">
        <v>216.16669999999999</v>
      </c>
      <c r="D41" s="61">
        <v>8.4600000000000009</v>
      </c>
      <c r="E41" s="61">
        <v>41.54</v>
      </c>
      <c r="F41" s="61">
        <v>14.686999999999999</v>
      </c>
      <c r="G41" s="5">
        <v>-3.5</v>
      </c>
      <c r="H41" s="61">
        <v>2.911</v>
      </c>
      <c r="I41" s="61">
        <v>7.81</v>
      </c>
      <c r="J41" s="61">
        <v>9.5399999999999991</v>
      </c>
      <c r="K41" s="61">
        <v>99.565200000000004</v>
      </c>
      <c r="L41" s="61">
        <v>30.93</v>
      </c>
      <c r="M41" s="1"/>
      <c r="O41" s="69">
        <f t="shared" si="4"/>
        <v>6.444999999999998E-2</v>
      </c>
      <c r="P41" s="1">
        <f t="shared" si="5"/>
        <v>41.54</v>
      </c>
    </row>
    <row r="42" spans="1:16" x14ac:dyDescent="0.25">
      <c r="A42" s="62">
        <v>42745</v>
      </c>
      <c r="B42" s="63">
        <v>0.44189814814814815</v>
      </c>
      <c r="C42" s="61">
        <v>216.33330000000001</v>
      </c>
      <c r="D42" s="61">
        <v>8.4600000000000009</v>
      </c>
      <c r="E42" s="61">
        <v>41.555999999999997</v>
      </c>
      <c r="F42" s="61">
        <v>14.686999999999999</v>
      </c>
      <c r="G42" s="5">
        <v>-2.9</v>
      </c>
      <c r="H42" s="61">
        <v>2.8820000000000001</v>
      </c>
      <c r="I42" s="61">
        <v>7.81</v>
      </c>
      <c r="J42" s="61">
        <v>9.5399999999999991</v>
      </c>
      <c r="K42" s="61">
        <v>99.624899999999997</v>
      </c>
      <c r="L42" s="61">
        <v>30.93</v>
      </c>
      <c r="M42" s="1"/>
      <c r="O42" s="69">
        <f t="shared" ref="O42:O105" si="6">IF(G42="","",IF(G42*O$2+O$3&lt;0,0,G42*O$2+O$3))</f>
        <v>9.6549999999999997E-2</v>
      </c>
      <c r="P42" s="1">
        <f t="shared" ref="P42:P105" si="7">E42-P$4</f>
        <v>41.555999999999997</v>
      </c>
    </row>
    <row r="43" spans="1:16" x14ac:dyDescent="0.25">
      <c r="A43" s="62">
        <v>42745</v>
      </c>
      <c r="B43" s="63">
        <v>0.44201388888888887</v>
      </c>
      <c r="C43" s="61">
        <v>216.5</v>
      </c>
      <c r="D43" s="61">
        <v>8.4499999999999993</v>
      </c>
      <c r="E43" s="61">
        <v>41.709000000000003</v>
      </c>
      <c r="F43" s="61">
        <v>14.686999999999999</v>
      </c>
      <c r="G43" s="5">
        <v>-1.8</v>
      </c>
      <c r="H43" s="61">
        <v>2.911</v>
      </c>
      <c r="I43" s="61">
        <v>7.8</v>
      </c>
      <c r="J43" s="61">
        <v>9.5299999999999994</v>
      </c>
      <c r="K43" s="61">
        <v>99.480099999999993</v>
      </c>
      <c r="L43" s="61">
        <v>30.94</v>
      </c>
      <c r="M43" s="1"/>
      <c r="O43" s="69">
        <f t="shared" si="6"/>
        <v>0.15539999999999998</v>
      </c>
      <c r="P43" s="1">
        <f t="shared" si="7"/>
        <v>41.709000000000003</v>
      </c>
    </row>
    <row r="44" spans="1:16" x14ac:dyDescent="0.25">
      <c r="A44" s="62">
        <v>42745</v>
      </c>
      <c r="B44" s="63">
        <v>0.44212962962962959</v>
      </c>
      <c r="C44" s="61">
        <v>216.66669999999999</v>
      </c>
      <c r="D44" s="61">
        <v>8.4600000000000009</v>
      </c>
      <c r="E44" s="61">
        <v>41.709000000000003</v>
      </c>
      <c r="F44" s="61">
        <v>14.686999999999999</v>
      </c>
      <c r="G44" s="5">
        <v>-2.8</v>
      </c>
      <c r="H44" s="61">
        <v>2.8820000000000001</v>
      </c>
      <c r="I44" s="61">
        <v>7.8</v>
      </c>
      <c r="J44" s="61">
        <v>9.52</v>
      </c>
      <c r="K44" s="61">
        <v>99.381299999999996</v>
      </c>
      <c r="L44" s="61">
        <v>30.93</v>
      </c>
      <c r="M44" s="1"/>
      <c r="O44" s="69">
        <f t="shared" si="6"/>
        <v>0.10189999999999999</v>
      </c>
      <c r="P44" s="1">
        <f t="shared" si="7"/>
        <v>41.709000000000003</v>
      </c>
    </row>
    <row r="45" spans="1:16" x14ac:dyDescent="0.25">
      <c r="A45" s="62">
        <v>42745</v>
      </c>
      <c r="B45" s="63">
        <v>0.44224537037037037</v>
      </c>
      <c r="C45" s="61">
        <v>216.83330000000001</v>
      </c>
      <c r="D45" s="61">
        <v>8.4600000000000009</v>
      </c>
      <c r="E45" s="61">
        <v>41.500999999999998</v>
      </c>
      <c r="F45" s="61">
        <v>14.686999999999999</v>
      </c>
      <c r="G45" s="5">
        <v>-2.8</v>
      </c>
      <c r="H45" s="61">
        <v>2.911</v>
      </c>
      <c r="I45" s="61">
        <v>7.8</v>
      </c>
      <c r="J45" s="61">
        <v>9.52</v>
      </c>
      <c r="K45" s="61">
        <v>99.3352</v>
      </c>
      <c r="L45" s="61">
        <v>30.93</v>
      </c>
      <c r="M45" s="1"/>
      <c r="O45" s="69">
        <f t="shared" si="6"/>
        <v>0.10189999999999999</v>
      </c>
      <c r="P45" s="1">
        <f t="shared" si="7"/>
        <v>41.500999999999998</v>
      </c>
    </row>
    <row r="46" spans="1:16" x14ac:dyDescent="0.25">
      <c r="A46" s="62">
        <v>42745</v>
      </c>
      <c r="B46" s="63">
        <v>0.44236111111111115</v>
      </c>
      <c r="C46" s="61">
        <v>217</v>
      </c>
      <c r="D46" s="61">
        <v>8.4600000000000009</v>
      </c>
      <c r="E46" s="61">
        <v>41.267000000000003</v>
      </c>
      <c r="F46" s="61">
        <v>14.686999999999999</v>
      </c>
      <c r="G46" s="5">
        <v>-2.9</v>
      </c>
      <c r="H46" s="61">
        <v>2.8820000000000001</v>
      </c>
      <c r="I46" s="61">
        <v>7.8</v>
      </c>
      <c r="J46" s="61">
        <v>9.52</v>
      </c>
      <c r="K46" s="61">
        <v>99.352000000000004</v>
      </c>
      <c r="L46" s="61">
        <v>30.94</v>
      </c>
      <c r="M46" s="1"/>
      <c r="O46" s="69">
        <f t="shared" si="6"/>
        <v>9.6549999999999997E-2</v>
      </c>
      <c r="P46" s="1">
        <f t="shared" si="7"/>
        <v>41.267000000000003</v>
      </c>
    </row>
    <row r="47" spans="1:16" x14ac:dyDescent="0.25">
      <c r="A47" s="62">
        <v>42745</v>
      </c>
      <c r="B47" s="63">
        <v>0.44247685185185182</v>
      </c>
      <c r="C47" s="61">
        <v>217.16669999999999</v>
      </c>
      <c r="D47" s="61">
        <v>8.4600000000000009</v>
      </c>
      <c r="E47" s="61">
        <v>41.185000000000002</v>
      </c>
      <c r="F47" s="61">
        <v>14.686999999999999</v>
      </c>
      <c r="G47" s="5">
        <v>-3.1</v>
      </c>
      <c r="H47" s="61">
        <v>2.911</v>
      </c>
      <c r="I47" s="61">
        <v>7.8</v>
      </c>
      <c r="J47" s="61">
        <v>9.5</v>
      </c>
      <c r="K47" s="61">
        <v>99.168899999999994</v>
      </c>
      <c r="L47" s="61">
        <v>30.93</v>
      </c>
      <c r="M47" s="1"/>
      <c r="O47" s="69">
        <f t="shared" si="6"/>
        <v>8.5849999999999982E-2</v>
      </c>
      <c r="P47" s="1">
        <f t="shared" si="7"/>
        <v>41.185000000000002</v>
      </c>
    </row>
    <row r="48" spans="1:16" x14ac:dyDescent="0.25">
      <c r="A48" s="62">
        <v>42745</v>
      </c>
      <c r="B48" s="63">
        <v>0.44259259259259259</v>
      </c>
      <c r="C48" s="61">
        <v>217.33330000000001</v>
      </c>
      <c r="D48" s="61">
        <v>8.4600000000000009</v>
      </c>
      <c r="E48" s="61">
        <v>40.83</v>
      </c>
      <c r="F48" s="61">
        <v>14.686999999999999</v>
      </c>
      <c r="G48" s="5">
        <v>-2.7</v>
      </c>
      <c r="H48" s="61">
        <v>2.911</v>
      </c>
      <c r="I48" s="61">
        <v>7.8</v>
      </c>
      <c r="J48" s="61">
        <v>9.5</v>
      </c>
      <c r="K48" s="61">
        <v>99.140100000000004</v>
      </c>
      <c r="L48" s="61">
        <v>30.94</v>
      </c>
      <c r="M48" s="1"/>
      <c r="O48" s="69">
        <f t="shared" si="6"/>
        <v>0.10724999999999998</v>
      </c>
      <c r="P48" s="1">
        <f t="shared" si="7"/>
        <v>40.83</v>
      </c>
    </row>
    <row r="49" spans="1:16" x14ac:dyDescent="0.25">
      <c r="A49" s="62">
        <v>42745</v>
      </c>
      <c r="B49" s="63">
        <v>0.44270833333333331</v>
      </c>
      <c r="C49" s="61">
        <v>217.5</v>
      </c>
      <c r="D49" s="61">
        <v>8.4600000000000009</v>
      </c>
      <c r="E49" s="61">
        <v>40.682000000000002</v>
      </c>
      <c r="F49" s="61">
        <v>14.686999999999999</v>
      </c>
      <c r="G49" s="5">
        <v>-2.9</v>
      </c>
      <c r="H49" s="61">
        <v>2.911</v>
      </c>
      <c r="I49" s="61">
        <v>7.8</v>
      </c>
      <c r="J49" s="61">
        <v>9.51</v>
      </c>
      <c r="K49" s="61">
        <v>99.2637</v>
      </c>
      <c r="L49" s="61">
        <v>30.94</v>
      </c>
      <c r="M49" s="1"/>
      <c r="O49" s="69">
        <f t="shared" si="6"/>
        <v>9.6549999999999997E-2</v>
      </c>
      <c r="P49" s="1">
        <f t="shared" si="7"/>
        <v>40.682000000000002</v>
      </c>
    </row>
    <row r="50" spans="1:16" x14ac:dyDescent="0.25">
      <c r="A50" s="62">
        <v>42745</v>
      </c>
      <c r="B50" s="63">
        <v>0.44282407407407409</v>
      </c>
      <c r="C50" s="61">
        <v>217.66669999999999</v>
      </c>
      <c r="D50" s="61">
        <v>8.4600000000000009</v>
      </c>
      <c r="E50" s="61">
        <v>40.670999999999999</v>
      </c>
      <c r="F50" s="61">
        <v>14.686999999999999</v>
      </c>
      <c r="G50" s="5">
        <v>-2.9</v>
      </c>
      <c r="H50" s="61">
        <v>2.8820000000000001</v>
      </c>
      <c r="I50" s="61">
        <v>7.8</v>
      </c>
      <c r="J50" s="61">
        <v>9.5</v>
      </c>
      <c r="K50" s="61">
        <v>99.228300000000004</v>
      </c>
      <c r="L50" s="61">
        <v>30.94</v>
      </c>
      <c r="M50" s="1"/>
      <c r="O50" s="69">
        <f t="shared" si="6"/>
        <v>9.6549999999999997E-2</v>
      </c>
      <c r="P50" s="1">
        <f t="shared" si="7"/>
        <v>40.670999999999999</v>
      </c>
    </row>
    <row r="51" spans="1:16" x14ac:dyDescent="0.25">
      <c r="A51" s="62">
        <v>42745</v>
      </c>
      <c r="B51" s="63">
        <v>0.44293981481481487</v>
      </c>
      <c r="C51" s="61">
        <v>217.83330000000001</v>
      </c>
      <c r="D51" s="61">
        <v>8.4499999999999993</v>
      </c>
      <c r="E51" s="61">
        <v>40.579000000000001</v>
      </c>
      <c r="F51" s="61">
        <v>14.686999999999999</v>
      </c>
      <c r="G51" s="5">
        <v>-2.2999999999999998</v>
      </c>
      <c r="H51" s="61">
        <v>2.8820000000000001</v>
      </c>
      <c r="I51" s="61">
        <v>7.8</v>
      </c>
      <c r="J51" s="61">
        <v>9.51</v>
      </c>
      <c r="K51" s="61">
        <v>99.256</v>
      </c>
      <c r="L51" s="61">
        <v>30.94</v>
      </c>
      <c r="M51" s="1"/>
      <c r="O51" s="69">
        <f t="shared" si="6"/>
        <v>0.12864999999999999</v>
      </c>
      <c r="P51" s="1">
        <f t="shared" si="7"/>
        <v>40.579000000000001</v>
      </c>
    </row>
    <row r="52" spans="1:16" x14ac:dyDescent="0.25">
      <c r="A52" s="62">
        <v>42745</v>
      </c>
      <c r="B52" s="63">
        <v>0.44305555555555554</v>
      </c>
      <c r="C52" s="61">
        <v>218</v>
      </c>
      <c r="D52" s="61">
        <v>8.4600000000000009</v>
      </c>
      <c r="E52" s="61">
        <v>40.71</v>
      </c>
      <c r="F52" s="61">
        <v>14.686999999999999</v>
      </c>
      <c r="G52" s="5">
        <v>-2.8</v>
      </c>
      <c r="H52" s="61">
        <v>2.8820000000000001</v>
      </c>
      <c r="I52" s="61">
        <v>7.8</v>
      </c>
      <c r="J52" s="61">
        <v>9.51</v>
      </c>
      <c r="K52" s="61">
        <v>99.232399999999998</v>
      </c>
      <c r="L52" s="61">
        <v>30.93</v>
      </c>
      <c r="M52" s="1"/>
      <c r="O52" s="69">
        <f t="shared" si="6"/>
        <v>0.10189999999999999</v>
      </c>
      <c r="P52" s="1">
        <f t="shared" si="7"/>
        <v>40.71</v>
      </c>
    </row>
    <row r="53" spans="1:16" x14ac:dyDescent="0.25">
      <c r="A53" s="62">
        <v>42745</v>
      </c>
      <c r="B53" s="63">
        <v>0.44317129629629631</v>
      </c>
      <c r="C53" s="61">
        <v>218.16669999999999</v>
      </c>
      <c r="D53" s="61">
        <v>8.4499999999999993</v>
      </c>
      <c r="E53" s="61">
        <v>40.731000000000002</v>
      </c>
      <c r="F53" s="61">
        <v>14.686999999999999</v>
      </c>
      <c r="G53" s="5">
        <v>-2.9</v>
      </c>
      <c r="H53" s="61">
        <v>2.8820000000000001</v>
      </c>
      <c r="I53" s="61">
        <v>7.8</v>
      </c>
      <c r="J53" s="61">
        <v>9.51</v>
      </c>
      <c r="K53" s="61">
        <v>99.2303</v>
      </c>
      <c r="L53" s="61">
        <v>30.95</v>
      </c>
      <c r="M53" s="1"/>
      <c r="O53" s="69">
        <f t="shared" si="6"/>
        <v>9.6549999999999997E-2</v>
      </c>
      <c r="P53" s="1">
        <f t="shared" si="7"/>
        <v>40.731000000000002</v>
      </c>
    </row>
    <row r="54" spans="1:16" x14ac:dyDescent="0.25">
      <c r="A54" s="62">
        <v>42745</v>
      </c>
      <c r="B54" s="63">
        <v>0.44328703703703703</v>
      </c>
      <c r="C54" s="61">
        <v>218.33330000000001</v>
      </c>
      <c r="D54" s="61">
        <v>8.4600000000000009</v>
      </c>
      <c r="E54" s="61">
        <v>40.659999999999997</v>
      </c>
      <c r="F54" s="61">
        <v>14.686999999999999</v>
      </c>
      <c r="G54" s="5">
        <v>-2.7</v>
      </c>
      <c r="H54" s="61">
        <v>2.8820000000000001</v>
      </c>
      <c r="I54" s="61">
        <v>7.8</v>
      </c>
      <c r="J54" s="61">
        <v>9.5</v>
      </c>
      <c r="K54" s="61">
        <v>99.156099999999995</v>
      </c>
      <c r="L54" s="61">
        <v>30.94</v>
      </c>
      <c r="M54" s="1"/>
      <c r="O54" s="69">
        <f t="shared" si="6"/>
        <v>0.10724999999999998</v>
      </c>
      <c r="P54" s="1">
        <f t="shared" si="7"/>
        <v>40.659999999999997</v>
      </c>
    </row>
    <row r="55" spans="1:16" x14ac:dyDescent="0.25">
      <c r="A55" s="62">
        <v>42745</v>
      </c>
      <c r="B55" s="63">
        <v>0.44340277777777781</v>
      </c>
      <c r="C55" s="61">
        <v>218.5</v>
      </c>
      <c r="D55" s="61">
        <v>8.4499999999999993</v>
      </c>
      <c r="E55" s="61">
        <v>40.594999999999999</v>
      </c>
      <c r="F55" s="61">
        <v>14.686999999999999</v>
      </c>
      <c r="G55" s="5">
        <v>-3</v>
      </c>
      <c r="H55" s="61">
        <v>2.911</v>
      </c>
      <c r="I55" s="61">
        <v>7.8</v>
      </c>
      <c r="J55" s="61">
        <v>9.5</v>
      </c>
      <c r="K55" s="61">
        <v>99.218299999999999</v>
      </c>
      <c r="L55" s="61">
        <v>30.95</v>
      </c>
      <c r="M55" s="1"/>
      <c r="O55" s="69">
        <f t="shared" si="6"/>
        <v>9.1199999999999976E-2</v>
      </c>
      <c r="P55" s="1">
        <f t="shared" si="7"/>
        <v>40.594999999999999</v>
      </c>
    </row>
    <row r="56" spans="1:16" x14ac:dyDescent="0.25">
      <c r="A56" s="62">
        <v>42745</v>
      </c>
      <c r="B56" s="63">
        <v>0.44351851851851848</v>
      </c>
      <c r="C56" s="61">
        <v>218.66669999999999</v>
      </c>
      <c r="D56" s="61">
        <v>8.4600000000000009</v>
      </c>
      <c r="E56" s="61">
        <v>40.682000000000002</v>
      </c>
      <c r="F56" s="61">
        <v>14.686999999999999</v>
      </c>
      <c r="G56" s="5">
        <v>-1.4</v>
      </c>
      <c r="H56" s="61">
        <v>2.911</v>
      </c>
      <c r="I56" s="61">
        <v>7.8</v>
      </c>
      <c r="J56" s="61">
        <v>9.49</v>
      </c>
      <c r="K56" s="61">
        <v>99.132900000000006</v>
      </c>
      <c r="L56" s="61">
        <v>30.94</v>
      </c>
      <c r="M56" s="1"/>
      <c r="O56" s="69">
        <f t="shared" si="6"/>
        <v>0.17679999999999998</v>
      </c>
      <c r="P56" s="1">
        <f t="shared" si="7"/>
        <v>40.682000000000002</v>
      </c>
    </row>
    <row r="57" spans="1:16" x14ac:dyDescent="0.25">
      <c r="A57" s="62">
        <v>42745</v>
      </c>
      <c r="B57" s="63">
        <v>0.44363425925925926</v>
      </c>
      <c r="C57" s="61">
        <v>218.83330000000001</v>
      </c>
      <c r="D57" s="61">
        <v>8.4600000000000009</v>
      </c>
      <c r="E57" s="61">
        <v>40.469000000000001</v>
      </c>
      <c r="F57" s="61">
        <v>14.686999999999999</v>
      </c>
      <c r="G57" s="5">
        <v>-2.7</v>
      </c>
      <c r="H57" s="61">
        <v>2.911</v>
      </c>
      <c r="I57" s="61">
        <v>7.8</v>
      </c>
      <c r="J57" s="61">
        <v>9.49</v>
      </c>
      <c r="K57" s="61">
        <v>99.1203</v>
      </c>
      <c r="L57" s="61">
        <v>30.94</v>
      </c>
      <c r="M57" s="1"/>
      <c r="O57" s="69">
        <f t="shared" si="6"/>
        <v>0.10724999999999998</v>
      </c>
      <c r="P57" s="1">
        <f t="shared" si="7"/>
        <v>40.469000000000001</v>
      </c>
    </row>
    <row r="58" spans="1:16" x14ac:dyDescent="0.25">
      <c r="A58" s="62">
        <v>42745</v>
      </c>
      <c r="B58" s="63">
        <v>0.44375000000000003</v>
      </c>
      <c r="C58" s="61">
        <v>219</v>
      </c>
      <c r="D58" s="61">
        <v>8.4600000000000009</v>
      </c>
      <c r="E58" s="61">
        <v>40.043999999999997</v>
      </c>
      <c r="F58" s="61">
        <v>14.686999999999999</v>
      </c>
      <c r="G58" s="5">
        <v>-2.9</v>
      </c>
      <c r="H58" s="61">
        <v>2.8820000000000001</v>
      </c>
      <c r="I58" s="61">
        <v>7.8</v>
      </c>
      <c r="J58" s="61">
        <v>9.51</v>
      </c>
      <c r="K58" s="61">
        <v>99.242199999999997</v>
      </c>
      <c r="L58" s="61">
        <v>30.94</v>
      </c>
      <c r="M58" s="1"/>
      <c r="O58" s="69">
        <f t="shared" si="6"/>
        <v>9.6549999999999997E-2</v>
      </c>
      <c r="P58" s="1">
        <f t="shared" si="7"/>
        <v>40.043999999999997</v>
      </c>
    </row>
    <row r="59" spans="1:16" x14ac:dyDescent="0.25">
      <c r="A59" s="62">
        <v>42745</v>
      </c>
      <c r="B59" s="63">
        <v>0.44386574074074076</v>
      </c>
      <c r="C59" s="61">
        <v>219.16669999999999</v>
      </c>
      <c r="D59" s="61">
        <v>8.4600000000000009</v>
      </c>
      <c r="E59" s="61">
        <v>39.591000000000001</v>
      </c>
      <c r="F59" s="61">
        <v>14.686999999999999</v>
      </c>
      <c r="G59" s="5">
        <v>-3.3</v>
      </c>
      <c r="H59" s="61">
        <v>2.8820000000000001</v>
      </c>
      <c r="I59" s="61">
        <v>7.8</v>
      </c>
      <c r="J59" s="61">
        <v>9.5</v>
      </c>
      <c r="K59" s="61">
        <v>99.181899999999999</v>
      </c>
      <c r="L59" s="61">
        <v>30.95</v>
      </c>
      <c r="M59" s="1"/>
      <c r="O59" s="69">
        <f t="shared" si="6"/>
        <v>7.5149999999999995E-2</v>
      </c>
      <c r="P59" s="1">
        <f t="shared" si="7"/>
        <v>39.591000000000001</v>
      </c>
    </row>
    <row r="60" spans="1:16" x14ac:dyDescent="0.25">
      <c r="A60" s="62">
        <v>42745</v>
      </c>
      <c r="B60" s="63">
        <v>0.44398148148148148</v>
      </c>
      <c r="C60" s="61">
        <v>219.33330000000001</v>
      </c>
      <c r="D60" s="61">
        <v>8.4600000000000009</v>
      </c>
      <c r="E60" s="61">
        <v>39.606999999999999</v>
      </c>
      <c r="F60" s="61">
        <v>14.686999999999999</v>
      </c>
      <c r="G60" s="5">
        <v>-2.7</v>
      </c>
      <c r="H60" s="61">
        <v>2.8820000000000001</v>
      </c>
      <c r="I60" s="61">
        <v>7.8</v>
      </c>
      <c r="J60" s="61">
        <v>9.49</v>
      </c>
      <c r="K60" s="61">
        <v>99.125</v>
      </c>
      <c r="L60" s="61">
        <v>30.94</v>
      </c>
      <c r="M60" s="1"/>
      <c r="O60" s="69">
        <f t="shared" si="6"/>
        <v>0.10724999999999998</v>
      </c>
      <c r="P60" s="1">
        <f t="shared" si="7"/>
        <v>39.606999999999999</v>
      </c>
    </row>
    <row r="61" spans="1:16" x14ac:dyDescent="0.25">
      <c r="A61" s="62">
        <v>42745</v>
      </c>
      <c r="B61" s="63">
        <v>0.4440972222222222</v>
      </c>
      <c r="C61" s="61">
        <v>219.5</v>
      </c>
      <c r="D61" s="61">
        <v>8.4600000000000009</v>
      </c>
      <c r="E61" s="61">
        <v>39.661999999999999</v>
      </c>
      <c r="F61" s="61">
        <v>14.686999999999999</v>
      </c>
      <c r="G61" s="5">
        <v>-2.9</v>
      </c>
      <c r="H61" s="61">
        <v>2.8820000000000001</v>
      </c>
      <c r="I61" s="61">
        <v>7.8</v>
      </c>
      <c r="J61" s="61">
        <v>9.51</v>
      </c>
      <c r="K61" s="61">
        <v>99.241900000000001</v>
      </c>
      <c r="L61" s="61">
        <v>30.95</v>
      </c>
      <c r="M61" s="1"/>
      <c r="O61" s="69">
        <f t="shared" si="6"/>
        <v>9.6549999999999997E-2</v>
      </c>
      <c r="P61" s="1">
        <f t="shared" si="7"/>
        <v>39.661999999999999</v>
      </c>
    </row>
    <row r="62" spans="1:16" x14ac:dyDescent="0.25">
      <c r="A62" s="62">
        <v>42745</v>
      </c>
      <c r="B62" s="63">
        <v>0.44421296296296298</v>
      </c>
      <c r="C62" s="61">
        <v>219.66669999999999</v>
      </c>
      <c r="D62" s="61">
        <v>8.4600000000000009</v>
      </c>
      <c r="E62" s="61">
        <v>39.393999999999998</v>
      </c>
      <c r="F62" s="61">
        <v>14.686999999999999</v>
      </c>
      <c r="G62" s="5">
        <v>-3.2</v>
      </c>
      <c r="H62" s="61">
        <v>2.911</v>
      </c>
      <c r="I62" s="61">
        <v>7.8</v>
      </c>
      <c r="J62" s="61">
        <v>9.51</v>
      </c>
      <c r="K62" s="61">
        <v>99.323899999999995</v>
      </c>
      <c r="L62" s="61">
        <v>30.94</v>
      </c>
      <c r="M62" s="1"/>
      <c r="O62" s="69">
        <f t="shared" si="6"/>
        <v>8.049999999999996E-2</v>
      </c>
      <c r="P62" s="1">
        <f t="shared" si="7"/>
        <v>39.393999999999998</v>
      </c>
    </row>
    <row r="63" spans="1:16" x14ac:dyDescent="0.25">
      <c r="A63" s="62">
        <v>42745</v>
      </c>
      <c r="B63" s="63">
        <v>0.44432870370370375</v>
      </c>
      <c r="C63" s="61">
        <v>219.83330000000001</v>
      </c>
      <c r="D63" s="61">
        <v>8.4600000000000009</v>
      </c>
      <c r="E63" s="61">
        <v>38.843000000000004</v>
      </c>
      <c r="F63" s="61">
        <v>14.686999999999999</v>
      </c>
      <c r="G63" s="5">
        <v>-2.9</v>
      </c>
      <c r="H63" s="61">
        <v>2.8820000000000001</v>
      </c>
      <c r="I63" s="61">
        <v>7.8</v>
      </c>
      <c r="J63" s="61">
        <v>9.51</v>
      </c>
      <c r="K63" s="61">
        <v>99.3078</v>
      </c>
      <c r="L63" s="61">
        <v>30.95</v>
      </c>
      <c r="M63" s="1"/>
      <c r="O63" s="69">
        <f t="shared" si="6"/>
        <v>9.6549999999999997E-2</v>
      </c>
      <c r="P63" s="1">
        <f t="shared" si="7"/>
        <v>38.843000000000004</v>
      </c>
    </row>
    <row r="64" spans="1:16" x14ac:dyDescent="0.25">
      <c r="A64" s="62">
        <v>42745</v>
      </c>
      <c r="B64" s="63">
        <v>0.44444444444444442</v>
      </c>
      <c r="C64" s="61">
        <v>220</v>
      </c>
      <c r="D64" s="61">
        <v>8.4499999999999993</v>
      </c>
      <c r="E64" s="61">
        <v>38.581000000000003</v>
      </c>
      <c r="F64" s="61">
        <v>14.686999999999999</v>
      </c>
      <c r="G64" s="5">
        <v>-3.6</v>
      </c>
      <c r="H64" s="61">
        <v>2.8820000000000001</v>
      </c>
      <c r="I64" s="61">
        <v>7.8</v>
      </c>
      <c r="J64" s="61">
        <v>9.52</v>
      </c>
      <c r="K64" s="61">
        <v>99.333500000000001</v>
      </c>
      <c r="L64" s="61">
        <v>30.93</v>
      </c>
      <c r="M64" s="1"/>
      <c r="O64" s="69">
        <f t="shared" si="6"/>
        <v>5.9099999999999986E-2</v>
      </c>
      <c r="P64" s="1">
        <f t="shared" si="7"/>
        <v>38.581000000000003</v>
      </c>
    </row>
    <row r="65" spans="1:16" x14ac:dyDescent="0.25">
      <c r="A65" s="62">
        <v>42745</v>
      </c>
      <c r="B65" s="63">
        <v>0.4445601851851852</v>
      </c>
      <c r="C65" s="61">
        <v>220.16669999999999</v>
      </c>
      <c r="D65" s="61">
        <v>8.4499999999999993</v>
      </c>
      <c r="E65" s="61">
        <v>37.838999999999999</v>
      </c>
      <c r="F65" s="61">
        <v>14.686999999999999</v>
      </c>
      <c r="G65" s="5">
        <v>-3.6</v>
      </c>
      <c r="H65" s="61">
        <v>2.911</v>
      </c>
      <c r="I65" s="61">
        <v>7.8</v>
      </c>
      <c r="J65" s="61">
        <v>9.5399999999999991</v>
      </c>
      <c r="K65" s="61">
        <v>99.590400000000002</v>
      </c>
      <c r="L65" s="61">
        <v>30.93</v>
      </c>
      <c r="M65" s="1"/>
      <c r="O65" s="69">
        <f t="shared" si="6"/>
        <v>5.9099999999999986E-2</v>
      </c>
      <c r="P65" s="1">
        <f t="shared" si="7"/>
        <v>37.838999999999999</v>
      </c>
    </row>
    <row r="66" spans="1:16" x14ac:dyDescent="0.25">
      <c r="A66" s="62">
        <v>42745</v>
      </c>
      <c r="B66" s="63">
        <v>0.44467592592592592</v>
      </c>
      <c r="C66" s="61">
        <v>220.33330000000001</v>
      </c>
      <c r="D66" s="61">
        <v>8.44</v>
      </c>
      <c r="E66" s="61">
        <v>37.418999999999997</v>
      </c>
      <c r="F66" s="61">
        <v>14.686999999999999</v>
      </c>
      <c r="G66" s="5">
        <v>-3.5</v>
      </c>
      <c r="H66" s="61">
        <v>2.911</v>
      </c>
      <c r="I66" s="61">
        <v>7.8</v>
      </c>
      <c r="J66" s="61">
        <v>9.5500000000000007</v>
      </c>
      <c r="K66" s="61">
        <v>99.645799999999994</v>
      </c>
      <c r="L66" s="61">
        <v>30.93</v>
      </c>
      <c r="M66" s="1"/>
      <c r="O66" s="69">
        <f t="shared" si="6"/>
        <v>6.444999999999998E-2</v>
      </c>
      <c r="P66" s="1">
        <f t="shared" si="7"/>
        <v>37.418999999999997</v>
      </c>
    </row>
    <row r="67" spans="1:16" x14ac:dyDescent="0.25">
      <c r="A67" s="62">
        <v>42745</v>
      </c>
      <c r="B67" s="63">
        <v>0.4447916666666667</v>
      </c>
      <c r="C67" s="61">
        <v>220.5</v>
      </c>
      <c r="D67" s="61">
        <v>8.43</v>
      </c>
      <c r="E67" s="61">
        <v>37.927</v>
      </c>
      <c r="F67" s="61">
        <v>14.686999999999999</v>
      </c>
      <c r="G67" s="5">
        <v>-3.9</v>
      </c>
      <c r="H67" s="61">
        <v>2.8820000000000001</v>
      </c>
      <c r="I67" s="61">
        <v>7.81</v>
      </c>
      <c r="J67" s="61">
        <v>9.58</v>
      </c>
      <c r="K67" s="61">
        <v>99.918199999999999</v>
      </c>
      <c r="L67" s="61">
        <v>30.94</v>
      </c>
      <c r="M67" s="1"/>
      <c r="O67" s="69">
        <f t="shared" si="6"/>
        <v>4.3049999999999977E-2</v>
      </c>
      <c r="P67" s="1">
        <f t="shared" si="7"/>
        <v>37.927</v>
      </c>
    </row>
    <row r="68" spans="1:16" x14ac:dyDescent="0.25">
      <c r="A68" s="62">
        <v>42745</v>
      </c>
      <c r="B68" s="63">
        <v>0.44490740740740736</v>
      </c>
      <c r="C68" s="61">
        <v>220.66669999999999</v>
      </c>
      <c r="D68" s="61">
        <v>8.43</v>
      </c>
      <c r="E68" s="61">
        <v>38.942</v>
      </c>
      <c r="F68" s="61">
        <v>14.686999999999999</v>
      </c>
      <c r="G68" s="5">
        <v>-3.6</v>
      </c>
      <c r="H68" s="61">
        <v>2.911</v>
      </c>
      <c r="I68" s="61">
        <v>7.81</v>
      </c>
      <c r="J68" s="61">
        <v>9.57</v>
      </c>
      <c r="K68" s="61">
        <v>99.886300000000006</v>
      </c>
      <c r="L68" s="61">
        <v>30.95</v>
      </c>
      <c r="M68" s="1"/>
      <c r="O68" s="69">
        <f t="shared" si="6"/>
        <v>5.9099999999999986E-2</v>
      </c>
      <c r="P68" s="1">
        <f t="shared" si="7"/>
        <v>38.942</v>
      </c>
    </row>
    <row r="69" spans="1:16" x14ac:dyDescent="0.25">
      <c r="A69" s="62">
        <v>42745</v>
      </c>
      <c r="B69" s="63">
        <v>0.44502314814814814</v>
      </c>
      <c r="C69" s="61">
        <v>220.83330000000001</v>
      </c>
      <c r="D69" s="61">
        <v>8.44</v>
      </c>
      <c r="E69" s="61">
        <v>39.902000000000001</v>
      </c>
      <c r="F69" s="61">
        <v>14.686999999999999</v>
      </c>
      <c r="G69" s="5">
        <v>-3.7</v>
      </c>
      <c r="H69" s="61">
        <v>2.8820000000000001</v>
      </c>
      <c r="I69" s="61">
        <v>7.81</v>
      </c>
      <c r="J69" s="61">
        <v>9.57</v>
      </c>
      <c r="K69" s="61">
        <v>99.892300000000006</v>
      </c>
      <c r="L69" s="61">
        <v>30.95</v>
      </c>
      <c r="M69" s="1"/>
      <c r="O69" s="69">
        <f t="shared" si="6"/>
        <v>5.3749999999999964E-2</v>
      </c>
      <c r="P69" s="1">
        <f t="shared" si="7"/>
        <v>39.902000000000001</v>
      </c>
    </row>
    <row r="70" spans="1:16" x14ac:dyDescent="0.25">
      <c r="A70" s="62">
        <v>42745</v>
      </c>
      <c r="B70" s="63">
        <v>0.44513888888888892</v>
      </c>
      <c r="C70" s="61">
        <v>221</v>
      </c>
      <c r="D70" s="61">
        <v>8.4499999999999993</v>
      </c>
      <c r="E70" s="61">
        <v>40.223999999999997</v>
      </c>
      <c r="F70" s="61">
        <v>14.686999999999999</v>
      </c>
      <c r="G70" s="5">
        <v>-3.2</v>
      </c>
      <c r="H70" s="61">
        <v>2.8820000000000001</v>
      </c>
      <c r="I70" s="61">
        <v>7.8</v>
      </c>
      <c r="J70" s="61">
        <v>9.5500000000000007</v>
      </c>
      <c r="K70" s="61">
        <v>99.676400000000001</v>
      </c>
      <c r="L70" s="61">
        <v>30.94</v>
      </c>
      <c r="M70" s="1"/>
      <c r="O70" s="69">
        <f t="shared" si="6"/>
        <v>8.049999999999996E-2</v>
      </c>
      <c r="P70" s="1">
        <f t="shared" si="7"/>
        <v>40.223999999999997</v>
      </c>
    </row>
    <row r="71" spans="1:16" x14ac:dyDescent="0.25">
      <c r="A71" s="62">
        <v>42745</v>
      </c>
      <c r="B71" s="63">
        <v>0.44525462962962964</v>
      </c>
      <c r="C71" s="61">
        <v>221.16669999999999</v>
      </c>
      <c r="D71" s="61">
        <v>8.4600000000000009</v>
      </c>
      <c r="E71" s="61">
        <v>39.902000000000001</v>
      </c>
      <c r="F71" s="61">
        <v>14.686999999999999</v>
      </c>
      <c r="G71" s="5">
        <v>-3.3</v>
      </c>
      <c r="H71" s="61">
        <v>2.911</v>
      </c>
      <c r="I71" s="61">
        <v>7.8</v>
      </c>
      <c r="J71" s="61">
        <v>9.52</v>
      </c>
      <c r="K71" s="61">
        <v>99.428799999999995</v>
      </c>
      <c r="L71" s="61">
        <v>30.95</v>
      </c>
      <c r="M71" s="1"/>
      <c r="O71" s="69">
        <f t="shared" si="6"/>
        <v>7.5149999999999995E-2</v>
      </c>
      <c r="P71" s="1">
        <f t="shared" si="7"/>
        <v>39.902000000000001</v>
      </c>
    </row>
    <row r="72" spans="1:16" x14ac:dyDescent="0.25">
      <c r="A72" s="62">
        <v>42745</v>
      </c>
      <c r="B72" s="63">
        <v>0.44537037037037036</v>
      </c>
      <c r="C72" s="61">
        <v>221.33330000000001</v>
      </c>
      <c r="D72" s="61">
        <v>8.4600000000000009</v>
      </c>
      <c r="E72" s="61">
        <v>39.634999999999998</v>
      </c>
      <c r="F72" s="61">
        <v>14.686999999999999</v>
      </c>
      <c r="G72" s="5">
        <v>-3.4</v>
      </c>
      <c r="H72" s="61">
        <v>2.8820000000000001</v>
      </c>
      <c r="I72" s="61">
        <v>7.8</v>
      </c>
      <c r="J72" s="61">
        <v>9.51</v>
      </c>
      <c r="K72" s="61">
        <v>99.334500000000006</v>
      </c>
      <c r="L72" s="61">
        <v>30.94</v>
      </c>
      <c r="M72" s="1"/>
      <c r="O72" s="69">
        <f t="shared" si="6"/>
        <v>6.9800000000000001E-2</v>
      </c>
      <c r="P72" s="1">
        <f t="shared" si="7"/>
        <v>39.634999999999998</v>
      </c>
    </row>
    <row r="73" spans="1:16" x14ac:dyDescent="0.25">
      <c r="A73" s="62">
        <v>42745</v>
      </c>
      <c r="B73" s="63">
        <v>0.44548611111111108</v>
      </c>
      <c r="C73" s="61">
        <v>221.5</v>
      </c>
      <c r="D73" s="61">
        <v>8.4499999999999993</v>
      </c>
      <c r="E73" s="61">
        <v>39.530999999999999</v>
      </c>
      <c r="F73" s="61">
        <v>14.686999999999999</v>
      </c>
      <c r="G73" s="5">
        <v>-2.8</v>
      </c>
      <c r="H73" s="61">
        <v>2.911</v>
      </c>
      <c r="I73" s="61">
        <v>7.8</v>
      </c>
      <c r="J73" s="61">
        <v>9.5</v>
      </c>
      <c r="K73" s="61">
        <v>99.162199999999999</v>
      </c>
      <c r="L73" s="61">
        <v>30.95</v>
      </c>
      <c r="M73" s="1"/>
      <c r="O73" s="69">
        <f t="shared" si="6"/>
        <v>0.10189999999999999</v>
      </c>
      <c r="P73" s="1">
        <f t="shared" si="7"/>
        <v>39.530999999999999</v>
      </c>
    </row>
    <row r="74" spans="1:16" x14ac:dyDescent="0.25">
      <c r="A74" s="62">
        <v>42745</v>
      </c>
      <c r="B74" s="63">
        <v>0.44560185185185186</v>
      </c>
      <c r="C74" s="61">
        <v>221.66669999999999</v>
      </c>
      <c r="D74" s="61">
        <v>8.4600000000000009</v>
      </c>
      <c r="E74" s="61">
        <v>39.777000000000001</v>
      </c>
      <c r="F74" s="61">
        <v>14.686999999999999</v>
      </c>
      <c r="G74" s="5">
        <v>-3.2</v>
      </c>
      <c r="H74" s="61">
        <v>2.911</v>
      </c>
      <c r="I74" s="61">
        <v>7.8</v>
      </c>
      <c r="J74" s="61">
        <v>9.51</v>
      </c>
      <c r="K74" s="61">
        <v>99.249099999999999</v>
      </c>
      <c r="L74" s="61">
        <v>30.96</v>
      </c>
      <c r="M74" s="1"/>
      <c r="O74" s="69">
        <f t="shared" si="6"/>
        <v>8.049999999999996E-2</v>
      </c>
      <c r="P74" s="1">
        <f t="shared" si="7"/>
        <v>39.777000000000001</v>
      </c>
    </row>
    <row r="75" spans="1:16" x14ac:dyDescent="0.25">
      <c r="A75" s="62">
        <v>42745</v>
      </c>
      <c r="B75" s="63">
        <v>0.44571759259259264</v>
      </c>
      <c r="C75" s="61">
        <v>221.83330000000001</v>
      </c>
      <c r="D75" s="61">
        <v>8.4499999999999993</v>
      </c>
      <c r="E75" s="61">
        <v>39.683999999999997</v>
      </c>
      <c r="F75" s="61">
        <v>14.686999999999999</v>
      </c>
      <c r="G75" s="5">
        <v>-3.1</v>
      </c>
      <c r="H75" s="61">
        <v>2.911</v>
      </c>
      <c r="I75" s="61">
        <v>7.8</v>
      </c>
      <c r="J75" s="61">
        <v>9.5</v>
      </c>
      <c r="K75" s="61">
        <v>99.198099999999997</v>
      </c>
      <c r="L75" s="61">
        <v>30.94</v>
      </c>
      <c r="M75" s="1"/>
      <c r="O75" s="69">
        <f t="shared" si="6"/>
        <v>8.5849999999999982E-2</v>
      </c>
      <c r="P75" s="1">
        <f t="shared" si="7"/>
        <v>39.683999999999997</v>
      </c>
    </row>
    <row r="76" spans="1:16" x14ac:dyDescent="0.25">
      <c r="A76" s="62">
        <v>42745</v>
      </c>
      <c r="B76" s="63">
        <v>0.4458333333333333</v>
      </c>
      <c r="C76" s="61">
        <v>222</v>
      </c>
      <c r="D76" s="61">
        <v>8.4499999999999993</v>
      </c>
      <c r="E76" s="61">
        <v>39.340000000000003</v>
      </c>
      <c r="F76" s="61">
        <v>14.686999999999999</v>
      </c>
      <c r="G76" s="5">
        <v>-3.2</v>
      </c>
      <c r="H76" s="61">
        <v>2.911</v>
      </c>
      <c r="I76" s="61">
        <v>7.8</v>
      </c>
      <c r="J76" s="61">
        <v>9.51</v>
      </c>
      <c r="K76" s="61">
        <v>99.269199999999998</v>
      </c>
      <c r="L76" s="61">
        <v>30.95</v>
      </c>
      <c r="M76" s="1"/>
      <c r="O76" s="69">
        <f t="shared" si="6"/>
        <v>8.049999999999996E-2</v>
      </c>
      <c r="P76" s="1">
        <f t="shared" si="7"/>
        <v>39.340000000000003</v>
      </c>
    </row>
    <row r="77" spans="1:16" x14ac:dyDescent="0.25">
      <c r="A77" s="62">
        <v>42745</v>
      </c>
      <c r="B77" s="63">
        <v>0.44594907407407408</v>
      </c>
      <c r="C77" s="61">
        <v>222.16669999999999</v>
      </c>
      <c r="D77" s="61">
        <v>8.44</v>
      </c>
      <c r="E77" s="61">
        <v>38.975000000000001</v>
      </c>
      <c r="F77" s="61">
        <v>14.686999999999999</v>
      </c>
      <c r="G77" s="5">
        <v>-3.4</v>
      </c>
      <c r="H77" s="61">
        <v>2.911</v>
      </c>
      <c r="I77" s="61">
        <v>7.8</v>
      </c>
      <c r="J77" s="61">
        <v>9.52</v>
      </c>
      <c r="K77" s="61">
        <v>99.339399999999998</v>
      </c>
      <c r="L77" s="61">
        <v>30.95</v>
      </c>
      <c r="M77" s="1"/>
      <c r="O77" s="69">
        <f t="shared" si="6"/>
        <v>6.9800000000000001E-2</v>
      </c>
      <c r="P77" s="1">
        <f t="shared" si="7"/>
        <v>38.975000000000001</v>
      </c>
    </row>
    <row r="78" spans="1:16" x14ac:dyDescent="0.25">
      <c r="A78" s="62">
        <v>42745</v>
      </c>
      <c r="B78" s="63">
        <v>0.4460648148148148</v>
      </c>
      <c r="C78" s="61">
        <v>222.33330000000001</v>
      </c>
      <c r="D78" s="61">
        <v>8.44</v>
      </c>
      <c r="E78" s="61">
        <v>39.006999999999998</v>
      </c>
      <c r="F78" s="61">
        <v>14.686999999999999</v>
      </c>
      <c r="G78" s="5">
        <v>-3.4</v>
      </c>
      <c r="H78" s="61">
        <v>2.911</v>
      </c>
      <c r="I78" s="61">
        <v>7.8</v>
      </c>
      <c r="J78" s="61">
        <v>9.52</v>
      </c>
      <c r="K78" s="61">
        <v>99.328199999999995</v>
      </c>
      <c r="L78" s="61">
        <v>30.95</v>
      </c>
      <c r="M78" s="1"/>
      <c r="O78" s="69">
        <f t="shared" si="6"/>
        <v>6.9800000000000001E-2</v>
      </c>
      <c r="P78" s="1">
        <f t="shared" si="7"/>
        <v>39.006999999999998</v>
      </c>
    </row>
    <row r="79" spans="1:16" x14ac:dyDescent="0.25">
      <c r="A79" s="62">
        <v>42745</v>
      </c>
      <c r="B79" s="63">
        <v>0.44618055555555558</v>
      </c>
      <c r="C79" s="61">
        <v>222.5</v>
      </c>
      <c r="D79" s="61">
        <v>8.4600000000000009</v>
      </c>
      <c r="E79" s="61">
        <v>39.76</v>
      </c>
      <c r="F79" s="61">
        <v>14.686999999999999</v>
      </c>
      <c r="G79" s="5">
        <v>-3.2</v>
      </c>
      <c r="H79" s="61">
        <v>2.911</v>
      </c>
      <c r="I79" s="61">
        <v>7.8</v>
      </c>
      <c r="J79" s="61">
        <v>9.51</v>
      </c>
      <c r="K79" s="61">
        <v>99.258899999999997</v>
      </c>
      <c r="L79" s="61">
        <v>30.96</v>
      </c>
      <c r="M79" s="1"/>
      <c r="O79" s="69">
        <f t="shared" si="6"/>
        <v>8.049999999999996E-2</v>
      </c>
      <c r="P79" s="1">
        <f t="shared" si="7"/>
        <v>39.76</v>
      </c>
    </row>
    <row r="80" spans="1:16" x14ac:dyDescent="0.25">
      <c r="A80" s="62">
        <v>42745</v>
      </c>
      <c r="B80" s="63">
        <v>0.44629629629629625</v>
      </c>
      <c r="C80" s="61">
        <v>222.66669999999999</v>
      </c>
      <c r="D80" s="61">
        <v>8.4600000000000009</v>
      </c>
      <c r="E80" s="61">
        <v>39.918999999999997</v>
      </c>
      <c r="F80" s="61">
        <v>14.686999999999999</v>
      </c>
      <c r="G80" s="5">
        <v>-3.6</v>
      </c>
      <c r="H80" s="61">
        <v>2.8820000000000001</v>
      </c>
      <c r="I80" s="61">
        <v>7.8</v>
      </c>
      <c r="J80" s="61">
        <v>9.5</v>
      </c>
      <c r="K80" s="61">
        <v>99.170699999999997</v>
      </c>
      <c r="L80" s="61">
        <v>30.95</v>
      </c>
      <c r="M80" s="1"/>
      <c r="O80" s="69">
        <f t="shared" si="6"/>
        <v>5.9099999999999986E-2</v>
      </c>
      <c r="P80" s="1">
        <f t="shared" si="7"/>
        <v>39.918999999999997</v>
      </c>
    </row>
    <row r="81" spans="1:16" x14ac:dyDescent="0.25">
      <c r="A81" s="62">
        <v>42745</v>
      </c>
      <c r="B81" s="63">
        <v>0.44641203703703702</v>
      </c>
      <c r="C81" s="61">
        <v>222.83330000000001</v>
      </c>
      <c r="D81" s="61">
        <v>8.4499999999999993</v>
      </c>
      <c r="E81" s="61">
        <v>39.683999999999997</v>
      </c>
      <c r="F81" s="61">
        <v>14.686999999999999</v>
      </c>
      <c r="G81" s="5">
        <v>-3.6</v>
      </c>
      <c r="H81" s="61">
        <v>2.8820000000000001</v>
      </c>
      <c r="I81" s="61">
        <v>7.8</v>
      </c>
      <c r="J81" s="61">
        <v>9.52</v>
      </c>
      <c r="K81" s="61">
        <v>99.327100000000002</v>
      </c>
      <c r="L81" s="61">
        <v>30.94</v>
      </c>
      <c r="M81" s="1"/>
      <c r="O81" s="69">
        <f t="shared" si="6"/>
        <v>5.9099999999999986E-2</v>
      </c>
      <c r="P81" s="1">
        <f t="shared" si="7"/>
        <v>39.683999999999997</v>
      </c>
    </row>
    <row r="82" spans="1:16" x14ac:dyDescent="0.25">
      <c r="A82" s="62">
        <v>42745</v>
      </c>
      <c r="B82" s="63">
        <v>0.4465277777777778</v>
      </c>
      <c r="C82" s="61">
        <v>223</v>
      </c>
      <c r="D82" s="61">
        <v>8.44</v>
      </c>
      <c r="E82" s="61">
        <v>39.787999999999997</v>
      </c>
      <c r="F82" s="61">
        <v>14.686999999999999</v>
      </c>
      <c r="G82" s="5">
        <v>-3.4</v>
      </c>
      <c r="H82" s="61">
        <v>2.911</v>
      </c>
      <c r="I82" s="61">
        <v>7.81</v>
      </c>
      <c r="J82" s="61">
        <v>9.52</v>
      </c>
      <c r="K82" s="61">
        <v>99.352599999999995</v>
      </c>
      <c r="L82" s="61">
        <v>30.96</v>
      </c>
      <c r="M82" s="1"/>
      <c r="O82" s="69">
        <f t="shared" si="6"/>
        <v>6.9800000000000001E-2</v>
      </c>
      <c r="P82" s="1">
        <f t="shared" si="7"/>
        <v>39.787999999999997</v>
      </c>
    </row>
    <row r="83" spans="1:16" x14ac:dyDescent="0.25">
      <c r="A83" s="62">
        <v>42745</v>
      </c>
      <c r="B83" s="63">
        <v>0.44664351851851852</v>
      </c>
      <c r="C83" s="61">
        <v>223.16669999999999</v>
      </c>
      <c r="D83" s="61">
        <v>8.4499999999999993</v>
      </c>
      <c r="E83" s="61">
        <v>39.607999999999997</v>
      </c>
      <c r="F83" s="61">
        <v>14.686999999999999</v>
      </c>
      <c r="G83" s="5">
        <v>-3.3</v>
      </c>
      <c r="H83" s="61">
        <v>2.911</v>
      </c>
      <c r="I83" s="61">
        <v>7.8</v>
      </c>
      <c r="J83" s="61">
        <v>9.51</v>
      </c>
      <c r="K83" s="61">
        <v>99.271900000000002</v>
      </c>
      <c r="L83" s="61">
        <v>30.95</v>
      </c>
      <c r="M83" s="1"/>
      <c r="O83" s="69">
        <f t="shared" si="6"/>
        <v>7.5149999999999995E-2</v>
      </c>
      <c r="P83" s="1">
        <f t="shared" si="7"/>
        <v>39.607999999999997</v>
      </c>
    </row>
    <row r="84" spans="1:16" x14ac:dyDescent="0.25">
      <c r="A84" s="62">
        <v>42745</v>
      </c>
      <c r="B84" s="63">
        <v>0.44675925925925924</v>
      </c>
      <c r="C84" s="61">
        <v>223.33330000000001</v>
      </c>
      <c r="D84" s="61">
        <v>8.4499999999999993</v>
      </c>
      <c r="E84" s="61">
        <v>39.439</v>
      </c>
      <c r="F84" s="61">
        <v>14.686999999999999</v>
      </c>
      <c r="G84" s="5">
        <v>-3.5</v>
      </c>
      <c r="H84" s="61">
        <v>2.911</v>
      </c>
      <c r="I84" s="61">
        <v>7.81</v>
      </c>
      <c r="J84" s="61">
        <v>9.5</v>
      </c>
      <c r="K84" s="61">
        <v>99.144000000000005</v>
      </c>
      <c r="L84" s="61">
        <v>30.94</v>
      </c>
      <c r="M84" s="1"/>
      <c r="O84" s="69">
        <f t="shared" si="6"/>
        <v>6.444999999999998E-2</v>
      </c>
      <c r="P84" s="1">
        <f t="shared" si="7"/>
        <v>39.439</v>
      </c>
    </row>
    <row r="85" spans="1:16" x14ac:dyDescent="0.25">
      <c r="A85" s="62">
        <v>42745</v>
      </c>
      <c r="B85" s="63">
        <v>0.44687499999999997</v>
      </c>
      <c r="C85" s="61">
        <v>223.5</v>
      </c>
      <c r="D85" s="61">
        <v>8.44</v>
      </c>
      <c r="E85" s="61">
        <v>39.274999999999999</v>
      </c>
      <c r="F85" s="61">
        <v>14.686999999999999</v>
      </c>
      <c r="G85" s="5">
        <v>-3.5</v>
      </c>
      <c r="H85" s="61">
        <v>2.8820000000000001</v>
      </c>
      <c r="I85" s="61">
        <v>7.8</v>
      </c>
      <c r="J85" s="61">
        <v>9.52</v>
      </c>
      <c r="K85" s="61">
        <v>99.364099999999993</v>
      </c>
      <c r="L85" s="61">
        <v>30.95</v>
      </c>
      <c r="M85" s="1"/>
      <c r="O85" s="69">
        <f t="shared" si="6"/>
        <v>6.444999999999998E-2</v>
      </c>
      <c r="P85" s="1">
        <f t="shared" si="7"/>
        <v>39.274999999999999</v>
      </c>
    </row>
    <row r="86" spans="1:16" x14ac:dyDescent="0.25">
      <c r="A86" s="62">
        <v>42745</v>
      </c>
      <c r="B86" s="63">
        <v>0.44699074074074074</v>
      </c>
      <c r="C86" s="61">
        <v>223.66669999999999</v>
      </c>
      <c r="D86" s="61">
        <v>8.44</v>
      </c>
      <c r="E86" s="61">
        <v>39.259</v>
      </c>
      <c r="F86" s="61">
        <v>14.686999999999999</v>
      </c>
      <c r="G86" s="5">
        <v>-3.7</v>
      </c>
      <c r="H86" s="61">
        <v>2.911</v>
      </c>
      <c r="I86" s="61">
        <v>7.81</v>
      </c>
      <c r="J86" s="61">
        <v>9.51</v>
      </c>
      <c r="K86" s="61">
        <v>99.220699999999994</v>
      </c>
      <c r="L86" s="61">
        <v>30.95</v>
      </c>
      <c r="M86" s="1"/>
      <c r="O86" s="69">
        <f t="shared" si="6"/>
        <v>5.3749999999999964E-2</v>
      </c>
      <c r="P86" s="1">
        <f t="shared" si="7"/>
        <v>39.259</v>
      </c>
    </row>
    <row r="87" spans="1:16" x14ac:dyDescent="0.25">
      <c r="A87" s="62">
        <v>42745</v>
      </c>
      <c r="B87" s="63">
        <v>0.44710648148148152</v>
      </c>
      <c r="C87" s="61">
        <v>223.83330000000001</v>
      </c>
      <c r="D87" s="61">
        <v>8.43</v>
      </c>
      <c r="E87" s="61">
        <v>39.204000000000001</v>
      </c>
      <c r="F87" s="61">
        <v>14.686999999999999</v>
      </c>
      <c r="G87" s="5">
        <v>-3.4</v>
      </c>
      <c r="H87" s="61">
        <v>2.911</v>
      </c>
      <c r="I87" s="61">
        <v>7.81</v>
      </c>
      <c r="J87" s="61">
        <v>9.51</v>
      </c>
      <c r="K87" s="61">
        <v>99.262500000000003</v>
      </c>
      <c r="L87" s="61">
        <v>30.95</v>
      </c>
      <c r="M87" s="1"/>
      <c r="O87" s="69">
        <f t="shared" si="6"/>
        <v>6.9800000000000001E-2</v>
      </c>
      <c r="P87" s="1">
        <f t="shared" si="7"/>
        <v>39.204000000000001</v>
      </c>
    </row>
    <row r="88" spans="1:16" x14ac:dyDescent="0.25">
      <c r="A88" s="62">
        <v>42745</v>
      </c>
      <c r="B88" s="63">
        <v>0.44722222222222219</v>
      </c>
      <c r="C88" s="61">
        <v>224</v>
      </c>
      <c r="D88" s="61">
        <v>8.4499999999999993</v>
      </c>
      <c r="E88" s="61">
        <v>39.683999999999997</v>
      </c>
      <c r="F88" s="61">
        <v>14.686999999999999</v>
      </c>
      <c r="G88" s="5">
        <v>-3.2</v>
      </c>
      <c r="H88" s="61">
        <v>2.8820000000000001</v>
      </c>
      <c r="I88" s="61">
        <v>7.8</v>
      </c>
      <c r="J88" s="61">
        <v>9.52</v>
      </c>
      <c r="K88" s="61">
        <v>99.413200000000003</v>
      </c>
      <c r="L88" s="61">
        <v>30.97</v>
      </c>
      <c r="M88" s="1"/>
      <c r="O88" s="69">
        <f t="shared" si="6"/>
        <v>8.049999999999996E-2</v>
      </c>
      <c r="P88" s="1">
        <f t="shared" si="7"/>
        <v>39.683999999999997</v>
      </c>
    </row>
    <row r="89" spans="1:16" x14ac:dyDescent="0.25">
      <c r="A89" s="62">
        <v>42745</v>
      </c>
      <c r="B89" s="63">
        <v>0.44733796296296297</v>
      </c>
      <c r="C89" s="61">
        <v>224.16669999999999</v>
      </c>
      <c r="D89" s="61">
        <v>8.4600000000000009</v>
      </c>
      <c r="E89" s="61">
        <v>39.656999999999996</v>
      </c>
      <c r="F89" s="61">
        <v>14.686999999999999</v>
      </c>
      <c r="G89" s="5">
        <v>-3.3</v>
      </c>
      <c r="H89" s="61">
        <v>2.911</v>
      </c>
      <c r="I89" s="61">
        <v>7.8</v>
      </c>
      <c r="J89" s="61">
        <v>9.5</v>
      </c>
      <c r="K89" s="61">
        <v>99.219499999999996</v>
      </c>
      <c r="L89" s="61">
        <v>30.97</v>
      </c>
      <c r="M89" s="1"/>
      <c r="O89" s="69">
        <f t="shared" si="6"/>
        <v>7.5149999999999995E-2</v>
      </c>
      <c r="P89" s="1">
        <f t="shared" si="7"/>
        <v>39.656999999999996</v>
      </c>
    </row>
    <row r="90" spans="1:16" x14ac:dyDescent="0.25">
      <c r="A90" s="62">
        <v>42745</v>
      </c>
      <c r="B90" s="63">
        <v>0.44745370370370369</v>
      </c>
      <c r="C90" s="61">
        <v>224.33330000000001</v>
      </c>
      <c r="D90" s="61">
        <v>8.4499999999999993</v>
      </c>
      <c r="E90" s="61">
        <v>39.728000000000002</v>
      </c>
      <c r="F90" s="61">
        <v>14.686999999999999</v>
      </c>
      <c r="G90" s="5">
        <v>-3.3</v>
      </c>
      <c r="H90" s="61">
        <v>2.8820000000000001</v>
      </c>
      <c r="I90" s="61">
        <v>7.8</v>
      </c>
      <c r="J90" s="61">
        <v>9.49</v>
      </c>
      <c r="K90" s="61">
        <v>99.070800000000006</v>
      </c>
      <c r="L90" s="61">
        <v>30.98</v>
      </c>
      <c r="O90" s="69">
        <f t="shared" si="6"/>
        <v>7.5149999999999995E-2</v>
      </c>
      <c r="P90" s="1">
        <f t="shared" si="7"/>
        <v>39.728000000000002</v>
      </c>
    </row>
    <row r="91" spans="1:16" x14ac:dyDescent="0.25">
      <c r="A91" s="62">
        <v>42745</v>
      </c>
      <c r="B91" s="63">
        <v>0.44756944444444446</v>
      </c>
      <c r="C91" s="61">
        <v>224.5</v>
      </c>
      <c r="D91" s="61">
        <v>8.4600000000000009</v>
      </c>
      <c r="E91" s="61">
        <v>39.673000000000002</v>
      </c>
      <c r="F91" s="61">
        <v>14.686999999999999</v>
      </c>
      <c r="G91" s="5">
        <v>-3.4</v>
      </c>
      <c r="H91" s="61">
        <v>2.8820000000000001</v>
      </c>
      <c r="I91" s="61">
        <v>7.8</v>
      </c>
      <c r="J91" s="61">
        <v>9.49</v>
      </c>
      <c r="K91" s="61">
        <v>99.088700000000003</v>
      </c>
      <c r="L91" s="61">
        <v>30.97</v>
      </c>
      <c r="O91" s="69">
        <f t="shared" si="6"/>
        <v>6.9800000000000001E-2</v>
      </c>
      <c r="P91" s="1">
        <f t="shared" si="7"/>
        <v>39.673000000000002</v>
      </c>
    </row>
    <row r="92" spans="1:16" x14ac:dyDescent="0.25">
      <c r="A92" s="62">
        <v>42745</v>
      </c>
      <c r="B92" s="63">
        <v>0.44768518518518513</v>
      </c>
      <c r="C92" s="61">
        <v>224.66669999999999</v>
      </c>
      <c r="D92" s="61">
        <v>8.4600000000000009</v>
      </c>
      <c r="E92" s="61">
        <v>39.581000000000003</v>
      </c>
      <c r="F92" s="61">
        <v>14.686999999999999</v>
      </c>
      <c r="G92" s="5">
        <v>-3.4</v>
      </c>
      <c r="H92" s="61">
        <v>2.911</v>
      </c>
      <c r="I92" s="61">
        <v>7.8</v>
      </c>
      <c r="J92" s="61">
        <v>9.49</v>
      </c>
      <c r="K92" s="61">
        <v>99.073099999999997</v>
      </c>
      <c r="L92" s="61">
        <v>30.96</v>
      </c>
      <c r="O92" s="69">
        <f t="shared" si="6"/>
        <v>6.9800000000000001E-2</v>
      </c>
      <c r="P92" s="1">
        <f t="shared" si="7"/>
        <v>39.581000000000003</v>
      </c>
    </row>
    <row r="93" spans="1:16" x14ac:dyDescent="0.25">
      <c r="A93" s="62">
        <v>42745</v>
      </c>
      <c r="B93" s="63">
        <v>0.44780092592592591</v>
      </c>
      <c r="C93" s="61">
        <v>224.83330000000001</v>
      </c>
      <c r="D93" s="61">
        <v>8.4600000000000009</v>
      </c>
      <c r="E93" s="61">
        <v>38.838000000000001</v>
      </c>
      <c r="F93" s="61">
        <v>14.686999999999999</v>
      </c>
      <c r="G93" s="5">
        <v>-3.4</v>
      </c>
      <c r="H93" s="61">
        <v>2.8820000000000001</v>
      </c>
      <c r="I93" s="61">
        <v>7.8</v>
      </c>
      <c r="J93" s="61">
        <v>9.49</v>
      </c>
      <c r="K93" s="61">
        <v>99.083699999999993</v>
      </c>
      <c r="L93" s="61">
        <v>30.96</v>
      </c>
      <c r="O93" s="69">
        <f t="shared" si="6"/>
        <v>6.9800000000000001E-2</v>
      </c>
      <c r="P93" s="1">
        <f t="shared" si="7"/>
        <v>38.838000000000001</v>
      </c>
    </row>
    <row r="94" spans="1:16" x14ac:dyDescent="0.25">
      <c r="A94" s="62">
        <v>42745</v>
      </c>
      <c r="B94" s="63">
        <v>0.44791666666666669</v>
      </c>
      <c r="C94" s="61">
        <v>225</v>
      </c>
      <c r="D94" s="61">
        <v>8.42</v>
      </c>
      <c r="E94" s="61">
        <v>32.65</v>
      </c>
      <c r="F94" s="61">
        <v>14.686999999999999</v>
      </c>
      <c r="G94" s="5">
        <v>-3.6</v>
      </c>
      <c r="H94" s="61">
        <v>2.911</v>
      </c>
      <c r="I94" s="61">
        <v>7.8</v>
      </c>
      <c r="J94" s="61">
        <v>9.51</v>
      </c>
      <c r="K94" s="61">
        <v>99.178399999999996</v>
      </c>
      <c r="L94" s="61">
        <v>30.93</v>
      </c>
      <c r="O94" s="69">
        <f t="shared" si="6"/>
        <v>5.9099999999999986E-2</v>
      </c>
      <c r="P94" s="1">
        <f t="shared" si="7"/>
        <v>32.65</v>
      </c>
    </row>
    <row r="95" spans="1:16" x14ac:dyDescent="0.25">
      <c r="A95" s="62">
        <v>42745</v>
      </c>
      <c r="B95" s="63">
        <v>0.44803240740740741</v>
      </c>
      <c r="C95" s="61">
        <v>225.16669999999999</v>
      </c>
      <c r="D95" s="61">
        <v>8.3800000000000008</v>
      </c>
      <c r="E95" s="61">
        <v>26.178999999999998</v>
      </c>
      <c r="F95" s="61">
        <v>14.686999999999999</v>
      </c>
      <c r="G95" s="5">
        <v>-4</v>
      </c>
      <c r="H95" s="61">
        <v>2.8820000000000001</v>
      </c>
      <c r="I95" s="61">
        <v>7.79</v>
      </c>
      <c r="J95" s="61">
        <v>9.49</v>
      </c>
      <c r="K95" s="61">
        <v>98.822500000000005</v>
      </c>
      <c r="L95" s="61">
        <v>30.91</v>
      </c>
      <c r="O95" s="69">
        <f t="shared" si="6"/>
        <v>3.7699999999999984E-2</v>
      </c>
      <c r="P95" s="1">
        <f t="shared" si="7"/>
        <v>26.178999999999998</v>
      </c>
    </row>
    <row r="96" spans="1:16" x14ac:dyDescent="0.25">
      <c r="A96" s="62">
        <v>42745</v>
      </c>
      <c r="B96" s="63">
        <v>0.44814814814814818</v>
      </c>
      <c r="C96" s="61">
        <v>225.33330000000001</v>
      </c>
      <c r="D96" s="61">
        <v>8.2899999999999991</v>
      </c>
      <c r="E96" s="61">
        <v>19.087</v>
      </c>
      <c r="F96" s="61">
        <v>14.686999999999999</v>
      </c>
      <c r="G96" s="5">
        <v>-4.3</v>
      </c>
      <c r="H96" s="61">
        <v>2.8820000000000001</v>
      </c>
      <c r="I96" s="61">
        <v>7.81</v>
      </c>
      <c r="J96" s="61">
        <v>9.4600000000000009</v>
      </c>
      <c r="K96" s="61">
        <v>98.251099999999994</v>
      </c>
      <c r="L96" s="61">
        <v>30.75</v>
      </c>
      <c r="O96" s="69">
        <f t="shared" si="6"/>
        <v>2.1650000000000003E-2</v>
      </c>
      <c r="P96" s="1">
        <f t="shared" si="7"/>
        <v>19.087</v>
      </c>
    </row>
    <row r="97" spans="1:16" x14ac:dyDescent="0.25">
      <c r="A97" s="62">
        <v>42745</v>
      </c>
      <c r="B97" s="63">
        <v>0.44826388888888885</v>
      </c>
      <c r="C97" s="61">
        <v>225.5</v>
      </c>
      <c r="D97" s="61">
        <v>8.09</v>
      </c>
      <c r="E97" s="61">
        <v>13.212999999999999</v>
      </c>
      <c r="F97" s="61">
        <v>14.686999999999999</v>
      </c>
      <c r="G97" s="5">
        <v>-4.2</v>
      </c>
      <c r="H97" s="61">
        <v>2.911</v>
      </c>
      <c r="I97" s="61">
        <v>7.81</v>
      </c>
      <c r="J97" s="61">
        <v>9.68</v>
      </c>
      <c r="K97" s="61">
        <v>100.0958</v>
      </c>
      <c r="L97" s="61">
        <v>30.75</v>
      </c>
      <c r="O97" s="69">
        <f t="shared" si="6"/>
        <v>2.6999999999999968E-2</v>
      </c>
      <c r="P97" s="1">
        <f t="shared" si="7"/>
        <v>13.212999999999999</v>
      </c>
    </row>
    <row r="98" spans="1:16" x14ac:dyDescent="0.25">
      <c r="A98" s="62">
        <v>42745</v>
      </c>
      <c r="B98" s="63">
        <v>0.44837962962962963</v>
      </c>
      <c r="C98" s="61">
        <v>225.66669999999999</v>
      </c>
      <c r="D98" s="61">
        <v>7.74</v>
      </c>
      <c r="E98" s="61">
        <v>9.8810000000000002</v>
      </c>
      <c r="F98" s="61">
        <v>14.686999999999999</v>
      </c>
      <c r="G98" s="5">
        <v>-4.5</v>
      </c>
      <c r="H98" s="61">
        <v>2.911</v>
      </c>
      <c r="I98" s="61">
        <v>7.82</v>
      </c>
      <c r="J98" s="61">
        <v>9.8699999999999992</v>
      </c>
      <c r="K98" s="61">
        <v>100.9032</v>
      </c>
      <c r="L98" s="61">
        <v>30.29</v>
      </c>
      <c r="O98" s="69">
        <f t="shared" si="6"/>
        <v>1.0949999999999988E-2</v>
      </c>
      <c r="P98" s="1">
        <f t="shared" si="7"/>
        <v>9.8810000000000002</v>
      </c>
    </row>
    <row r="99" spans="1:16" x14ac:dyDescent="0.25">
      <c r="A99" s="62">
        <v>42745</v>
      </c>
      <c r="B99" s="63">
        <v>0.44849537037037041</v>
      </c>
      <c r="C99" s="61">
        <v>225.83330000000001</v>
      </c>
      <c r="D99" s="61">
        <v>7.77</v>
      </c>
      <c r="E99" s="61">
        <v>10.478</v>
      </c>
      <c r="F99" s="61">
        <v>14.686999999999999</v>
      </c>
      <c r="G99" s="5">
        <v>-4.3</v>
      </c>
      <c r="H99" s="61">
        <v>2.911</v>
      </c>
      <c r="I99" s="61">
        <v>7.82</v>
      </c>
      <c r="J99" s="61">
        <v>10.1</v>
      </c>
      <c r="K99" s="61">
        <v>103.6444</v>
      </c>
      <c r="L99" s="61">
        <v>30.7</v>
      </c>
      <c r="O99" s="69">
        <f t="shared" si="6"/>
        <v>2.1650000000000003E-2</v>
      </c>
      <c r="P99" s="1">
        <f t="shared" si="7"/>
        <v>10.478</v>
      </c>
    </row>
    <row r="100" spans="1:16" x14ac:dyDescent="0.25">
      <c r="A100" s="62">
        <v>42745</v>
      </c>
      <c r="B100" s="63">
        <v>0.44861111111111113</v>
      </c>
      <c r="C100" s="61">
        <v>226</v>
      </c>
      <c r="D100" s="61">
        <v>7.77</v>
      </c>
      <c r="E100" s="61">
        <v>10.507999999999999</v>
      </c>
      <c r="F100" s="61">
        <v>14.686999999999999</v>
      </c>
      <c r="G100" s="5">
        <v>-4.3</v>
      </c>
      <c r="H100" s="61">
        <v>2.8820000000000001</v>
      </c>
      <c r="I100" s="61">
        <v>7.83</v>
      </c>
      <c r="J100" s="61">
        <v>10.06</v>
      </c>
      <c r="K100" s="61">
        <v>102.9153</v>
      </c>
      <c r="L100" s="61">
        <v>30.29</v>
      </c>
      <c r="O100" s="69">
        <f t="shared" si="6"/>
        <v>2.1650000000000003E-2</v>
      </c>
      <c r="P100" s="1">
        <f t="shared" si="7"/>
        <v>10.507999999999999</v>
      </c>
    </row>
    <row r="101" spans="1:16" x14ac:dyDescent="0.25">
      <c r="A101" s="62">
        <v>42745</v>
      </c>
      <c r="B101" s="63">
        <v>0.44872685185185185</v>
      </c>
      <c r="C101" s="61">
        <v>226.16669999999999</v>
      </c>
      <c r="D101" s="61">
        <v>7.79</v>
      </c>
      <c r="E101" s="61">
        <v>10.449</v>
      </c>
      <c r="F101" s="61">
        <v>14.686999999999999</v>
      </c>
      <c r="G101" s="5">
        <v>-4.3</v>
      </c>
      <c r="H101" s="61">
        <v>2.8820000000000001</v>
      </c>
      <c r="I101" s="61">
        <v>7.83</v>
      </c>
      <c r="J101" s="61">
        <v>10.16</v>
      </c>
      <c r="K101" s="61">
        <v>104.3105</v>
      </c>
      <c r="L101" s="61">
        <v>30.7</v>
      </c>
      <c r="O101" s="69">
        <f t="shared" si="6"/>
        <v>2.1650000000000003E-2</v>
      </c>
      <c r="P101" s="1">
        <f t="shared" si="7"/>
        <v>10.449</v>
      </c>
    </row>
    <row r="102" spans="1:16" x14ac:dyDescent="0.25">
      <c r="A102" s="62">
        <v>42745</v>
      </c>
      <c r="B102" s="63">
        <v>0.44884259259259257</v>
      </c>
      <c r="C102" s="61">
        <v>226.33330000000001</v>
      </c>
      <c r="D102" s="61">
        <v>7.81</v>
      </c>
      <c r="E102" s="61">
        <v>10.456</v>
      </c>
      <c r="F102" s="61">
        <v>14.686999999999999</v>
      </c>
      <c r="G102" s="5">
        <v>-4.4000000000000004</v>
      </c>
      <c r="H102" s="61">
        <v>2.8820000000000001</v>
      </c>
      <c r="I102" s="61">
        <v>7.84</v>
      </c>
      <c r="J102" s="61">
        <v>10.11</v>
      </c>
      <c r="K102" s="61">
        <v>103.8544</v>
      </c>
      <c r="L102" s="61">
        <v>30.65</v>
      </c>
      <c r="O102" s="69">
        <f t="shared" si="6"/>
        <v>1.6299999999999953E-2</v>
      </c>
      <c r="P102" s="1">
        <f t="shared" si="7"/>
        <v>10.456</v>
      </c>
    </row>
    <row r="103" spans="1:16" x14ac:dyDescent="0.25">
      <c r="A103" s="62">
        <v>42745</v>
      </c>
      <c r="B103" s="63">
        <v>0.44895833333333335</v>
      </c>
      <c r="C103" s="61">
        <v>226.5</v>
      </c>
      <c r="D103" s="61">
        <v>7.85</v>
      </c>
      <c r="E103" s="61">
        <v>10.282</v>
      </c>
      <c r="F103" s="61">
        <v>14.686999999999999</v>
      </c>
      <c r="G103" s="5">
        <v>-4.2</v>
      </c>
      <c r="H103" s="61">
        <v>2.8820000000000001</v>
      </c>
      <c r="I103" s="61">
        <v>7.84</v>
      </c>
      <c r="J103" s="61">
        <v>10.11</v>
      </c>
      <c r="K103" s="61">
        <v>103.8412</v>
      </c>
      <c r="L103" s="61">
        <v>30.56</v>
      </c>
      <c r="O103" s="69">
        <f t="shared" si="6"/>
        <v>2.6999999999999968E-2</v>
      </c>
      <c r="P103" s="1">
        <f t="shared" si="7"/>
        <v>10.282</v>
      </c>
    </row>
    <row r="104" spans="1:16" x14ac:dyDescent="0.25">
      <c r="A104" s="62">
        <v>42745</v>
      </c>
      <c r="B104" s="63">
        <v>0.44907407407407413</v>
      </c>
      <c r="C104" s="61">
        <v>226.66669999999999</v>
      </c>
      <c r="D104" s="61">
        <v>7.91</v>
      </c>
      <c r="E104" s="61">
        <v>10.255000000000001</v>
      </c>
      <c r="F104" s="61">
        <v>14.686999999999999</v>
      </c>
      <c r="G104" s="5">
        <v>-4.0999999999999996</v>
      </c>
      <c r="H104" s="61">
        <v>2.8820000000000001</v>
      </c>
      <c r="I104" s="61">
        <v>7.84</v>
      </c>
      <c r="J104" s="61">
        <v>10.119999999999999</v>
      </c>
      <c r="K104" s="61">
        <v>104.1358</v>
      </c>
      <c r="L104" s="61">
        <v>30.68</v>
      </c>
      <c r="O104" s="69">
        <f t="shared" si="6"/>
        <v>3.234999999999999E-2</v>
      </c>
      <c r="P104" s="1">
        <f t="shared" si="7"/>
        <v>10.255000000000001</v>
      </c>
    </row>
    <row r="105" spans="1:16" x14ac:dyDescent="0.25">
      <c r="A105" s="62">
        <v>42745</v>
      </c>
      <c r="B105" s="63">
        <v>0.44918981481481479</v>
      </c>
      <c r="C105" s="61">
        <v>226.83330000000001</v>
      </c>
      <c r="D105" s="61">
        <v>7.73</v>
      </c>
      <c r="E105" s="61">
        <v>10.163</v>
      </c>
      <c r="F105" s="61">
        <v>14.686999999999999</v>
      </c>
      <c r="G105" s="5">
        <v>-4.0999999999999996</v>
      </c>
      <c r="H105" s="61">
        <v>2.911</v>
      </c>
      <c r="I105" s="61">
        <v>7.85</v>
      </c>
      <c r="J105" s="61">
        <v>10.050000000000001</v>
      </c>
      <c r="K105" s="61">
        <v>102.7158</v>
      </c>
      <c r="L105" s="61">
        <v>30.25</v>
      </c>
      <c r="O105" s="69">
        <f t="shared" si="6"/>
        <v>3.234999999999999E-2</v>
      </c>
      <c r="P105" s="1">
        <f t="shared" si="7"/>
        <v>10.163</v>
      </c>
    </row>
    <row r="106" spans="1:16" x14ac:dyDescent="0.25">
      <c r="A106" s="62">
        <v>42745</v>
      </c>
      <c r="B106" s="63">
        <v>0.44930555555555557</v>
      </c>
      <c r="C106" s="61">
        <v>227</v>
      </c>
      <c r="D106" s="61">
        <v>7.83</v>
      </c>
      <c r="E106" s="61">
        <v>10.18</v>
      </c>
      <c r="F106" s="61">
        <v>14.686999999999999</v>
      </c>
      <c r="G106" s="5">
        <v>-4.2</v>
      </c>
      <c r="H106" s="61">
        <v>2.8820000000000001</v>
      </c>
      <c r="I106" s="61">
        <v>7.85</v>
      </c>
      <c r="J106" s="61">
        <v>10.15</v>
      </c>
      <c r="K106" s="61">
        <v>104.2426</v>
      </c>
      <c r="L106" s="61">
        <v>30.6</v>
      </c>
      <c r="O106" s="69">
        <f t="shared" ref="O106:O169" si="8">IF(G106="","",IF(G106*O$2+O$3&lt;0,0,G106*O$2+O$3))</f>
        <v>2.6999999999999968E-2</v>
      </c>
      <c r="P106" s="1">
        <f t="shared" ref="P106:P169" si="9">E106-P$4</f>
        <v>10.18</v>
      </c>
    </row>
    <row r="107" spans="1:16" x14ac:dyDescent="0.25">
      <c r="A107" s="62">
        <v>42745</v>
      </c>
      <c r="B107" s="63">
        <v>0.44942129629629629</v>
      </c>
      <c r="C107" s="61">
        <v>227.16669999999999</v>
      </c>
      <c r="D107" s="61">
        <v>7.9</v>
      </c>
      <c r="E107" s="61">
        <v>10.24</v>
      </c>
      <c r="F107" s="61">
        <v>14.686999999999999</v>
      </c>
      <c r="G107" s="5">
        <v>-4.2</v>
      </c>
      <c r="H107" s="61">
        <v>2.911</v>
      </c>
      <c r="I107" s="61">
        <v>7.85</v>
      </c>
      <c r="J107" s="61">
        <v>10.119999999999999</v>
      </c>
      <c r="K107" s="61">
        <v>104.11020000000001</v>
      </c>
      <c r="L107" s="61">
        <v>30.65</v>
      </c>
      <c r="O107" s="69">
        <f t="shared" si="8"/>
        <v>2.6999999999999968E-2</v>
      </c>
      <c r="P107" s="1">
        <f t="shared" si="9"/>
        <v>10.24</v>
      </c>
    </row>
    <row r="108" spans="1:16" x14ac:dyDescent="0.25">
      <c r="A108" s="62">
        <v>42745</v>
      </c>
      <c r="B108" s="63">
        <v>0.44953703703703707</v>
      </c>
      <c r="C108" s="61">
        <v>227.33330000000001</v>
      </c>
      <c r="D108" s="61">
        <v>7.92</v>
      </c>
      <c r="E108" s="61">
        <v>10.257</v>
      </c>
      <c r="F108" s="61">
        <v>14.686999999999999</v>
      </c>
      <c r="G108" s="5">
        <v>-4.4000000000000004</v>
      </c>
      <c r="H108" s="61">
        <v>2.8820000000000001</v>
      </c>
      <c r="I108" s="61">
        <v>7.84</v>
      </c>
      <c r="J108" s="61">
        <v>10.08</v>
      </c>
      <c r="K108" s="61">
        <v>103.85550000000001</v>
      </c>
      <c r="L108" s="61">
        <v>30.7</v>
      </c>
      <c r="O108" s="69">
        <f t="shared" si="8"/>
        <v>1.6299999999999953E-2</v>
      </c>
      <c r="P108" s="1">
        <f t="shared" si="9"/>
        <v>10.257</v>
      </c>
    </row>
    <row r="109" spans="1:16" x14ac:dyDescent="0.25">
      <c r="A109" s="62">
        <v>42745</v>
      </c>
      <c r="B109" s="63">
        <v>0.44965277777777773</v>
      </c>
      <c r="C109" s="61">
        <v>227.5</v>
      </c>
      <c r="D109" s="61">
        <v>7.93</v>
      </c>
      <c r="E109" s="61">
        <v>10.295</v>
      </c>
      <c r="F109" s="61">
        <v>14.686999999999999</v>
      </c>
      <c r="G109" s="5">
        <v>-4.2</v>
      </c>
      <c r="H109" s="61">
        <v>2.911</v>
      </c>
      <c r="I109" s="61">
        <v>7.85</v>
      </c>
      <c r="J109" s="61">
        <v>10.06</v>
      </c>
      <c r="K109" s="61">
        <v>103.6397</v>
      </c>
      <c r="L109" s="61">
        <v>30.71</v>
      </c>
      <c r="O109" s="69">
        <f t="shared" si="8"/>
        <v>2.6999999999999968E-2</v>
      </c>
      <c r="P109" s="1">
        <f t="shared" si="9"/>
        <v>10.295</v>
      </c>
    </row>
    <row r="110" spans="1:16" x14ac:dyDescent="0.25">
      <c r="A110" s="62">
        <v>42745</v>
      </c>
      <c r="B110" s="63">
        <v>0.44976851851851851</v>
      </c>
      <c r="C110" s="61">
        <v>227.66669999999999</v>
      </c>
      <c r="D110" s="61">
        <v>7.93</v>
      </c>
      <c r="E110" s="61">
        <v>10.157999999999999</v>
      </c>
      <c r="F110" s="61">
        <v>14.686999999999999</v>
      </c>
      <c r="G110" s="5">
        <v>-4</v>
      </c>
      <c r="H110" s="61">
        <v>2.8820000000000001</v>
      </c>
      <c r="I110" s="61">
        <v>7.85</v>
      </c>
      <c r="J110" s="61">
        <v>10.029999999999999</v>
      </c>
      <c r="K110" s="61">
        <v>103.1837</v>
      </c>
      <c r="L110" s="61">
        <v>30.52</v>
      </c>
      <c r="O110" s="69">
        <f t="shared" si="8"/>
        <v>3.7699999999999984E-2</v>
      </c>
      <c r="P110" s="1">
        <f t="shared" si="9"/>
        <v>10.157999999999999</v>
      </c>
    </row>
    <row r="111" spans="1:16" x14ac:dyDescent="0.25">
      <c r="A111" s="62">
        <v>42745</v>
      </c>
      <c r="B111" s="63">
        <v>0.44988425925925929</v>
      </c>
      <c r="C111" s="61">
        <v>227.83330000000001</v>
      </c>
      <c r="D111" s="61">
        <v>7.85</v>
      </c>
      <c r="E111" s="61">
        <v>10.076000000000001</v>
      </c>
      <c r="F111" s="61">
        <v>14.686999999999999</v>
      </c>
      <c r="G111" s="5">
        <v>-4.0999999999999996</v>
      </c>
      <c r="H111" s="61">
        <v>2.911</v>
      </c>
      <c r="I111" s="61">
        <v>7.85</v>
      </c>
      <c r="J111" s="61">
        <v>10.07</v>
      </c>
      <c r="K111" s="61">
        <v>103.4178</v>
      </c>
      <c r="L111" s="61">
        <v>30.57</v>
      </c>
      <c r="O111" s="69">
        <f t="shared" si="8"/>
        <v>3.234999999999999E-2</v>
      </c>
      <c r="P111" s="1">
        <f t="shared" si="9"/>
        <v>10.076000000000001</v>
      </c>
    </row>
    <row r="112" spans="1:16" x14ac:dyDescent="0.25">
      <c r="A112" s="62">
        <v>42745</v>
      </c>
      <c r="B112" s="63">
        <v>0.45</v>
      </c>
      <c r="C112" s="61">
        <v>228</v>
      </c>
      <c r="D112" s="61">
        <v>7.89</v>
      </c>
      <c r="E112" s="61">
        <v>10.250999999999999</v>
      </c>
      <c r="F112" s="61">
        <v>14.686999999999999</v>
      </c>
      <c r="G112" s="5">
        <v>-4.3</v>
      </c>
      <c r="H112" s="61">
        <v>2.8820000000000001</v>
      </c>
      <c r="I112" s="61">
        <v>7.85</v>
      </c>
      <c r="J112" s="61">
        <v>10.07</v>
      </c>
      <c r="K112" s="61">
        <v>103.565</v>
      </c>
      <c r="L112" s="61">
        <v>30.68</v>
      </c>
      <c r="O112" s="69">
        <f t="shared" si="8"/>
        <v>2.1650000000000003E-2</v>
      </c>
      <c r="P112" s="1">
        <f t="shared" si="9"/>
        <v>10.250999999999999</v>
      </c>
    </row>
    <row r="113" spans="1:16" x14ac:dyDescent="0.25">
      <c r="A113" s="62">
        <v>42745</v>
      </c>
      <c r="B113" s="63">
        <v>0.45011574074074073</v>
      </c>
      <c r="C113" s="61">
        <v>228.16669999999999</v>
      </c>
      <c r="D113" s="61">
        <v>7.84</v>
      </c>
      <c r="E113" s="61">
        <v>10.295</v>
      </c>
      <c r="F113" s="61">
        <v>14.686999999999999</v>
      </c>
      <c r="G113" s="5">
        <v>-4.2</v>
      </c>
      <c r="H113" s="61">
        <v>2.911</v>
      </c>
      <c r="I113" s="61">
        <v>7.85</v>
      </c>
      <c r="J113" s="61">
        <v>10.06</v>
      </c>
      <c r="K113" s="61">
        <v>103.20780000000001</v>
      </c>
      <c r="L113" s="61">
        <v>30.41</v>
      </c>
      <c r="O113" s="69">
        <f t="shared" si="8"/>
        <v>2.6999999999999968E-2</v>
      </c>
      <c r="P113" s="1">
        <f t="shared" si="9"/>
        <v>10.295</v>
      </c>
    </row>
    <row r="114" spans="1:16" x14ac:dyDescent="0.25">
      <c r="A114" s="62">
        <v>42745</v>
      </c>
      <c r="B114" s="63">
        <v>0.45023148148148145</v>
      </c>
      <c r="C114" s="61">
        <v>228.33330000000001</v>
      </c>
      <c r="D114" s="61">
        <v>7.95</v>
      </c>
      <c r="E114" s="61">
        <v>10.246</v>
      </c>
      <c r="F114" s="61">
        <v>14.686999999999999</v>
      </c>
      <c r="G114" s="5">
        <v>-4.2</v>
      </c>
      <c r="H114" s="61">
        <v>2.8820000000000001</v>
      </c>
      <c r="I114" s="61">
        <v>7.85</v>
      </c>
      <c r="J114" s="61">
        <v>10.07</v>
      </c>
      <c r="K114" s="61">
        <v>103.71380000000001</v>
      </c>
      <c r="L114" s="61">
        <v>30.69</v>
      </c>
      <c r="O114" s="69">
        <f t="shared" si="8"/>
        <v>2.6999999999999968E-2</v>
      </c>
      <c r="P114" s="1">
        <f t="shared" si="9"/>
        <v>10.246</v>
      </c>
    </row>
    <row r="115" spans="1:16" x14ac:dyDescent="0.25">
      <c r="A115" s="62">
        <v>42745</v>
      </c>
      <c r="B115" s="63">
        <v>0.45034722222222223</v>
      </c>
      <c r="C115" s="61">
        <v>228.5</v>
      </c>
      <c r="D115" s="61">
        <v>7.93</v>
      </c>
      <c r="E115" s="61">
        <v>10.305999999999999</v>
      </c>
      <c r="F115" s="61">
        <v>14.686999999999999</v>
      </c>
      <c r="G115" s="5">
        <v>-4.0999999999999996</v>
      </c>
      <c r="H115" s="61">
        <v>2.911</v>
      </c>
      <c r="I115" s="61">
        <v>7.85</v>
      </c>
      <c r="J115" s="61">
        <v>10.050000000000001</v>
      </c>
      <c r="K115" s="61">
        <v>103.5506</v>
      </c>
      <c r="L115" s="61">
        <v>30.78</v>
      </c>
      <c r="O115" s="69">
        <f t="shared" si="8"/>
        <v>3.234999999999999E-2</v>
      </c>
      <c r="P115" s="1">
        <f t="shared" si="9"/>
        <v>10.305999999999999</v>
      </c>
    </row>
    <row r="116" spans="1:16" x14ac:dyDescent="0.25">
      <c r="A116" s="62">
        <v>42745</v>
      </c>
      <c r="B116" s="63">
        <v>0.45046296296296301</v>
      </c>
      <c r="C116" s="61">
        <v>228.66669999999999</v>
      </c>
      <c r="D116" s="61">
        <v>7.96</v>
      </c>
      <c r="E116" s="61">
        <v>10.262</v>
      </c>
      <c r="F116" s="61">
        <v>14.686999999999999</v>
      </c>
      <c r="G116" s="5">
        <v>-4.4000000000000004</v>
      </c>
      <c r="H116" s="61">
        <v>2.911</v>
      </c>
      <c r="I116" s="61">
        <v>7.85</v>
      </c>
      <c r="J116" s="61">
        <v>10.02</v>
      </c>
      <c r="K116" s="61">
        <v>103.29949999999999</v>
      </c>
      <c r="L116" s="61">
        <v>30.79</v>
      </c>
      <c r="O116" s="69">
        <f t="shared" si="8"/>
        <v>1.6299999999999953E-2</v>
      </c>
      <c r="P116" s="1">
        <f t="shared" si="9"/>
        <v>10.262</v>
      </c>
    </row>
    <row r="117" spans="1:16" x14ac:dyDescent="0.25">
      <c r="A117" s="62">
        <v>42745</v>
      </c>
      <c r="B117" s="63">
        <v>0.45057870370370368</v>
      </c>
      <c r="C117" s="61">
        <v>228.83330000000001</v>
      </c>
      <c r="D117" s="61">
        <v>7.98</v>
      </c>
      <c r="E117" s="61">
        <v>10.278</v>
      </c>
      <c r="F117" s="61">
        <v>14.686999999999999</v>
      </c>
      <c r="G117" s="5">
        <v>-4.2</v>
      </c>
      <c r="H117" s="61">
        <v>2.911</v>
      </c>
      <c r="I117" s="61">
        <v>7.85</v>
      </c>
      <c r="J117" s="61">
        <v>10.01</v>
      </c>
      <c r="K117" s="61">
        <v>103.2385</v>
      </c>
      <c r="L117" s="61">
        <v>30.77</v>
      </c>
      <c r="O117" s="69">
        <f t="shared" si="8"/>
        <v>2.6999999999999968E-2</v>
      </c>
      <c r="P117" s="1">
        <f t="shared" si="9"/>
        <v>10.278</v>
      </c>
    </row>
    <row r="118" spans="1:16" x14ac:dyDescent="0.25">
      <c r="A118" s="62">
        <v>42745</v>
      </c>
      <c r="B118" s="63">
        <v>0.45069444444444445</v>
      </c>
      <c r="C118" s="61">
        <v>229</v>
      </c>
      <c r="D118" s="61">
        <v>7.87</v>
      </c>
      <c r="E118" s="61">
        <v>10.185</v>
      </c>
      <c r="F118" s="61">
        <v>14.686999999999999</v>
      </c>
      <c r="G118" s="5">
        <v>-4.2</v>
      </c>
      <c r="H118" s="61">
        <v>2.8820000000000001</v>
      </c>
      <c r="I118" s="61">
        <v>7.85</v>
      </c>
      <c r="J118" s="61">
        <v>9.99</v>
      </c>
      <c r="K118" s="61">
        <v>102.4979</v>
      </c>
      <c r="L118" s="61">
        <v>30.33</v>
      </c>
      <c r="O118" s="69">
        <f t="shared" si="8"/>
        <v>2.6999999999999968E-2</v>
      </c>
      <c r="P118" s="1">
        <f t="shared" si="9"/>
        <v>10.185</v>
      </c>
    </row>
    <row r="119" spans="1:16" x14ac:dyDescent="0.25">
      <c r="A119" s="62">
        <v>42745</v>
      </c>
      <c r="B119" s="63">
        <v>0.45081018518518517</v>
      </c>
      <c r="C119" s="61">
        <v>229.16669999999999</v>
      </c>
      <c r="D119" s="61">
        <v>7.82</v>
      </c>
      <c r="E119" s="61">
        <v>10.305999999999999</v>
      </c>
      <c r="F119" s="61">
        <v>14.686999999999999</v>
      </c>
      <c r="G119" s="5">
        <v>-4.3</v>
      </c>
      <c r="H119" s="61">
        <v>2.911</v>
      </c>
      <c r="I119" s="61">
        <v>7.85</v>
      </c>
      <c r="J119" s="61">
        <v>10.08</v>
      </c>
      <c r="K119" s="61">
        <v>103.6724</v>
      </c>
      <c r="L119" s="61">
        <v>30.84</v>
      </c>
      <c r="O119" s="69">
        <f t="shared" si="8"/>
        <v>2.1650000000000003E-2</v>
      </c>
      <c r="P119" s="1">
        <f t="shared" si="9"/>
        <v>10.305999999999999</v>
      </c>
    </row>
    <row r="120" spans="1:16" x14ac:dyDescent="0.25">
      <c r="A120" s="62">
        <v>42745</v>
      </c>
      <c r="B120" s="63">
        <v>0.45092592592592595</v>
      </c>
      <c r="C120" s="61">
        <v>229.33330000000001</v>
      </c>
      <c r="D120" s="61">
        <v>7.93</v>
      </c>
      <c r="E120" s="61">
        <v>10.268000000000001</v>
      </c>
      <c r="F120" s="61">
        <v>14.686999999999999</v>
      </c>
      <c r="G120" s="5">
        <v>-4.3</v>
      </c>
      <c r="H120" s="61">
        <v>2.8820000000000001</v>
      </c>
      <c r="I120" s="61">
        <v>7.85</v>
      </c>
      <c r="J120" s="61">
        <v>10.039999999999999</v>
      </c>
      <c r="K120" s="61">
        <v>103.41</v>
      </c>
      <c r="L120" s="61">
        <v>30.74</v>
      </c>
      <c r="O120" s="69">
        <f t="shared" si="8"/>
        <v>2.1650000000000003E-2</v>
      </c>
      <c r="P120" s="1">
        <f t="shared" si="9"/>
        <v>10.268000000000001</v>
      </c>
    </row>
    <row r="121" spans="1:16" x14ac:dyDescent="0.25">
      <c r="A121" s="62">
        <v>42745</v>
      </c>
      <c r="B121" s="63">
        <v>0.45104166666666662</v>
      </c>
      <c r="C121" s="61">
        <v>229.5</v>
      </c>
      <c r="D121" s="61">
        <v>7.94</v>
      </c>
      <c r="E121" s="61">
        <v>10.262</v>
      </c>
      <c r="F121" s="61">
        <v>14.686999999999999</v>
      </c>
      <c r="G121" s="5">
        <v>-4.2</v>
      </c>
      <c r="H121" s="61">
        <v>2.911</v>
      </c>
      <c r="I121" s="61">
        <v>7.85</v>
      </c>
      <c r="J121" s="61">
        <v>10.01</v>
      </c>
      <c r="K121" s="61">
        <v>103.0939</v>
      </c>
      <c r="L121" s="61">
        <v>30.7</v>
      </c>
      <c r="O121" s="69">
        <f t="shared" si="8"/>
        <v>2.6999999999999968E-2</v>
      </c>
      <c r="P121" s="1">
        <f t="shared" si="9"/>
        <v>10.262</v>
      </c>
    </row>
    <row r="122" spans="1:16" x14ac:dyDescent="0.25">
      <c r="A122" s="62">
        <v>42745</v>
      </c>
      <c r="B122" s="63">
        <v>0.4511574074074074</v>
      </c>
      <c r="C122" s="61">
        <v>229.66669999999999</v>
      </c>
      <c r="D122" s="61">
        <v>7.98</v>
      </c>
      <c r="E122" s="61">
        <v>10.295</v>
      </c>
      <c r="F122" s="61">
        <v>14.686999999999999</v>
      </c>
      <c r="G122" s="5">
        <v>-4.3</v>
      </c>
      <c r="H122" s="61">
        <v>2.911</v>
      </c>
      <c r="I122" s="61">
        <v>7.85</v>
      </c>
      <c r="J122" s="61">
        <v>10.01</v>
      </c>
      <c r="K122" s="61">
        <v>103.2771</v>
      </c>
      <c r="L122" s="61">
        <v>30.78</v>
      </c>
      <c r="O122" s="69">
        <f t="shared" si="8"/>
        <v>2.1650000000000003E-2</v>
      </c>
      <c r="P122" s="1">
        <f t="shared" si="9"/>
        <v>10.295</v>
      </c>
    </row>
    <row r="123" spans="1:16" x14ac:dyDescent="0.25">
      <c r="A123" s="62">
        <v>42745</v>
      </c>
      <c r="B123" s="63">
        <v>0.45127314814814817</v>
      </c>
      <c r="C123" s="61">
        <v>229.83330000000001</v>
      </c>
      <c r="D123" s="61">
        <v>7.96</v>
      </c>
      <c r="E123" s="61">
        <v>10.173999999999999</v>
      </c>
      <c r="F123" s="61">
        <v>14.686999999999999</v>
      </c>
      <c r="G123" s="5">
        <v>-4</v>
      </c>
      <c r="H123" s="61">
        <v>2.911</v>
      </c>
      <c r="I123" s="61">
        <v>7.85</v>
      </c>
      <c r="J123" s="61">
        <v>9.99</v>
      </c>
      <c r="K123" s="61">
        <v>103.0578</v>
      </c>
      <c r="L123" s="61">
        <v>30.77</v>
      </c>
      <c r="O123" s="69">
        <f t="shared" si="8"/>
        <v>3.7699999999999984E-2</v>
      </c>
      <c r="P123" s="1">
        <f t="shared" si="9"/>
        <v>10.173999999999999</v>
      </c>
    </row>
    <row r="124" spans="1:16" x14ac:dyDescent="0.25">
      <c r="A124" s="62">
        <v>42745</v>
      </c>
      <c r="B124" s="63">
        <v>0.4513888888888889</v>
      </c>
      <c r="C124" s="61">
        <v>230</v>
      </c>
      <c r="D124" s="61">
        <v>7.96</v>
      </c>
      <c r="E124" s="61">
        <v>10.278</v>
      </c>
      <c r="F124" s="61">
        <v>14.686999999999999</v>
      </c>
      <c r="G124" s="5">
        <v>-4.3</v>
      </c>
      <c r="H124" s="61">
        <v>2.911</v>
      </c>
      <c r="I124" s="61">
        <v>7.85</v>
      </c>
      <c r="J124" s="61">
        <v>10</v>
      </c>
      <c r="K124" s="61">
        <v>103.06189999999999</v>
      </c>
      <c r="L124" s="61">
        <v>30.74</v>
      </c>
      <c r="O124" s="69">
        <f t="shared" si="8"/>
        <v>2.1650000000000003E-2</v>
      </c>
      <c r="P124" s="1">
        <f t="shared" si="9"/>
        <v>10.278</v>
      </c>
    </row>
    <row r="125" spans="1:16" x14ac:dyDescent="0.25">
      <c r="A125" s="62">
        <v>42745</v>
      </c>
      <c r="B125" s="63">
        <v>0.45150462962962962</v>
      </c>
      <c r="C125" s="61">
        <v>230.16669999999999</v>
      </c>
      <c r="D125" s="61">
        <v>7.96</v>
      </c>
      <c r="E125" s="61">
        <v>10.425000000000001</v>
      </c>
      <c r="F125" s="61">
        <v>14.686999999999999</v>
      </c>
      <c r="G125" s="5">
        <v>-4.2</v>
      </c>
      <c r="H125" s="61">
        <v>2.8820000000000001</v>
      </c>
      <c r="I125" s="61">
        <v>7.85</v>
      </c>
      <c r="J125" s="61">
        <v>9.99</v>
      </c>
      <c r="K125" s="61">
        <v>102.97320000000001</v>
      </c>
      <c r="L125" s="61">
        <v>30.7</v>
      </c>
      <c r="O125" s="69">
        <f t="shared" si="8"/>
        <v>2.6999999999999968E-2</v>
      </c>
      <c r="P125" s="1">
        <f t="shared" si="9"/>
        <v>10.425000000000001</v>
      </c>
    </row>
    <row r="126" spans="1:16" x14ac:dyDescent="0.25">
      <c r="A126" s="62">
        <v>42745</v>
      </c>
      <c r="B126" s="63">
        <v>0.45162037037037034</v>
      </c>
      <c r="C126" s="61">
        <v>230.33330000000001</v>
      </c>
      <c r="D126" s="61">
        <v>7.93</v>
      </c>
      <c r="E126" s="61">
        <v>10.316000000000001</v>
      </c>
      <c r="F126" s="61">
        <v>14.686999999999999</v>
      </c>
      <c r="G126" s="5">
        <v>-4.0999999999999996</v>
      </c>
      <c r="H126" s="61">
        <v>2.911</v>
      </c>
      <c r="I126" s="61">
        <v>7.85</v>
      </c>
      <c r="J126" s="61">
        <v>10.01</v>
      </c>
      <c r="K126" s="61">
        <v>103.0652</v>
      </c>
      <c r="L126" s="61">
        <v>30.72</v>
      </c>
      <c r="O126" s="69">
        <f t="shared" si="8"/>
        <v>3.234999999999999E-2</v>
      </c>
      <c r="P126" s="1">
        <f t="shared" si="9"/>
        <v>10.316000000000001</v>
      </c>
    </row>
    <row r="127" spans="1:16" x14ac:dyDescent="0.25">
      <c r="A127" s="62">
        <v>42745</v>
      </c>
      <c r="B127" s="63">
        <v>0.45173611111111112</v>
      </c>
      <c r="C127" s="61">
        <v>230.5</v>
      </c>
      <c r="D127" s="61">
        <v>7.81</v>
      </c>
      <c r="E127" s="61">
        <v>10.305</v>
      </c>
      <c r="F127" s="61">
        <v>14.686999999999999</v>
      </c>
      <c r="G127" s="5">
        <v>-4.3</v>
      </c>
      <c r="H127" s="61">
        <v>2.911</v>
      </c>
      <c r="I127" s="61">
        <v>7.85</v>
      </c>
      <c r="J127" s="61">
        <v>9.9700000000000006</v>
      </c>
      <c r="K127" s="61">
        <v>102.3181</v>
      </c>
      <c r="L127" s="61">
        <v>30.55</v>
      </c>
      <c r="O127" s="69">
        <f t="shared" si="8"/>
        <v>2.1650000000000003E-2</v>
      </c>
      <c r="P127" s="1">
        <f t="shared" si="9"/>
        <v>10.305</v>
      </c>
    </row>
    <row r="128" spans="1:16" x14ac:dyDescent="0.25">
      <c r="A128" s="62">
        <v>42745</v>
      </c>
      <c r="B128" s="63">
        <v>0.45185185185185189</v>
      </c>
      <c r="C128" s="61">
        <v>230.66669999999999</v>
      </c>
      <c r="D128" s="61">
        <v>7.94</v>
      </c>
      <c r="E128" s="61">
        <v>10.446999999999999</v>
      </c>
      <c r="F128" s="61">
        <v>14.686999999999999</v>
      </c>
      <c r="G128" s="5">
        <v>-4.3</v>
      </c>
      <c r="H128" s="61">
        <v>2.911</v>
      </c>
      <c r="I128" s="61">
        <v>7.85</v>
      </c>
      <c r="J128" s="61">
        <v>10.029999999999999</v>
      </c>
      <c r="K128" s="61">
        <v>103.46510000000001</v>
      </c>
      <c r="L128" s="61">
        <v>30.84</v>
      </c>
      <c r="O128" s="69">
        <f t="shared" si="8"/>
        <v>2.1650000000000003E-2</v>
      </c>
      <c r="P128" s="1">
        <f t="shared" si="9"/>
        <v>10.446999999999999</v>
      </c>
    </row>
    <row r="129" spans="1:16" x14ac:dyDescent="0.25">
      <c r="A129" s="62">
        <v>42745</v>
      </c>
      <c r="B129" s="63">
        <v>0.45196759259259256</v>
      </c>
      <c r="C129" s="61">
        <v>230.83330000000001</v>
      </c>
      <c r="D129" s="61">
        <v>8</v>
      </c>
      <c r="E129" s="61">
        <v>10.577999999999999</v>
      </c>
      <c r="F129" s="61">
        <v>14.686999999999999</v>
      </c>
      <c r="G129" s="5">
        <v>-4</v>
      </c>
      <c r="H129" s="61">
        <v>2.911</v>
      </c>
      <c r="I129" s="61">
        <v>7.85</v>
      </c>
      <c r="J129" s="61">
        <v>10</v>
      </c>
      <c r="K129" s="61">
        <v>103.18219999999999</v>
      </c>
      <c r="L129" s="61">
        <v>30.69</v>
      </c>
      <c r="O129" s="69">
        <f t="shared" si="8"/>
        <v>3.7699999999999984E-2</v>
      </c>
      <c r="P129" s="1">
        <f t="shared" si="9"/>
        <v>10.577999999999999</v>
      </c>
    </row>
    <row r="130" spans="1:16" x14ac:dyDescent="0.25">
      <c r="A130" s="62">
        <v>42745</v>
      </c>
      <c r="B130" s="63">
        <v>0.45208333333333334</v>
      </c>
      <c r="C130" s="61">
        <v>231</v>
      </c>
      <c r="D130" s="61">
        <v>7.95</v>
      </c>
      <c r="E130" s="61">
        <v>10.468999999999999</v>
      </c>
      <c r="F130" s="61">
        <v>14.686999999999999</v>
      </c>
      <c r="G130" s="5">
        <v>-4.3</v>
      </c>
      <c r="H130" s="61">
        <v>2.8820000000000001</v>
      </c>
      <c r="I130" s="61">
        <v>7.85</v>
      </c>
      <c r="J130" s="61">
        <v>9.98</v>
      </c>
      <c r="K130" s="61">
        <v>102.7311</v>
      </c>
      <c r="L130" s="61">
        <v>30.49</v>
      </c>
      <c r="O130" s="69">
        <f t="shared" si="8"/>
        <v>2.1650000000000003E-2</v>
      </c>
      <c r="P130" s="1">
        <f t="shared" si="9"/>
        <v>10.468999999999999</v>
      </c>
    </row>
    <row r="131" spans="1:16" x14ac:dyDescent="0.25">
      <c r="A131" s="62">
        <v>42745</v>
      </c>
      <c r="B131" s="63">
        <v>0.45219907407407406</v>
      </c>
      <c r="C131" s="61">
        <v>231.16669999999999</v>
      </c>
      <c r="D131" s="61">
        <v>7.72</v>
      </c>
      <c r="E131" s="61">
        <v>10.534000000000001</v>
      </c>
      <c r="F131" s="61">
        <v>14.686999999999999</v>
      </c>
      <c r="G131" s="5">
        <v>-4.2</v>
      </c>
      <c r="H131" s="61">
        <v>2.911</v>
      </c>
      <c r="I131" s="61">
        <v>7.86</v>
      </c>
      <c r="J131" s="61">
        <v>9.99</v>
      </c>
      <c r="K131" s="61">
        <v>102.34739999999999</v>
      </c>
      <c r="L131" s="61">
        <v>30.56</v>
      </c>
      <c r="O131" s="69">
        <f t="shared" si="8"/>
        <v>2.6999999999999968E-2</v>
      </c>
      <c r="P131" s="1">
        <f t="shared" si="9"/>
        <v>10.534000000000001</v>
      </c>
    </row>
    <row r="132" spans="1:16" x14ac:dyDescent="0.25">
      <c r="A132" s="62">
        <v>42745</v>
      </c>
      <c r="B132" s="63">
        <v>0.45231481481481484</v>
      </c>
      <c r="C132" s="61">
        <v>231.33330000000001</v>
      </c>
      <c r="D132" s="61">
        <v>7.87</v>
      </c>
      <c r="E132" s="61">
        <v>10.704000000000001</v>
      </c>
      <c r="F132" s="61">
        <v>14.686999999999999</v>
      </c>
      <c r="G132" s="5">
        <v>-4.3</v>
      </c>
      <c r="H132" s="61">
        <v>2.911</v>
      </c>
      <c r="I132" s="61">
        <v>7.85</v>
      </c>
      <c r="J132" s="61">
        <v>10.08</v>
      </c>
      <c r="K132" s="61">
        <v>103.7988</v>
      </c>
      <c r="L132" s="61">
        <v>30.82</v>
      </c>
      <c r="O132" s="69">
        <f t="shared" si="8"/>
        <v>2.1650000000000003E-2</v>
      </c>
      <c r="P132" s="1">
        <f t="shared" si="9"/>
        <v>10.704000000000001</v>
      </c>
    </row>
    <row r="133" spans="1:16" x14ac:dyDescent="0.25">
      <c r="A133" s="62">
        <v>42745</v>
      </c>
      <c r="B133" s="63">
        <v>0.4524305555555555</v>
      </c>
      <c r="C133" s="61">
        <v>231.5</v>
      </c>
      <c r="D133" s="61">
        <v>7.94</v>
      </c>
      <c r="E133" s="61">
        <v>10.688000000000001</v>
      </c>
      <c r="F133" s="61">
        <v>14.686999999999999</v>
      </c>
      <c r="G133" s="5">
        <v>-4.2</v>
      </c>
      <c r="H133" s="61">
        <v>2.911</v>
      </c>
      <c r="I133" s="61">
        <v>7.85</v>
      </c>
      <c r="J133" s="61">
        <v>10.029999999999999</v>
      </c>
      <c r="K133" s="61">
        <v>103.4276</v>
      </c>
      <c r="L133" s="61">
        <v>30.8</v>
      </c>
      <c r="O133" s="69">
        <f t="shared" si="8"/>
        <v>2.6999999999999968E-2</v>
      </c>
      <c r="P133" s="1">
        <f t="shared" si="9"/>
        <v>10.688000000000001</v>
      </c>
    </row>
    <row r="134" spans="1:16" x14ac:dyDescent="0.25">
      <c r="A134" s="62">
        <v>42745</v>
      </c>
      <c r="B134" s="63">
        <v>0.45254629629629628</v>
      </c>
      <c r="C134" s="61">
        <v>231.66669999999999</v>
      </c>
      <c r="D134" s="61">
        <v>7.95</v>
      </c>
      <c r="E134" s="61">
        <v>10.666</v>
      </c>
      <c r="F134" s="61">
        <v>14.686999999999999</v>
      </c>
      <c r="G134" s="5">
        <v>-4.3</v>
      </c>
      <c r="H134" s="61">
        <v>2.911</v>
      </c>
      <c r="I134" s="61">
        <v>7.85</v>
      </c>
      <c r="J134" s="61">
        <v>10.01</v>
      </c>
      <c r="K134" s="61">
        <v>103.0746</v>
      </c>
      <c r="L134" s="61">
        <v>30.59</v>
      </c>
      <c r="O134" s="69">
        <f t="shared" si="8"/>
        <v>2.1650000000000003E-2</v>
      </c>
      <c r="P134" s="1">
        <f t="shared" si="9"/>
        <v>10.666</v>
      </c>
    </row>
    <row r="135" spans="1:16" x14ac:dyDescent="0.25">
      <c r="A135" s="62">
        <v>42745</v>
      </c>
      <c r="B135" s="63">
        <v>0.45266203703703706</v>
      </c>
      <c r="C135" s="61">
        <v>231.83330000000001</v>
      </c>
      <c r="D135" s="61">
        <v>8.01</v>
      </c>
      <c r="E135" s="61">
        <v>10.6</v>
      </c>
      <c r="F135" s="61">
        <v>14.686999999999999</v>
      </c>
      <c r="G135" s="5">
        <v>-4.0999999999999996</v>
      </c>
      <c r="H135" s="61">
        <v>2.911</v>
      </c>
      <c r="I135" s="61">
        <v>7.85</v>
      </c>
      <c r="J135" s="61">
        <v>10.02</v>
      </c>
      <c r="K135" s="61">
        <v>103.4486</v>
      </c>
      <c r="L135" s="61">
        <v>30.82</v>
      </c>
      <c r="O135" s="69">
        <f t="shared" si="8"/>
        <v>3.234999999999999E-2</v>
      </c>
      <c r="P135" s="1">
        <f t="shared" si="9"/>
        <v>10.6</v>
      </c>
    </row>
    <row r="136" spans="1:16" x14ac:dyDescent="0.25">
      <c r="A136" s="62">
        <v>42745</v>
      </c>
      <c r="B136" s="63">
        <v>0.45277777777777778</v>
      </c>
      <c r="C136" s="61">
        <v>232</v>
      </c>
      <c r="D136" s="61">
        <v>7.99</v>
      </c>
      <c r="E136" s="61">
        <v>10.627000000000001</v>
      </c>
      <c r="F136" s="61">
        <v>14.686999999999999</v>
      </c>
      <c r="G136" s="5">
        <v>-4.3</v>
      </c>
      <c r="H136" s="61">
        <v>2.8820000000000001</v>
      </c>
      <c r="I136" s="61">
        <v>7.85</v>
      </c>
      <c r="J136" s="61">
        <v>9.9700000000000006</v>
      </c>
      <c r="K136" s="61">
        <v>102.8781</v>
      </c>
      <c r="L136" s="61">
        <v>30.71</v>
      </c>
      <c r="O136" s="69">
        <f t="shared" si="8"/>
        <v>2.1650000000000003E-2</v>
      </c>
      <c r="P136" s="1">
        <f t="shared" si="9"/>
        <v>10.627000000000001</v>
      </c>
    </row>
    <row r="137" spans="1:16" x14ac:dyDescent="0.25">
      <c r="A137" s="62">
        <v>42745</v>
      </c>
      <c r="B137" s="63">
        <v>0.4528935185185185</v>
      </c>
      <c r="C137" s="61">
        <v>232.16669999999999</v>
      </c>
      <c r="D137" s="61">
        <v>7.93</v>
      </c>
      <c r="E137" s="61">
        <v>10.638</v>
      </c>
      <c r="F137" s="61">
        <v>14.686999999999999</v>
      </c>
      <c r="G137" s="5">
        <v>-4.3</v>
      </c>
      <c r="H137" s="61">
        <v>2.911</v>
      </c>
      <c r="I137" s="61">
        <v>7.86</v>
      </c>
      <c r="J137" s="61">
        <v>9.9700000000000006</v>
      </c>
      <c r="K137" s="61">
        <v>102.7283</v>
      </c>
      <c r="L137" s="61">
        <v>30.69</v>
      </c>
      <c r="O137" s="69">
        <f t="shared" si="8"/>
        <v>2.1650000000000003E-2</v>
      </c>
      <c r="P137" s="1">
        <f t="shared" si="9"/>
        <v>10.638</v>
      </c>
    </row>
    <row r="138" spans="1:16" x14ac:dyDescent="0.25">
      <c r="A138" s="62">
        <v>42745</v>
      </c>
      <c r="B138" s="63">
        <v>0.45300925925925922</v>
      </c>
      <c r="C138" s="61">
        <v>232.33330000000001</v>
      </c>
      <c r="D138" s="61">
        <v>7.82</v>
      </c>
      <c r="E138" s="61">
        <v>10.643000000000001</v>
      </c>
      <c r="F138" s="61">
        <v>14.686999999999999</v>
      </c>
      <c r="G138" s="5">
        <v>-4</v>
      </c>
      <c r="H138" s="61">
        <v>2.8820000000000001</v>
      </c>
      <c r="I138" s="61">
        <v>7.86</v>
      </c>
      <c r="J138" s="61">
        <v>9.99</v>
      </c>
      <c r="K138" s="61">
        <v>102.5466</v>
      </c>
      <c r="L138" s="61">
        <v>30.54</v>
      </c>
      <c r="O138" s="69">
        <f t="shared" si="8"/>
        <v>3.7699999999999984E-2</v>
      </c>
      <c r="P138" s="1">
        <f t="shared" si="9"/>
        <v>10.643000000000001</v>
      </c>
    </row>
    <row r="139" spans="1:16" x14ac:dyDescent="0.25">
      <c r="A139" s="62">
        <v>42745</v>
      </c>
      <c r="B139" s="63">
        <v>0.453125</v>
      </c>
      <c r="C139" s="61">
        <v>232.5</v>
      </c>
      <c r="D139" s="61">
        <v>7.94</v>
      </c>
      <c r="E139" s="61">
        <v>10.605</v>
      </c>
      <c r="F139" s="61">
        <v>14.686999999999999</v>
      </c>
      <c r="G139" s="5">
        <v>-4.2</v>
      </c>
      <c r="H139" s="61">
        <v>2.8820000000000001</v>
      </c>
      <c r="I139" s="61">
        <v>7.85</v>
      </c>
      <c r="J139" s="61">
        <v>10.050000000000001</v>
      </c>
      <c r="K139" s="61">
        <v>103.6544</v>
      </c>
      <c r="L139" s="61">
        <v>30.81</v>
      </c>
      <c r="O139" s="69">
        <f t="shared" si="8"/>
        <v>2.6999999999999968E-2</v>
      </c>
      <c r="P139" s="1">
        <f t="shared" si="9"/>
        <v>10.605</v>
      </c>
    </row>
    <row r="140" spans="1:16" x14ac:dyDescent="0.25">
      <c r="A140" s="62">
        <v>42745</v>
      </c>
      <c r="B140" s="63">
        <v>0.45324074074074078</v>
      </c>
      <c r="C140" s="61">
        <v>232.66669999999999</v>
      </c>
      <c r="D140" s="61">
        <v>7.96</v>
      </c>
      <c r="E140" s="61">
        <v>10.638</v>
      </c>
      <c r="F140" s="61">
        <v>14.686999999999999</v>
      </c>
      <c r="G140" s="5">
        <v>-4.2</v>
      </c>
      <c r="H140" s="61">
        <v>2.8820000000000001</v>
      </c>
      <c r="I140" s="61">
        <v>7.86</v>
      </c>
      <c r="J140" s="61">
        <v>10.02</v>
      </c>
      <c r="K140" s="61">
        <v>103.1995</v>
      </c>
      <c r="L140" s="61">
        <v>30.65</v>
      </c>
      <c r="O140" s="69">
        <f t="shared" si="8"/>
        <v>2.6999999999999968E-2</v>
      </c>
      <c r="P140" s="1">
        <f t="shared" si="9"/>
        <v>10.638</v>
      </c>
    </row>
    <row r="141" spans="1:16" x14ac:dyDescent="0.25">
      <c r="A141" s="62">
        <v>42745</v>
      </c>
      <c r="B141" s="63">
        <v>0.4533564814814815</v>
      </c>
      <c r="C141" s="61">
        <v>232.83330000000001</v>
      </c>
      <c r="D141" s="61">
        <v>7.97</v>
      </c>
      <c r="E141" s="61">
        <v>10.72</v>
      </c>
      <c r="F141" s="61">
        <v>14.686999999999999</v>
      </c>
      <c r="G141" s="5">
        <v>-4.3</v>
      </c>
      <c r="H141" s="61">
        <v>2.911</v>
      </c>
      <c r="I141" s="61">
        <v>7.85</v>
      </c>
      <c r="J141" s="61">
        <v>10</v>
      </c>
      <c r="K141" s="61">
        <v>103.1281</v>
      </c>
      <c r="L141" s="61">
        <v>30.82</v>
      </c>
      <c r="O141" s="69">
        <f t="shared" si="8"/>
        <v>2.1650000000000003E-2</v>
      </c>
      <c r="P141" s="1">
        <f t="shared" si="9"/>
        <v>10.72</v>
      </c>
    </row>
    <row r="142" spans="1:16" x14ac:dyDescent="0.25">
      <c r="A142" s="62">
        <v>42745</v>
      </c>
      <c r="B142" s="63">
        <v>0.45347222222222222</v>
      </c>
      <c r="C142" s="61">
        <v>233</v>
      </c>
      <c r="D142" s="61">
        <v>7.99</v>
      </c>
      <c r="E142" s="61">
        <v>10.692</v>
      </c>
      <c r="F142" s="61">
        <v>14.686999999999999</v>
      </c>
      <c r="G142" s="5">
        <v>-4.3</v>
      </c>
      <c r="H142" s="61">
        <v>2.8820000000000001</v>
      </c>
      <c r="I142" s="61">
        <v>7.85</v>
      </c>
      <c r="J142" s="61">
        <v>9.98</v>
      </c>
      <c r="K142" s="61">
        <v>102.8948</v>
      </c>
      <c r="L142" s="61">
        <v>30.64</v>
      </c>
      <c r="O142" s="69">
        <f t="shared" si="8"/>
        <v>2.1650000000000003E-2</v>
      </c>
      <c r="P142" s="1">
        <f t="shared" si="9"/>
        <v>10.692</v>
      </c>
    </row>
    <row r="143" spans="1:16" x14ac:dyDescent="0.25">
      <c r="A143" s="62">
        <v>42745</v>
      </c>
      <c r="B143" s="63">
        <v>0.45358796296296294</v>
      </c>
      <c r="C143" s="61">
        <v>233.16669999999999</v>
      </c>
      <c r="D143" s="61">
        <v>7.97</v>
      </c>
      <c r="E143" s="61">
        <v>9.7430000000000003</v>
      </c>
      <c r="F143" s="61">
        <v>14.686999999999999</v>
      </c>
      <c r="G143" s="5">
        <v>-3.8</v>
      </c>
      <c r="H143" s="61">
        <v>2.8820000000000001</v>
      </c>
      <c r="I143" s="61">
        <v>7.86</v>
      </c>
      <c r="J143" s="61">
        <v>9.9499999999999993</v>
      </c>
      <c r="K143" s="61">
        <v>102.5986</v>
      </c>
      <c r="L143" s="61">
        <v>30.72</v>
      </c>
      <c r="O143" s="69">
        <f t="shared" si="8"/>
        <v>4.8399999999999999E-2</v>
      </c>
      <c r="P143" s="1">
        <f t="shared" si="9"/>
        <v>9.7430000000000003</v>
      </c>
    </row>
    <row r="144" spans="1:16" x14ac:dyDescent="0.25">
      <c r="A144" s="62">
        <v>42745</v>
      </c>
      <c r="B144" s="63">
        <v>0.45370370370370372</v>
      </c>
      <c r="C144" s="61">
        <v>233.33330000000001</v>
      </c>
      <c r="D144" s="61">
        <v>7.92</v>
      </c>
      <c r="E144" s="61">
        <v>9.7870000000000008</v>
      </c>
      <c r="F144" s="61">
        <v>14.686999999999999</v>
      </c>
      <c r="G144" s="5">
        <v>-4.3</v>
      </c>
      <c r="H144" s="61">
        <v>2.8820000000000001</v>
      </c>
      <c r="I144" s="61">
        <v>7.86</v>
      </c>
      <c r="J144" s="61">
        <v>9.99</v>
      </c>
      <c r="K144" s="61">
        <v>102.68680000000001</v>
      </c>
      <c r="L144" s="61">
        <v>30.46</v>
      </c>
      <c r="O144" s="69">
        <f t="shared" si="8"/>
        <v>2.1650000000000003E-2</v>
      </c>
      <c r="P144" s="1">
        <f t="shared" si="9"/>
        <v>9.7870000000000008</v>
      </c>
    </row>
    <row r="145" spans="1:16" x14ac:dyDescent="0.25">
      <c r="A145" s="62">
        <v>42745</v>
      </c>
      <c r="B145" s="63">
        <v>0.4538194444444445</v>
      </c>
      <c r="C145" s="61">
        <v>233.5</v>
      </c>
      <c r="D145" s="61">
        <v>7.57</v>
      </c>
      <c r="E145" s="61">
        <v>1.8240000000000001</v>
      </c>
      <c r="F145" s="61">
        <v>14.686999999999999</v>
      </c>
      <c r="G145" s="5">
        <v>-4.3</v>
      </c>
      <c r="H145" s="61">
        <v>2.911</v>
      </c>
      <c r="I145" s="61">
        <v>7.87</v>
      </c>
      <c r="J145" s="61">
        <v>10.07</v>
      </c>
      <c r="K145" s="61">
        <v>102.6022</v>
      </c>
      <c r="L145" s="61">
        <v>30.29</v>
      </c>
      <c r="O145" s="69">
        <f t="shared" si="8"/>
        <v>2.1650000000000003E-2</v>
      </c>
      <c r="P145" s="1">
        <f t="shared" si="9"/>
        <v>1.8240000000000001</v>
      </c>
    </row>
    <row r="146" spans="1:16" x14ac:dyDescent="0.25">
      <c r="A146" s="62">
        <v>42745</v>
      </c>
      <c r="B146" s="63">
        <v>0.45393518518518516</v>
      </c>
      <c r="C146" s="61">
        <v>233.66669999999999</v>
      </c>
      <c r="D146" s="61">
        <v>7.45</v>
      </c>
      <c r="E146" s="61">
        <v>2.125</v>
      </c>
      <c r="F146" s="61">
        <v>14.686999999999999</v>
      </c>
      <c r="G146" s="5">
        <v>-4.4000000000000004</v>
      </c>
      <c r="H146" s="61">
        <v>2.8820000000000001</v>
      </c>
      <c r="I146" s="61">
        <v>7.87</v>
      </c>
      <c r="J146" s="61">
        <v>10.24</v>
      </c>
      <c r="K146" s="61">
        <v>104.1058</v>
      </c>
      <c r="L146" s="61">
        <v>30.36</v>
      </c>
      <c r="O146" s="69">
        <f t="shared" si="8"/>
        <v>1.6299999999999953E-2</v>
      </c>
      <c r="P146" s="1">
        <f t="shared" si="9"/>
        <v>2.125</v>
      </c>
    </row>
    <row r="147" spans="1:16" x14ac:dyDescent="0.25">
      <c r="A147" s="62">
        <v>42745</v>
      </c>
      <c r="B147" s="63">
        <v>0.45405092592592594</v>
      </c>
      <c r="C147" s="61">
        <v>233.83330000000001</v>
      </c>
      <c r="D147" s="61">
        <v>7.43</v>
      </c>
      <c r="E147" s="61">
        <v>2.2080000000000002</v>
      </c>
      <c r="F147" s="61">
        <v>14.686999999999999</v>
      </c>
      <c r="G147" s="5">
        <v>-4.3</v>
      </c>
      <c r="H147" s="61">
        <v>2.8820000000000001</v>
      </c>
      <c r="I147" s="61">
        <v>7.87</v>
      </c>
      <c r="J147" s="61">
        <v>10.31</v>
      </c>
      <c r="K147" s="61">
        <v>104.6913</v>
      </c>
      <c r="L147" s="61">
        <v>30.36</v>
      </c>
      <c r="O147" s="69">
        <f t="shared" si="8"/>
        <v>2.1650000000000003E-2</v>
      </c>
      <c r="P147" s="1">
        <f t="shared" si="9"/>
        <v>2.2080000000000002</v>
      </c>
    </row>
    <row r="148" spans="1:16" x14ac:dyDescent="0.25">
      <c r="A148" s="62">
        <v>42745</v>
      </c>
      <c r="B148" s="63">
        <v>0.45416666666666666</v>
      </c>
      <c r="C148" s="61">
        <v>234</v>
      </c>
      <c r="D148" s="61">
        <v>7.43</v>
      </c>
      <c r="E148" s="61">
        <v>2.2480000000000002</v>
      </c>
      <c r="F148" s="61">
        <v>14.686999999999999</v>
      </c>
      <c r="G148" s="5">
        <v>-4.2</v>
      </c>
      <c r="H148" s="61">
        <v>2.8820000000000001</v>
      </c>
      <c r="I148" s="61">
        <v>7.87</v>
      </c>
      <c r="J148" s="61">
        <v>10.34</v>
      </c>
      <c r="K148" s="61">
        <v>105.10639999999999</v>
      </c>
      <c r="L148" s="61">
        <v>30.36</v>
      </c>
      <c r="O148" s="69">
        <f t="shared" si="8"/>
        <v>2.6999999999999968E-2</v>
      </c>
      <c r="P148" s="1">
        <f t="shared" si="9"/>
        <v>2.2480000000000002</v>
      </c>
    </row>
    <row r="149" spans="1:16" x14ac:dyDescent="0.25">
      <c r="A149" s="62">
        <v>42745</v>
      </c>
      <c r="B149" s="63">
        <v>0.45428240740740744</v>
      </c>
      <c r="C149" s="61">
        <v>234.16669999999999</v>
      </c>
      <c r="D149" s="61">
        <v>7.43</v>
      </c>
      <c r="E149" s="61">
        <v>1.998</v>
      </c>
      <c r="F149" s="61">
        <v>14.686999999999999</v>
      </c>
      <c r="G149" s="5">
        <v>-4.3</v>
      </c>
      <c r="H149" s="61">
        <v>2.8820000000000001</v>
      </c>
      <c r="I149" s="61">
        <v>7.87</v>
      </c>
      <c r="J149" s="61">
        <v>10.37</v>
      </c>
      <c r="K149" s="61">
        <v>105.3205</v>
      </c>
      <c r="L149" s="61">
        <v>30.36</v>
      </c>
      <c r="O149" s="69">
        <f t="shared" si="8"/>
        <v>2.1650000000000003E-2</v>
      </c>
      <c r="P149" s="1">
        <f t="shared" si="9"/>
        <v>1.998</v>
      </c>
    </row>
    <row r="150" spans="1:16" x14ac:dyDescent="0.25">
      <c r="A150" s="62">
        <v>42745</v>
      </c>
      <c r="B150" s="63">
        <v>0.45439814814814811</v>
      </c>
      <c r="C150" s="61">
        <v>234.33330000000001</v>
      </c>
      <c r="D150" s="61">
        <v>7.42</v>
      </c>
      <c r="E150" s="61">
        <v>2.0539999999999998</v>
      </c>
      <c r="F150" s="61">
        <v>14.686999999999999</v>
      </c>
      <c r="G150" s="5">
        <v>-4.3</v>
      </c>
      <c r="H150" s="61">
        <v>2.8820000000000001</v>
      </c>
      <c r="I150" s="61">
        <v>7.87</v>
      </c>
      <c r="J150" s="61">
        <v>10.36</v>
      </c>
      <c r="K150" s="61">
        <v>105.2212</v>
      </c>
      <c r="L150" s="61">
        <v>30.37</v>
      </c>
      <c r="O150" s="69">
        <f t="shared" si="8"/>
        <v>2.1650000000000003E-2</v>
      </c>
      <c r="P150" s="1">
        <f t="shared" si="9"/>
        <v>2.0539999999999998</v>
      </c>
    </row>
    <row r="151" spans="1:16" x14ac:dyDescent="0.25">
      <c r="A151" s="62">
        <v>42745</v>
      </c>
      <c r="B151" s="63">
        <v>0.45451388888888888</v>
      </c>
      <c r="C151" s="61">
        <v>234.5</v>
      </c>
      <c r="D151" s="61">
        <v>7.43</v>
      </c>
      <c r="E151" s="61">
        <v>2.0059999999999998</v>
      </c>
      <c r="F151" s="61">
        <v>14.686999999999999</v>
      </c>
      <c r="G151" s="5">
        <v>-4.3</v>
      </c>
      <c r="H151" s="61">
        <v>2.8820000000000001</v>
      </c>
      <c r="I151" s="61">
        <v>7.87</v>
      </c>
      <c r="J151" s="61">
        <v>10.38</v>
      </c>
      <c r="K151" s="61">
        <v>105.441</v>
      </c>
      <c r="L151" s="61">
        <v>30.35</v>
      </c>
      <c r="O151" s="69">
        <f t="shared" si="8"/>
        <v>2.1650000000000003E-2</v>
      </c>
      <c r="P151" s="1">
        <f t="shared" si="9"/>
        <v>2.0059999999999998</v>
      </c>
    </row>
    <row r="152" spans="1:16" x14ac:dyDescent="0.25">
      <c r="A152" s="62">
        <v>42745</v>
      </c>
      <c r="B152" s="63">
        <v>0.45462962962962966</v>
      </c>
      <c r="C152" s="61">
        <v>234.66669999999999</v>
      </c>
      <c r="D152" s="61">
        <v>7.42</v>
      </c>
      <c r="E152" s="61">
        <v>1.69</v>
      </c>
      <c r="F152" s="61">
        <v>14.686999999999999</v>
      </c>
      <c r="G152" s="5">
        <v>-4.3</v>
      </c>
      <c r="H152" s="61">
        <v>2.911</v>
      </c>
      <c r="I152" s="61">
        <v>7.87</v>
      </c>
      <c r="J152" s="61">
        <v>10.37</v>
      </c>
      <c r="K152" s="61">
        <v>105.3473</v>
      </c>
      <c r="L152" s="61">
        <v>30.36</v>
      </c>
      <c r="O152" s="69">
        <f t="shared" si="8"/>
        <v>2.1650000000000003E-2</v>
      </c>
      <c r="P152" s="1">
        <f t="shared" si="9"/>
        <v>1.69</v>
      </c>
    </row>
    <row r="153" spans="1:16" x14ac:dyDescent="0.25">
      <c r="A153" s="62">
        <v>42745</v>
      </c>
      <c r="B153" s="63">
        <v>0.45474537037037038</v>
      </c>
      <c r="C153" s="61">
        <v>234.83330000000001</v>
      </c>
      <c r="D153" s="61">
        <v>7.43</v>
      </c>
      <c r="E153" s="61">
        <v>1.718</v>
      </c>
      <c r="F153" s="61">
        <v>14.686999999999999</v>
      </c>
      <c r="G153" s="5">
        <v>-4.4000000000000004</v>
      </c>
      <c r="H153" s="61">
        <v>2.911</v>
      </c>
      <c r="I153" s="61">
        <v>7.87</v>
      </c>
      <c r="J153" s="61">
        <v>10.38</v>
      </c>
      <c r="K153" s="61">
        <v>105.4014</v>
      </c>
      <c r="L153" s="61">
        <v>30.35</v>
      </c>
      <c r="O153" s="69">
        <f t="shared" si="8"/>
        <v>1.6299999999999953E-2</v>
      </c>
      <c r="P153" s="1">
        <f t="shared" si="9"/>
        <v>1.718</v>
      </c>
    </row>
    <row r="154" spans="1:16" x14ac:dyDescent="0.25">
      <c r="A154" s="62">
        <v>42745</v>
      </c>
      <c r="B154" s="63">
        <v>0.4548611111111111</v>
      </c>
      <c r="C154" s="61">
        <v>235</v>
      </c>
      <c r="D154" s="61">
        <v>7.43</v>
      </c>
      <c r="E154" s="61">
        <v>1.702</v>
      </c>
      <c r="F154" s="61">
        <v>14.686999999999999</v>
      </c>
      <c r="G154" s="5">
        <v>-4.3</v>
      </c>
      <c r="H154" s="61">
        <v>2.911</v>
      </c>
      <c r="I154" s="61">
        <v>7.87</v>
      </c>
      <c r="J154" s="61">
        <v>10.38</v>
      </c>
      <c r="K154" s="61">
        <v>105.4941</v>
      </c>
      <c r="L154" s="61">
        <v>30.34</v>
      </c>
      <c r="O154" s="69">
        <f t="shared" si="8"/>
        <v>2.1650000000000003E-2</v>
      </c>
      <c r="P154" s="1">
        <f t="shared" si="9"/>
        <v>1.702</v>
      </c>
    </row>
    <row r="155" spans="1:16" x14ac:dyDescent="0.25">
      <c r="A155" s="62">
        <v>42745</v>
      </c>
      <c r="B155" s="63">
        <v>0.45497685185185183</v>
      </c>
      <c r="C155" s="61">
        <v>235.16669999999999</v>
      </c>
      <c r="D155" s="61">
        <v>7.41</v>
      </c>
      <c r="E155" s="61">
        <v>1.7789999999999999</v>
      </c>
      <c r="F155" s="61">
        <v>14.686999999999999</v>
      </c>
      <c r="G155" s="5">
        <v>-4.4000000000000004</v>
      </c>
      <c r="H155" s="61">
        <v>2.911</v>
      </c>
      <c r="I155" s="61">
        <v>7.87</v>
      </c>
      <c r="J155" s="61">
        <v>10.38</v>
      </c>
      <c r="K155" s="61">
        <v>105.45</v>
      </c>
      <c r="L155" s="61">
        <v>30.35</v>
      </c>
      <c r="O155" s="69">
        <f t="shared" si="8"/>
        <v>1.6299999999999953E-2</v>
      </c>
      <c r="P155" s="1">
        <f t="shared" si="9"/>
        <v>1.7789999999999999</v>
      </c>
    </row>
    <row r="156" spans="1:16" x14ac:dyDescent="0.25">
      <c r="A156" s="62">
        <v>42745</v>
      </c>
      <c r="B156" s="63">
        <v>0.4550925925925926</v>
      </c>
      <c r="C156" s="61">
        <v>235.33330000000001</v>
      </c>
      <c r="D156" s="61">
        <v>7.42</v>
      </c>
      <c r="E156" s="61">
        <v>1.6859999999999999</v>
      </c>
      <c r="F156" s="61">
        <v>14.686999999999999</v>
      </c>
      <c r="G156" s="5">
        <v>-4.3</v>
      </c>
      <c r="H156" s="61">
        <v>2.911</v>
      </c>
      <c r="I156" s="61">
        <v>7.87</v>
      </c>
      <c r="J156" s="61">
        <v>10.39</v>
      </c>
      <c r="K156" s="61">
        <v>105.5458</v>
      </c>
      <c r="L156" s="61">
        <v>30.35</v>
      </c>
      <c r="O156" s="69">
        <f t="shared" si="8"/>
        <v>2.1650000000000003E-2</v>
      </c>
      <c r="P156" s="1">
        <f t="shared" si="9"/>
        <v>1.6859999999999999</v>
      </c>
    </row>
    <row r="157" spans="1:16" x14ac:dyDescent="0.25">
      <c r="A157" s="62">
        <v>42745</v>
      </c>
      <c r="B157" s="63">
        <v>0.45520833333333338</v>
      </c>
      <c r="C157" s="61">
        <v>235.5</v>
      </c>
      <c r="D157" s="61">
        <v>7.42</v>
      </c>
      <c r="E157" s="61">
        <v>1.774</v>
      </c>
      <c r="F157" s="61">
        <v>14.686999999999999</v>
      </c>
      <c r="G157" s="5">
        <v>-4.3</v>
      </c>
      <c r="H157" s="61">
        <v>2.8820000000000001</v>
      </c>
      <c r="I157" s="61">
        <v>7.87</v>
      </c>
      <c r="J157" s="61">
        <v>10.4</v>
      </c>
      <c r="K157" s="61">
        <v>105.627</v>
      </c>
      <c r="L157" s="61">
        <v>30.34</v>
      </c>
      <c r="O157" s="69">
        <f t="shared" si="8"/>
        <v>2.1650000000000003E-2</v>
      </c>
      <c r="P157" s="1">
        <f t="shared" si="9"/>
        <v>1.774</v>
      </c>
    </row>
    <row r="158" spans="1:16" x14ac:dyDescent="0.25">
      <c r="A158" s="62">
        <v>42745</v>
      </c>
      <c r="B158" s="63">
        <v>0.45532407407407405</v>
      </c>
      <c r="C158" s="61">
        <v>235.66669999999999</v>
      </c>
      <c r="D158" s="61">
        <v>7.42</v>
      </c>
      <c r="E158" s="61">
        <v>1.736</v>
      </c>
      <c r="F158" s="61">
        <v>14.686999999999999</v>
      </c>
      <c r="G158" s="5">
        <v>-4.4000000000000004</v>
      </c>
      <c r="H158" s="61">
        <v>2.8820000000000001</v>
      </c>
      <c r="I158" s="61">
        <v>7.86</v>
      </c>
      <c r="J158" s="61">
        <v>10.4</v>
      </c>
      <c r="K158" s="61">
        <v>105.6752</v>
      </c>
      <c r="L158" s="61">
        <v>30.35</v>
      </c>
      <c r="O158" s="69">
        <f t="shared" si="8"/>
        <v>1.6299999999999953E-2</v>
      </c>
      <c r="P158" s="1">
        <f t="shared" si="9"/>
        <v>1.736</v>
      </c>
    </row>
    <row r="159" spans="1:16" x14ac:dyDescent="0.25">
      <c r="A159" s="62">
        <v>42745</v>
      </c>
      <c r="B159" s="63">
        <v>0.45543981481481483</v>
      </c>
      <c r="C159" s="61">
        <v>235.83330000000001</v>
      </c>
      <c r="D159" s="61">
        <v>7.43</v>
      </c>
      <c r="E159" s="61">
        <v>1.7909999999999999</v>
      </c>
      <c r="F159" s="61">
        <v>14.686999999999999</v>
      </c>
      <c r="G159" s="5">
        <v>-4.4000000000000004</v>
      </c>
      <c r="H159" s="61">
        <v>2.911</v>
      </c>
      <c r="I159" s="61">
        <v>7.86</v>
      </c>
      <c r="J159" s="61">
        <v>10.39</v>
      </c>
      <c r="K159" s="61">
        <v>105.58839999999999</v>
      </c>
      <c r="L159" s="61">
        <v>30.34</v>
      </c>
      <c r="O159" s="69">
        <f t="shared" si="8"/>
        <v>1.6299999999999953E-2</v>
      </c>
      <c r="P159" s="1">
        <f t="shared" si="9"/>
        <v>1.7909999999999999</v>
      </c>
    </row>
    <row r="160" spans="1:16" x14ac:dyDescent="0.25">
      <c r="A160" s="62">
        <v>42745</v>
      </c>
      <c r="B160" s="63">
        <v>0.45555555555555555</v>
      </c>
      <c r="C160" s="61">
        <v>236</v>
      </c>
      <c r="D160" s="61">
        <v>7.42</v>
      </c>
      <c r="E160" s="61">
        <v>1.6919999999999999</v>
      </c>
      <c r="F160" s="61">
        <v>14.686999999999999</v>
      </c>
      <c r="G160" s="5">
        <v>-4.4000000000000004</v>
      </c>
      <c r="H160" s="61">
        <v>2.911</v>
      </c>
      <c r="I160" s="61">
        <v>7.86</v>
      </c>
      <c r="J160" s="61">
        <v>10.4</v>
      </c>
      <c r="K160" s="61">
        <v>105.68340000000001</v>
      </c>
      <c r="L160" s="61">
        <v>30.34</v>
      </c>
      <c r="O160" s="69">
        <f t="shared" si="8"/>
        <v>1.6299999999999953E-2</v>
      </c>
      <c r="P160" s="1">
        <f t="shared" si="9"/>
        <v>1.6919999999999999</v>
      </c>
    </row>
    <row r="161" spans="1:16" x14ac:dyDescent="0.25">
      <c r="A161" s="62">
        <v>42745</v>
      </c>
      <c r="B161" s="63">
        <v>0.45567129629629632</v>
      </c>
      <c r="C161" s="61">
        <v>236.16669999999999</v>
      </c>
      <c r="D161" s="61">
        <v>7.41</v>
      </c>
      <c r="E161" s="61">
        <v>1.8069999999999999</v>
      </c>
      <c r="F161" s="61">
        <v>14.686999999999999</v>
      </c>
      <c r="G161" s="5">
        <v>-4.3</v>
      </c>
      <c r="H161" s="61">
        <v>2.911</v>
      </c>
      <c r="I161" s="61">
        <v>7.87</v>
      </c>
      <c r="J161" s="61">
        <v>10.4</v>
      </c>
      <c r="K161" s="61">
        <v>105.661</v>
      </c>
      <c r="L161" s="61">
        <v>30.35</v>
      </c>
      <c r="O161" s="69">
        <f t="shared" si="8"/>
        <v>2.1650000000000003E-2</v>
      </c>
      <c r="P161" s="1">
        <f t="shared" si="9"/>
        <v>1.8069999999999999</v>
      </c>
    </row>
    <row r="162" spans="1:16" x14ac:dyDescent="0.25">
      <c r="A162" s="62">
        <v>42745</v>
      </c>
      <c r="B162" s="63">
        <v>0.45578703703703699</v>
      </c>
      <c r="C162" s="61">
        <v>236.33330000000001</v>
      </c>
      <c r="D162" s="61">
        <v>7.42</v>
      </c>
      <c r="E162" s="61">
        <v>1.7529999999999999</v>
      </c>
      <c r="F162" s="61">
        <v>14.686999999999999</v>
      </c>
      <c r="G162" s="5">
        <v>-4.2</v>
      </c>
      <c r="H162" s="61">
        <v>2.911</v>
      </c>
      <c r="I162" s="61">
        <v>7.86</v>
      </c>
      <c r="J162" s="61">
        <v>10.41</v>
      </c>
      <c r="K162" s="61">
        <v>105.7174</v>
      </c>
      <c r="L162" s="61">
        <v>30.34</v>
      </c>
      <c r="O162" s="69">
        <f t="shared" si="8"/>
        <v>2.6999999999999968E-2</v>
      </c>
      <c r="P162" s="1">
        <f t="shared" si="9"/>
        <v>1.7529999999999999</v>
      </c>
    </row>
    <row r="163" spans="1:16" x14ac:dyDescent="0.25">
      <c r="A163" s="62">
        <v>42745</v>
      </c>
      <c r="B163" s="63">
        <v>0.45590277777777777</v>
      </c>
      <c r="C163" s="61">
        <v>236.5</v>
      </c>
      <c r="D163" s="61">
        <v>7.42</v>
      </c>
      <c r="E163" s="61">
        <v>1.764</v>
      </c>
      <c r="F163" s="61">
        <v>14.686999999999999</v>
      </c>
      <c r="G163" s="5">
        <v>-4.4000000000000004</v>
      </c>
      <c r="H163" s="61">
        <v>2.911</v>
      </c>
      <c r="I163" s="61">
        <v>7.87</v>
      </c>
      <c r="J163" s="61">
        <v>10.41</v>
      </c>
      <c r="K163" s="61">
        <v>105.72199999999999</v>
      </c>
      <c r="L163" s="61">
        <v>30.35</v>
      </c>
      <c r="O163" s="69">
        <f t="shared" si="8"/>
        <v>1.6299999999999953E-2</v>
      </c>
      <c r="P163" s="1">
        <f t="shared" si="9"/>
        <v>1.764</v>
      </c>
    </row>
    <row r="164" spans="1:16" x14ac:dyDescent="0.25">
      <c r="A164" s="62">
        <v>42745</v>
      </c>
      <c r="B164" s="63">
        <v>0.45601851851851855</v>
      </c>
      <c r="C164" s="61">
        <v>236.66669999999999</v>
      </c>
      <c r="D164" s="61">
        <v>7.42</v>
      </c>
      <c r="E164" s="61">
        <v>1.7749999999999999</v>
      </c>
      <c r="F164" s="61">
        <v>14.686999999999999</v>
      </c>
      <c r="G164" s="5">
        <v>-4.3</v>
      </c>
      <c r="H164" s="61">
        <v>2.8820000000000001</v>
      </c>
      <c r="I164" s="61">
        <v>7.87</v>
      </c>
      <c r="J164" s="61">
        <v>10.41</v>
      </c>
      <c r="K164" s="61">
        <v>105.69929999999999</v>
      </c>
      <c r="L164" s="61">
        <v>30.34</v>
      </c>
      <c r="O164" s="69">
        <f t="shared" si="8"/>
        <v>2.1650000000000003E-2</v>
      </c>
      <c r="P164" s="1">
        <f t="shared" si="9"/>
        <v>1.7749999999999999</v>
      </c>
    </row>
    <row r="165" spans="1:16" x14ac:dyDescent="0.25">
      <c r="A165" s="62">
        <v>42745</v>
      </c>
      <c r="B165" s="63">
        <v>0.45613425925925927</v>
      </c>
      <c r="C165" s="61">
        <v>236.83330000000001</v>
      </c>
      <c r="D165" s="61">
        <v>7.41</v>
      </c>
      <c r="E165" s="61">
        <v>1.7370000000000001</v>
      </c>
      <c r="F165" s="61">
        <v>14.686999999999999</v>
      </c>
      <c r="G165" s="5">
        <v>-4.3</v>
      </c>
      <c r="H165" s="61">
        <v>2.911</v>
      </c>
      <c r="I165" s="61">
        <v>7.87</v>
      </c>
      <c r="J165" s="61">
        <v>10.41</v>
      </c>
      <c r="K165" s="61">
        <v>105.71899999999999</v>
      </c>
      <c r="L165" s="61">
        <v>30.35</v>
      </c>
      <c r="O165" s="69">
        <f t="shared" si="8"/>
        <v>2.1650000000000003E-2</v>
      </c>
      <c r="P165" s="1">
        <f t="shared" si="9"/>
        <v>1.7370000000000001</v>
      </c>
    </row>
    <row r="166" spans="1:16" x14ac:dyDescent="0.25">
      <c r="A166" s="62">
        <v>42745</v>
      </c>
      <c r="B166" s="63">
        <v>0.45624999999999999</v>
      </c>
      <c r="C166" s="61">
        <v>237</v>
      </c>
      <c r="D166" s="61">
        <v>7.41</v>
      </c>
      <c r="E166" s="61">
        <v>1.764</v>
      </c>
      <c r="F166" s="61">
        <v>14.686999999999999</v>
      </c>
      <c r="G166" s="5">
        <v>-4.3</v>
      </c>
      <c r="H166" s="61">
        <v>2.8820000000000001</v>
      </c>
      <c r="I166" s="61">
        <v>7.86</v>
      </c>
      <c r="J166" s="61">
        <v>10.41</v>
      </c>
      <c r="K166" s="61">
        <v>105.6741</v>
      </c>
      <c r="L166" s="61">
        <v>30.35</v>
      </c>
      <c r="O166" s="69">
        <f t="shared" si="8"/>
        <v>2.1650000000000003E-2</v>
      </c>
      <c r="P166" s="1">
        <f t="shared" si="9"/>
        <v>1.764</v>
      </c>
    </row>
    <row r="167" spans="1:16" x14ac:dyDescent="0.25">
      <c r="A167" s="62">
        <v>42745</v>
      </c>
      <c r="B167" s="63">
        <v>0.45636574074074071</v>
      </c>
      <c r="C167" s="61">
        <v>237.16669999999999</v>
      </c>
      <c r="D167" s="61">
        <v>7.43</v>
      </c>
      <c r="E167" s="61">
        <v>1.835</v>
      </c>
      <c r="F167" s="61">
        <v>14.686999999999999</v>
      </c>
      <c r="G167" s="5">
        <v>-4.3</v>
      </c>
      <c r="H167" s="61">
        <v>2.8820000000000001</v>
      </c>
      <c r="I167" s="61">
        <v>7.86</v>
      </c>
      <c r="J167" s="61">
        <v>10.4</v>
      </c>
      <c r="K167" s="61">
        <v>105.7021</v>
      </c>
      <c r="L167" s="61">
        <v>30.35</v>
      </c>
      <c r="O167" s="69">
        <f t="shared" si="8"/>
        <v>2.1650000000000003E-2</v>
      </c>
      <c r="P167" s="1">
        <f t="shared" si="9"/>
        <v>1.835</v>
      </c>
    </row>
    <row r="168" spans="1:16" x14ac:dyDescent="0.25">
      <c r="A168" s="62">
        <v>42745</v>
      </c>
      <c r="B168" s="63">
        <v>0.45648148148148149</v>
      </c>
      <c r="C168" s="61">
        <v>237.33330000000001</v>
      </c>
      <c r="D168" s="61">
        <v>7.43</v>
      </c>
      <c r="E168" s="61">
        <v>1.758</v>
      </c>
      <c r="F168" s="61">
        <v>14.686999999999999</v>
      </c>
      <c r="G168" s="5">
        <v>-4.3</v>
      </c>
      <c r="H168" s="61">
        <v>2.911</v>
      </c>
      <c r="I168" s="61">
        <v>7.86</v>
      </c>
      <c r="J168" s="61">
        <v>10.4</v>
      </c>
      <c r="K168" s="61">
        <v>105.62820000000001</v>
      </c>
      <c r="L168" s="61">
        <v>30.34</v>
      </c>
      <c r="O168" s="69">
        <f t="shared" si="8"/>
        <v>2.1650000000000003E-2</v>
      </c>
      <c r="P168" s="1">
        <f t="shared" si="9"/>
        <v>1.758</v>
      </c>
    </row>
    <row r="169" spans="1:16" x14ac:dyDescent="0.25">
      <c r="A169" s="62">
        <v>42745</v>
      </c>
      <c r="B169" s="63">
        <v>0.45659722222222227</v>
      </c>
      <c r="C169" s="61">
        <v>237.5</v>
      </c>
      <c r="D169" s="61">
        <v>7.42</v>
      </c>
      <c r="E169" s="61">
        <v>1.7589999999999999</v>
      </c>
      <c r="F169" s="61">
        <v>14.686999999999999</v>
      </c>
      <c r="G169" s="5">
        <v>-4.4000000000000004</v>
      </c>
      <c r="H169" s="61">
        <v>2.8820000000000001</v>
      </c>
      <c r="I169" s="61">
        <v>7.87</v>
      </c>
      <c r="J169" s="61">
        <v>10.4</v>
      </c>
      <c r="K169" s="61">
        <v>105.6374</v>
      </c>
      <c r="L169" s="61">
        <v>30.35</v>
      </c>
      <c r="O169" s="69">
        <f t="shared" si="8"/>
        <v>1.6299999999999953E-2</v>
      </c>
      <c r="P169" s="1">
        <f t="shared" si="9"/>
        <v>1.7589999999999999</v>
      </c>
    </row>
    <row r="170" spans="1:16" x14ac:dyDescent="0.25">
      <c r="A170" s="62">
        <v>42745</v>
      </c>
      <c r="B170" s="63">
        <v>0.45671296296296293</v>
      </c>
      <c r="C170" s="61">
        <v>237.66669999999999</v>
      </c>
      <c r="D170" s="61">
        <v>7.42</v>
      </c>
      <c r="E170" s="61">
        <v>1.786</v>
      </c>
      <c r="F170" s="61">
        <v>14.686999999999999</v>
      </c>
      <c r="G170" s="5">
        <v>-4.2</v>
      </c>
      <c r="H170" s="61">
        <v>2.911</v>
      </c>
      <c r="I170" s="61">
        <v>7.87</v>
      </c>
      <c r="J170" s="61">
        <v>10.42</v>
      </c>
      <c r="K170" s="61">
        <v>105.7992</v>
      </c>
      <c r="L170" s="61">
        <v>30.35</v>
      </c>
      <c r="O170" s="69">
        <f t="shared" ref="O170:O187" si="10">IF(G170="","",IF(G170*O$2+O$3&lt;0,0,G170*O$2+O$3))</f>
        <v>2.6999999999999968E-2</v>
      </c>
      <c r="P170" s="1">
        <f t="shared" ref="P170:P187" si="11">E170-P$4</f>
        <v>1.786</v>
      </c>
    </row>
    <row r="171" spans="1:16" x14ac:dyDescent="0.25">
      <c r="A171" s="62">
        <v>42745</v>
      </c>
      <c r="B171" s="63">
        <v>0.45682870370370371</v>
      </c>
      <c r="C171" s="61">
        <v>237.83330000000001</v>
      </c>
      <c r="D171" s="61">
        <v>7.42</v>
      </c>
      <c r="E171" s="61">
        <v>1.748</v>
      </c>
      <c r="F171" s="61">
        <v>14.686999999999999</v>
      </c>
      <c r="G171" s="5">
        <v>-4.4000000000000004</v>
      </c>
      <c r="H171" s="61">
        <v>2.8820000000000001</v>
      </c>
      <c r="I171" s="61">
        <v>7.87</v>
      </c>
      <c r="J171" s="61">
        <v>10.41</v>
      </c>
      <c r="K171" s="61">
        <v>105.7345</v>
      </c>
      <c r="L171" s="61">
        <v>30.35</v>
      </c>
      <c r="O171" s="69">
        <f t="shared" si="10"/>
        <v>1.6299999999999953E-2</v>
      </c>
      <c r="P171" s="1">
        <f t="shared" si="11"/>
        <v>1.748</v>
      </c>
    </row>
    <row r="172" spans="1:16" x14ac:dyDescent="0.25">
      <c r="A172" s="62">
        <v>42745</v>
      </c>
      <c r="B172" s="63">
        <v>0.45694444444444443</v>
      </c>
      <c r="C172" s="61">
        <v>238</v>
      </c>
      <c r="D172" s="61">
        <v>7.42</v>
      </c>
      <c r="E172" s="61">
        <v>1.7749999999999999</v>
      </c>
      <c r="F172" s="61">
        <v>14.686999999999999</v>
      </c>
      <c r="G172" s="5">
        <v>-4.2</v>
      </c>
      <c r="H172" s="61">
        <v>2.911</v>
      </c>
      <c r="I172" s="61">
        <v>7.87</v>
      </c>
      <c r="J172" s="61">
        <v>10.41</v>
      </c>
      <c r="K172" s="61">
        <v>105.7201</v>
      </c>
      <c r="L172" s="61">
        <v>30.35</v>
      </c>
      <c r="O172" s="69">
        <f t="shared" si="10"/>
        <v>2.6999999999999968E-2</v>
      </c>
      <c r="P172" s="1">
        <f t="shared" si="11"/>
        <v>1.7749999999999999</v>
      </c>
    </row>
    <row r="173" spans="1:16" x14ac:dyDescent="0.25">
      <c r="A173" s="62">
        <v>42745</v>
      </c>
      <c r="B173" s="63">
        <v>0.45706018518518521</v>
      </c>
      <c r="C173" s="61">
        <v>238.16669999999999</v>
      </c>
      <c r="D173" s="61">
        <v>7.43</v>
      </c>
      <c r="E173" s="61">
        <v>1.7909999999999999</v>
      </c>
      <c r="F173" s="61">
        <v>14.686999999999999</v>
      </c>
      <c r="G173" s="5">
        <v>-4.2</v>
      </c>
      <c r="H173" s="61">
        <v>2.8820000000000001</v>
      </c>
      <c r="I173" s="61">
        <v>7.87</v>
      </c>
      <c r="J173" s="61">
        <v>10.4</v>
      </c>
      <c r="K173" s="61">
        <v>105.6549</v>
      </c>
      <c r="L173" s="61">
        <v>30.34</v>
      </c>
      <c r="O173" s="69">
        <f t="shared" si="10"/>
        <v>2.6999999999999968E-2</v>
      </c>
      <c r="P173" s="1">
        <f t="shared" si="11"/>
        <v>1.7909999999999999</v>
      </c>
    </row>
    <row r="174" spans="1:16" x14ac:dyDescent="0.25">
      <c r="A174" s="62">
        <v>42745</v>
      </c>
      <c r="B174" s="63">
        <v>0.45717592592592587</v>
      </c>
      <c r="C174" s="61">
        <v>238.33330000000001</v>
      </c>
      <c r="D174" s="61">
        <v>7.42</v>
      </c>
      <c r="E174" s="61">
        <v>1.917</v>
      </c>
      <c r="F174" s="61">
        <v>14.686999999999999</v>
      </c>
      <c r="G174" s="5">
        <v>-4.2</v>
      </c>
      <c r="H174" s="61">
        <v>2.911</v>
      </c>
      <c r="I174" s="61">
        <v>7.87</v>
      </c>
      <c r="J174" s="61">
        <v>10.4</v>
      </c>
      <c r="K174" s="61">
        <v>105.6536</v>
      </c>
      <c r="L174" s="61">
        <v>30.35</v>
      </c>
      <c r="O174" s="69">
        <f t="shared" si="10"/>
        <v>2.6999999999999968E-2</v>
      </c>
      <c r="P174" s="1">
        <f t="shared" si="11"/>
        <v>1.917</v>
      </c>
    </row>
    <row r="175" spans="1:16" x14ac:dyDescent="0.25">
      <c r="A175" s="62">
        <v>42745</v>
      </c>
      <c r="B175" s="63">
        <v>0.45729166666666665</v>
      </c>
      <c r="C175" s="61">
        <v>238.5</v>
      </c>
      <c r="D175" s="61">
        <v>7.43</v>
      </c>
      <c r="E175" s="61">
        <v>1.873</v>
      </c>
      <c r="F175" s="61">
        <v>14.686999999999999</v>
      </c>
      <c r="G175" s="5">
        <v>-4.3</v>
      </c>
      <c r="H175" s="61">
        <v>2.911</v>
      </c>
      <c r="I175" s="61">
        <v>7.87</v>
      </c>
      <c r="J175" s="61">
        <v>10.39</v>
      </c>
      <c r="K175" s="61">
        <v>105.57210000000001</v>
      </c>
      <c r="L175" s="61">
        <v>30.34</v>
      </c>
      <c r="O175" s="69">
        <f t="shared" si="10"/>
        <v>2.1650000000000003E-2</v>
      </c>
      <c r="P175" s="1">
        <f t="shared" si="11"/>
        <v>1.873</v>
      </c>
    </row>
    <row r="176" spans="1:16" x14ac:dyDescent="0.25">
      <c r="A176" s="62">
        <v>42745</v>
      </c>
      <c r="B176" s="63">
        <v>0.45740740740740743</v>
      </c>
      <c r="C176" s="61">
        <v>238.66669999999999</v>
      </c>
      <c r="D176" s="61">
        <v>7.42</v>
      </c>
      <c r="E176" s="61">
        <v>1.8620000000000001</v>
      </c>
      <c r="F176" s="61">
        <v>14.686999999999999</v>
      </c>
      <c r="G176" s="5">
        <v>-4.2</v>
      </c>
      <c r="H176" s="61">
        <v>2.911</v>
      </c>
      <c r="I176" s="61">
        <v>7.87</v>
      </c>
      <c r="J176" s="61">
        <v>10.42</v>
      </c>
      <c r="K176" s="61">
        <v>105.8314</v>
      </c>
      <c r="L176" s="61">
        <v>30.34</v>
      </c>
      <c r="O176" s="69">
        <f t="shared" si="10"/>
        <v>2.6999999999999968E-2</v>
      </c>
      <c r="P176" s="1">
        <f t="shared" si="11"/>
        <v>1.8620000000000001</v>
      </c>
    </row>
    <row r="177" spans="1:16" x14ac:dyDescent="0.25">
      <c r="A177" s="62">
        <v>42745</v>
      </c>
      <c r="B177" s="63">
        <v>0.45752314814814815</v>
      </c>
      <c r="C177" s="61">
        <v>238.83330000000001</v>
      </c>
      <c r="D177" s="61">
        <v>7.42</v>
      </c>
      <c r="E177" s="61">
        <v>1.9930000000000001</v>
      </c>
      <c r="F177" s="61">
        <v>14.686999999999999</v>
      </c>
      <c r="G177" s="5">
        <v>-4.3</v>
      </c>
      <c r="H177" s="61">
        <v>2.8820000000000001</v>
      </c>
      <c r="I177" s="61">
        <v>7.87</v>
      </c>
      <c r="J177" s="61">
        <v>10.42</v>
      </c>
      <c r="K177" s="61">
        <v>105.7897</v>
      </c>
      <c r="L177" s="61">
        <v>30.33</v>
      </c>
      <c r="O177" s="69">
        <f t="shared" si="10"/>
        <v>2.1650000000000003E-2</v>
      </c>
      <c r="P177" s="1">
        <f t="shared" si="11"/>
        <v>1.9930000000000001</v>
      </c>
    </row>
    <row r="178" spans="1:16" x14ac:dyDescent="0.25">
      <c r="A178" s="62">
        <v>42745</v>
      </c>
      <c r="B178" s="63">
        <v>0.45763888888888887</v>
      </c>
      <c r="C178" s="61">
        <v>239</v>
      </c>
      <c r="D178" s="61">
        <v>7.42</v>
      </c>
      <c r="E178" s="61">
        <v>1.726</v>
      </c>
      <c r="F178" s="61">
        <v>14.686999999999999</v>
      </c>
      <c r="G178" s="5">
        <v>-4.3</v>
      </c>
      <c r="H178" s="61">
        <v>2.8820000000000001</v>
      </c>
      <c r="I178" s="61">
        <v>7.87</v>
      </c>
      <c r="J178" s="61">
        <v>10.41</v>
      </c>
      <c r="K178" s="61">
        <v>105.75830000000001</v>
      </c>
      <c r="L178" s="61">
        <v>30.33</v>
      </c>
      <c r="O178" s="69">
        <f t="shared" si="10"/>
        <v>2.1650000000000003E-2</v>
      </c>
      <c r="P178" s="1">
        <f t="shared" si="11"/>
        <v>1.726</v>
      </c>
    </row>
    <row r="179" spans="1:16" x14ac:dyDescent="0.25">
      <c r="A179" s="62">
        <v>42745</v>
      </c>
      <c r="B179" s="63">
        <v>0.45775462962962959</v>
      </c>
      <c r="C179" s="61">
        <v>239.16669999999999</v>
      </c>
      <c r="D179" s="61">
        <v>7.42</v>
      </c>
      <c r="E179" s="61">
        <v>1.802</v>
      </c>
      <c r="F179" s="61">
        <v>14.686999999999999</v>
      </c>
      <c r="G179" s="5">
        <v>-4.4000000000000004</v>
      </c>
      <c r="H179" s="61">
        <v>2.8820000000000001</v>
      </c>
      <c r="I179" s="61">
        <v>7.87</v>
      </c>
      <c r="J179" s="61">
        <v>10.4</v>
      </c>
      <c r="K179" s="61">
        <v>105.62730000000001</v>
      </c>
      <c r="L179" s="61">
        <v>30.34</v>
      </c>
      <c r="O179" s="69">
        <f t="shared" si="10"/>
        <v>1.6299999999999953E-2</v>
      </c>
      <c r="P179" s="1">
        <f t="shared" si="11"/>
        <v>1.802</v>
      </c>
    </row>
    <row r="180" spans="1:16" x14ac:dyDescent="0.25">
      <c r="A180" s="62">
        <v>42745</v>
      </c>
      <c r="B180" s="63">
        <v>0.45787037037037037</v>
      </c>
      <c r="C180" s="61">
        <v>239.33330000000001</v>
      </c>
      <c r="D180" s="61">
        <v>7.42</v>
      </c>
      <c r="E180" s="61">
        <v>1.83</v>
      </c>
      <c r="F180" s="61">
        <v>14.686999999999999</v>
      </c>
      <c r="G180" s="5">
        <v>-4.3</v>
      </c>
      <c r="H180" s="61">
        <v>2.911</v>
      </c>
      <c r="I180" s="61">
        <v>7.87</v>
      </c>
      <c r="J180" s="61">
        <v>10.4</v>
      </c>
      <c r="K180" s="61">
        <v>105.6279</v>
      </c>
      <c r="L180" s="61">
        <v>30.34</v>
      </c>
      <c r="O180" s="69">
        <f t="shared" si="10"/>
        <v>2.1650000000000003E-2</v>
      </c>
      <c r="P180" s="1">
        <f t="shared" si="11"/>
        <v>1.83</v>
      </c>
    </row>
    <row r="181" spans="1:16" x14ac:dyDescent="0.25">
      <c r="A181" s="62">
        <v>42745</v>
      </c>
      <c r="B181" s="63">
        <v>0.45798611111111115</v>
      </c>
      <c r="C181" s="61">
        <v>239.5</v>
      </c>
      <c r="D181" s="61">
        <v>7.41</v>
      </c>
      <c r="E181" s="61">
        <v>1.835</v>
      </c>
      <c r="F181" s="61">
        <v>14.686999999999999</v>
      </c>
      <c r="G181" s="5">
        <v>-4.3</v>
      </c>
      <c r="H181" s="61">
        <v>2.8820000000000001</v>
      </c>
      <c r="I181" s="61">
        <v>7.87</v>
      </c>
      <c r="J181" s="61">
        <v>10.39</v>
      </c>
      <c r="K181" s="61">
        <v>105.50230000000001</v>
      </c>
      <c r="L181" s="61">
        <v>30.34</v>
      </c>
      <c r="O181" s="69">
        <f t="shared" si="10"/>
        <v>2.1650000000000003E-2</v>
      </c>
      <c r="P181" s="1">
        <f t="shared" si="11"/>
        <v>1.835</v>
      </c>
    </row>
    <row r="182" spans="1:16" x14ac:dyDescent="0.25">
      <c r="A182" s="62">
        <v>42745</v>
      </c>
      <c r="B182" s="63">
        <v>0.45810185185185182</v>
      </c>
      <c r="C182" s="61">
        <v>239.66669999999999</v>
      </c>
      <c r="D182" s="61">
        <v>7.42</v>
      </c>
      <c r="E182" s="61">
        <v>1.8839999999999999</v>
      </c>
      <c r="F182" s="61">
        <v>14.686999999999999</v>
      </c>
      <c r="G182" s="5">
        <v>-4.4000000000000004</v>
      </c>
      <c r="H182" s="61">
        <v>2.8820000000000001</v>
      </c>
      <c r="I182" s="61">
        <v>7.87</v>
      </c>
      <c r="J182" s="61">
        <v>10.4</v>
      </c>
      <c r="K182" s="61">
        <v>105.596</v>
      </c>
      <c r="L182" s="61">
        <v>30.34</v>
      </c>
      <c r="O182" s="69">
        <f t="shared" si="10"/>
        <v>1.6299999999999953E-2</v>
      </c>
      <c r="P182" s="1">
        <f t="shared" si="11"/>
        <v>1.8839999999999999</v>
      </c>
    </row>
    <row r="183" spans="1:16" x14ac:dyDescent="0.25">
      <c r="A183" s="62">
        <v>42745</v>
      </c>
      <c r="B183" s="63">
        <v>0.45821759259259259</v>
      </c>
      <c r="C183" s="61">
        <v>239.83330000000001</v>
      </c>
      <c r="D183" s="61">
        <v>7.41</v>
      </c>
      <c r="E183" s="61">
        <v>1.8080000000000001</v>
      </c>
      <c r="F183" s="61">
        <v>14.686999999999999</v>
      </c>
      <c r="G183" s="5">
        <v>-4.3</v>
      </c>
      <c r="H183" s="61">
        <v>2.911</v>
      </c>
      <c r="I183" s="61">
        <v>7.87</v>
      </c>
      <c r="J183" s="61">
        <v>10.41</v>
      </c>
      <c r="K183" s="61">
        <v>105.6645</v>
      </c>
      <c r="L183" s="61">
        <v>30.34</v>
      </c>
      <c r="O183" s="69">
        <f t="shared" si="10"/>
        <v>2.1650000000000003E-2</v>
      </c>
      <c r="P183" s="1">
        <f t="shared" si="11"/>
        <v>1.8080000000000001</v>
      </c>
    </row>
    <row r="184" spans="1:16" x14ac:dyDescent="0.25">
      <c r="A184" s="62">
        <v>42745</v>
      </c>
      <c r="B184" s="63">
        <v>0.45833333333333331</v>
      </c>
      <c r="C184" s="61">
        <v>240</v>
      </c>
      <c r="D184" s="61">
        <v>7.42</v>
      </c>
      <c r="E184" s="61">
        <v>1.65</v>
      </c>
      <c r="F184" s="61">
        <v>14.686999999999999</v>
      </c>
      <c r="G184" s="5">
        <v>-4.2</v>
      </c>
      <c r="H184" s="61">
        <v>2.8820000000000001</v>
      </c>
      <c r="I184" s="61">
        <v>7.87</v>
      </c>
      <c r="J184" s="61">
        <v>10.42</v>
      </c>
      <c r="K184" s="61">
        <v>105.8015</v>
      </c>
      <c r="L184" s="61">
        <v>30.35</v>
      </c>
      <c r="O184" s="69">
        <f t="shared" si="10"/>
        <v>2.6999999999999968E-2</v>
      </c>
      <c r="P184" s="1">
        <f t="shared" si="11"/>
        <v>1.65</v>
      </c>
    </row>
    <row r="185" spans="1:16" x14ac:dyDescent="0.25">
      <c r="A185" s="62">
        <v>42745</v>
      </c>
      <c r="B185" s="63">
        <v>0.45844907407407409</v>
      </c>
      <c r="C185" s="61">
        <v>240.16669999999999</v>
      </c>
      <c r="D185" s="61">
        <v>7.41</v>
      </c>
      <c r="E185" s="61">
        <v>1.573</v>
      </c>
      <c r="F185" s="61">
        <v>14.686999999999999</v>
      </c>
      <c r="G185" s="5">
        <v>-4.4000000000000004</v>
      </c>
      <c r="H185" s="61">
        <v>2.8820000000000001</v>
      </c>
      <c r="I185" s="61">
        <v>7.87</v>
      </c>
      <c r="J185" s="61">
        <v>10.39</v>
      </c>
      <c r="K185" s="61">
        <v>105.47410000000001</v>
      </c>
      <c r="L185" s="61">
        <v>30.32</v>
      </c>
      <c r="O185" s="69">
        <f t="shared" si="10"/>
        <v>1.6299999999999953E-2</v>
      </c>
      <c r="P185" s="1">
        <f t="shared" si="11"/>
        <v>1.573</v>
      </c>
    </row>
    <row r="186" spans="1:16" x14ac:dyDescent="0.25">
      <c r="A186" s="62">
        <v>42745</v>
      </c>
      <c r="B186" s="63">
        <v>0.45856481481481487</v>
      </c>
      <c r="C186" s="61">
        <v>240.33330000000001</v>
      </c>
      <c r="D186" s="61">
        <v>7.41</v>
      </c>
      <c r="E186" s="61">
        <v>1.486</v>
      </c>
      <c r="F186" s="61">
        <v>14.686999999999999</v>
      </c>
      <c r="G186" s="5">
        <v>-4.4000000000000004</v>
      </c>
      <c r="H186" s="61">
        <v>2.911</v>
      </c>
      <c r="I186" s="61">
        <v>7.87</v>
      </c>
      <c r="J186" s="61">
        <v>10.4</v>
      </c>
      <c r="K186" s="61">
        <v>105.5489</v>
      </c>
      <c r="L186" s="61">
        <v>30.31</v>
      </c>
      <c r="O186" s="69">
        <f t="shared" si="10"/>
        <v>1.6299999999999953E-2</v>
      </c>
      <c r="P186" s="1">
        <f t="shared" si="11"/>
        <v>1.486</v>
      </c>
    </row>
    <row r="187" spans="1:16" x14ac:dyDescent="0.25">
      <c r="A187" s="62">
        <v>42745</v>
      </c>
      <c r="B187" s="63">
        <v>0.45868055555555554</v>
      </c>
      <c r="C187" s="61">
        <v>240.5</v>
      </c>
      <c r="D187" s="61">
        <v>7.4</v>
      </c>
      <c r="E187" s="61">
        <v>1.093</v>
      </c>
      <c r="F187" s="61">
        <v>14.686999999999999</v>
      </c>
      <c r="G187" s="5">
        <v>-4.3</v>
      </c>
      <c r="H187" s="61">
        <v>2.911</v>
      </c>
      <c r="I187" s="61">
        <v>7.87</v>
      </c>
      <c r="J187" s="61">
        <v>10.43</v>
      </c>
      <c r="K187" s="61">
        <v>105.85550000000001</v>
      </c>
      <c r="L187" s="61">
        <v>30.3</v>
      </c>
      <c r="O187" s="69">
        <f t="shared" si="10"/>
        <v>2.1650000000000003E-2</v>
      </c>
      <c r="P187" s="1">
        <f t="shared" si="11"/>
        <v>1.093</v>
      </c>
    </row>
    <row r="188" spans="1:16" x14ac:dyDescent="0.25">
      <c r="A188" s="53"/>
      <c r="B188" s="52"/>
      <c r="C188" s="49"/>
      <c r="D188" s="49"/>
      <c r="E188" s="49"/>
      <c r="F188" s="49"/>
      <c r="G188" s="5"/>
      <c r="H188" s="49"/>
      <c r="I188" s="49"/>
      <c r="J188" s="49"/>
      <c r="K188" s="49"/>
      <c r="L188" s="49"/>
      <c r="P188" s="1">
        <f t="shared" ref="P137:P200" si="12">E188</f>
        <v>0</v>
      </c>
    </row>
    <row r="189" spans="1:16" x14ac:dyDescent="0.25">
      <c r="A189" s="48"/>
      <c r="B189" s="47"/>
      <c r="P189" s="1">
        <f t="shared" si="12"/>
        <v>0</v>
      </c>
    </row>
    <row r="190" spans="1:16" x14ac:dyDescent="0.25">
      <c r="A190" s="48"/>
      <c r="B190" s="47"/>
      <c r="P190" s="1">
        <f t="shared" si="12"/>
        <v>0</v>
      </c>
    </row>
    <row r="191" spans="1:16" x14ac:dyDescent="0.25">
      <c r="A191" s="37"/>
      <c r="B191" s="47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P191" s="1">
        <f t="shared" si="12"/>
        <v>0</v>
      </c>
    </row>
    <row r="192" spans="1:16" x14ac:dyDescent="0.25">
      <c r="A192" s="48"/>
      <c r="B192" s="47"/>
      <c r="P192" s="1">
        <f t="shared" si="12"/>
        <v>0</v>
      </c>
    </row>
    <row r="193" spans="1:16" x14ac:dyDescent="0.25">
      <c r="A193" s="48"/>
      <c r="B193" s="47"/>
      <c r="P193" s="1">
        <f t="shared" si="12"/>
        <v>0</v>
      </c>
    </row>
    <row r="194" spans="1:16" x14ac:dyDescent="0.25">
      <c r="A194" s="48"/>
      <c r="B194" s="47"/>
      <c r="P194" s="1">
        <f t="shared" si="12"/>
        <v>0</v>
      </c>
    </row>
    <row r="195" spans="1:16" x14ac:dyDescent="0.25">
      <c r="A195" s="48"/>
      <c r="B195" s="47"/>
      <c r="P195" s="1">
        <f t="shared" si="12"/>
        <v>0</v>
      </c>
    </row>
    <row r="196" spans="1:16" x14ac:dyDescent="0.25">
      <c r="A196" s="48"/>
      <c r="B196" s="47"/>
      <c r="P196" s="1">
        <f t="shared" si="12"/>
        <v>0</v>
      </c>
    </row>
    <row r="197" spans="1:16" x14ac:dyDescent="0.25">
      <c r="A197" s="48"/>
      <c r="B197" s="47"/>
      <c r="P197" s="1">
        <f t="shared" si="12"/>
        <v>0</v>
      </c>
    </row>
    <row r="198" spans="1:16" x14ac:dyDescent="0.25">
      <c r="A198" s="48"/>
      <c r="B198" s="47"/>
      <c r="P198" s="1">
        <f t="shared" si="12"/>
        <v>0</v>
      </c>
    </row>
    <row r="199" spans="1:16" x14ac:dyDescent="0.25">
      <c r="A199" s="48"/>
      <c r="B199" s="47"/>
      <c r="P199" s="1">
        <f t="shared" si="12"/>
        <v>0</v>
      </c>
    </row>
    <row r="200" spans="1:16" x14ac:dyDescent="0.25">
      <c r="A200" s="48"/>
      <c r="B200" s="47"/>
      <c r="P200" s="1">
        <f t="shared" si="12"/>
        <v>0</v>
      </c>
    </row>
    <row r="201" spans="1:16" x14ac:dyDescent="0.25">
      <c r="A201" s="48"/>
      <c r="B201" s="47"/>
      <c r="P201" s="1">
        <f t="shared" ref="P201:P255" si="13">E201</f>
        <v>0</v>
      </c>
    </row>
    <row r="202" spans="1:16" x14ac:dyDescent="0.25">
      <c r="A202" s="48"/>
      <c r="B202" s="47"/>
      <c r="P202" s="1">
        <f t="shared" si="13"/>
        <v>0</v>
      </c>
    </row>
    <row r="203" spans="1:16" x14ac:dyDescent="0.25">
      <c r="A203" s="48"/>
      <c r="B203" s="47"/>
      <c r="P203" s="1">
        <f t="shared" si="13"/>
        <v>0</v>
      </c>
    </row>
    <row r="204" spans="1:16" x14ac:dyDescent="0.25">
      <c r="A204" s="48"/>
      <c r="B204" s="47"/>
      <c r="P204" s="1">
        <f t="shared" si="13"/>
        <v>0</v>
      </c>
    </row>
    <row r="205" spans="1:16" x14ac:dyDescent="0.25">
      <c r="A205" s="48"/>
      <c r="B205" s="47"/>
      <c r="P205" s="1">
        <f t="shared" si="13"/>
        <v>0</v>
      </c>
    </row>
    <row r="206" spans="1:16" x14ac:dyDescent="0.25">
      <c r="A206" s="48"/>
      <c r="B206" s="47"/>
      <c r="P206" s="1">
        <f t="shared" si="13"/>
        <v>0</v>
      </c>
    </row>
    <row r="207" spans="1:16" x14ac:dyDescent="0.25">
      <c r="A207" s="48"/>
      <c r="B207" s="47"/>
      <c r="P207" s="1">
        <f t="shared" si="13"/>
        <v>0</v>
      </c>
    </row>
    <row r="208" spans="1:16" x14ac:dyDescent="0.25">
      <c r="A208" s="48"/>
      <c r="B208" s="47"/>
      <c r="P208" s="1">
        <f t="shared" si="13"/>
        <v>0</v>
      </c>
    </row>
    <row r="209" spans="1:16" x14ac:dyDescent="0.25">
      <c r="A209" s="48"/>
      <c r="B209" s="47"/>
      <c r="P209" s="1">
        <f t="shared" si="13"/>
        <v>0</v>
      </c>
    </row>
    <row r="210" spans="1:16" x14ac:dyDescent="0.25">
      <c r="A210" s="48"/>
      <c r="B210" s="47"/>
      <c r="P210" s="1">
        <f t="shared" si="13"/>
        <v>0</v>
      </c>
    </row>
    <row r="211" spans="1:16" x14ac:dyDescent="0.25">
      <c r="A211" s="48"/>
      <c r="B211" s="47"/>
      <c r="P211" s="1">
        <f t="shared" si="13"/>
        <v>0</v>
      </c>
    </row>
    <row r="212" spans="1:16" x14ac:dyDescent="0.25">
      <c r="A212" s="48"/>
      <c r="B212" s="47"/>
      <c r="P212" s="1">
        <f t="shared" si="13"/>
        <v>0</v>
      </c>
    </row>
    <row r="213" spans="1:16" x14ac:dyDescent="0.25">
      <c r="A213" s="48"/>
      <c r="B213" s="47"/>
      <c r="P213" s="1">
        <f t="shared" si="13"/>
        <v>0</v>
      </c>
    </row>
    <row r="214" spans="1:16" x14ac:dyDescent="0.25">
      <c r="A214" s="48"/>
      <c r="B214" s="47"/>
      <c r="P214" s="1">
        <f t="shared" si="13"/>
        <v>0</v>
      </c>
    </row>
    <row r="215" spans="1:16" x14ac:dyDescent="0.25">
      <c r="A215" s="48"/>
      <c r="B215" s="47"/>
      <c r="P215" s="1">
        <f t="shared" si="13"/>
        <v>0</v>
      </c>
    </row>
    <row r="216" spans="1:16" x14ac:dyDescent="0.25">
      <c r="A216" s="48"/>
      <c r="B216" s="47"/>
      <c r="P216" s="1">
        <f t="shared" si="13"/>
        <v>0</v>
      </c>
    </row>
    <row r="217" spans="1:16" x14ac:dyDescent="0.25">
      <c r="A217" s="48"/>
      <c r="B217" s="47"/>
      <c r="P217" s="1">
        <f t="shared" si="13"/>
        <v>0</v>
      </c>
    </row>
    <row r="218" spans="1:16" x14ac:dyDescent="0.25">
      <c r="A218" s="48"/>
      <c r="B218" s="47"/>
      <c r="P218" s="1">
        <f t="shared" si="13"/>
        <v>0</v>
      </c>
    </row>
    <row r="219" spans="1:16" x14ac:dyDescent="0.25">
      <c r="A219" s="48"/>
      <c r="B219" s="47"/>
      <c r="P219" s="1">
        <f t="shared" si="13"/>
        <v>0</v>
      </c>
    </row>
    <row r="220" spans="1:16" x14ac:dyDescent="0.25">
      <c r="A220" s="48"/>
      <c r="B220" s="47"/>
      <c r="P220" s="1">
        <f t="shared" si="13"/>
        <v>0</v>
      </c>
    </row>
    <row r="221" spans="1:16" x14ac:dyDescent="0.25">
      <c r="A221" s="48"/>
      <c r="B221" s="47"/>
      <c r="P221" s="1">
        <f t="shared" si="13"/>
        <v>0</v>
      </c>
    </row>
    <row r="222" spans="1:16" x14ac:dyDescent="0.25">
      <c r="A222" s="48"/>
      <c r="B222" s="47"/>
      <c r="P222" s="1">
        <f t="shared" si="13"/>
        <v>0</v>
      </c>
    </row>
    <row r="223" spans="1:16" x14ac:dyDescent="0.25">
      <c r="A223" s="48"/>
      <c r="B223" s="47"/>
      <c r="P223" s="1">
        <f t="shared" si="13"/>
        <v>0</v>
      </c>
    </row>
    <row r="224" spans="1:16" x14ac:dyDescent="0.25">
      <c r="A224" s="48"/>
      <c r="B224" s="47"/>
      <c r="P224" s="1">
        <f t="shared" si="13"/>
        <v>0</v>
      </c>
    </row>
    <row r="225" spans="1:16" x14ac:dyDescent="0.25">
      <c r="A225" s="48"/>
      <c r="B225" s="47"/>
      <c r="P225" s="1">
        <f t="shared" si="13"/>
        <v>0</v>
      </c>
    </row>
    <row r="226" spans="1:16" x14ac:dyDescent="0.25">
      <c r="A226" s="48"/>
      <c r="B226" s="47"/>
      <c r="P226" s="1">
        <f t="shared" si="13"/>
        <v>0</v>
      </c>
    </row>
    <row r="227" spans="1:16" x14ac:dyDescent="0.25">
      <c r="A227" s="48"/>
      <c r="B227" s="47"/>
      <c r="P227" s="1">
        <f t="shared" si="13"/>
        <v>0</v>
      </c>
    </row>
    <row r="228" spans="1:16" x14ac:dyDescent="0.25">
      <c r="A228" s="48"/>
      <c r="B228" s="47"/>
      <c r="P228" s="1">
        <f t="shared" si="13"/>
        <v>0</v>
      </c>
    </row>
    <row r="229" spans="1:16" x14ac:dyDescent="0.25">
      <c r="A229" s="48"/>
      <c r="B229" s="47"/>
      <c r="P229" s="1">
        <f t="shared" si="13"/>
        <v>0</v>
      </c>
    </row>
    <row r="230" spans="1:16" x14ac:dyDescent="0.25">
      <c r="A230" s="48"/>
      <c r="B230" s="47"/>
      <c r="P230" s="1">
        <f t="shared" si="13"/>
        <v>0</v>
      </c>
    </row>
    <row r="231" spans="1:16" x14ac:dyDescent="0.25">
      <c r="A231" s="48"/>
      <c r="B231" s="47"/>
      <c r="P231" s="1">
        <f t="shared" si="13"/>
        <v>0</v>
      </c>
    </row>
    <row r="232" spans="1:16" x14ac:dyDescent="0.25">
      <c r="A232" s="48"/>
      <c r="B232" s="47"/>
      <c r="P232" s="1">
        <f t="shared" si="13"/>
        <v>0</v>
      </c>
    </row>
    <row r="233" spans="1:16" x14ac:dyDescent="0.25">
      <c r="A233" s="48"/>
      <c r="B233" s="47"/>
      <c r="P233" s="1">
        <f t="shared" si="13"/>
        <v>0</v>
      </c>
    </row>
    <row r="234" spans="1:16" x14ac:dyDescent="0.25">
      <c r="A234" s="48"/>
      <c r="B234" s="47"/>
      <c r="P234" s="1">
        <f t="shared" si="13"/>
        <v>0</v>
      </c>
    </row>
    <row r="235" spans="1:16" x14ac:dyDescent="0.25">
      <c r="A235" s="48"/>
      <c r="B235" s="47"/>
      <c r="P235" s="1">
        <f t="shared" si="13"/>
        <v>0</v>
      </c>
    </row>
    <row r="236" spans="1:16" x14ac:dyDescent="0.25">
      <c r="A236" s="48"/>
      <c r="B236" s="47"/>
      <c r="P236" s="1">
        <f t="shared" si="13"/>
        <v>0</v>
      </c>
    </row>
    <row r="237" spans="1:16" x14ac:dyDescent="0.25">
      <c r="A237" s="48"/>
      <c r="B237" s="47"/>
      <c r="P237" s="1">
        <f t="shared" si="13"/>
        <v>0</v>
      </c>
    </row>
    <row r="238" spans="1:16" x14ac:dyDescent="0.25">
      <c r="A238" s="48"/>
      <c r="B238" s="47"/>
      <c r="P238" s="1">
        <f t="shared" si="13"/>
        <v>0</v>
      </c>
    </row>
    <row r="239" spans="1:16" x14ac:dyDescent="0.25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P239" s="1">
        <f t="shared" si="13"/>
        <v>0</v>
      </c>
    </row>
    <row r="240" spans="1:16" x14ac:dyDescent="0.25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P240" s="1">
        <f t="shared" si="13"/>
        <v>0</v>
      </c>
    </row>
    <row r="241" spans="1:16" x14ac:dyDescent="0.25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P241" s="1">
        <f t="shared" si="13"/>
        <v>0</v>
      </c>
    </row>
    <row r="242" spans="1:16" x14ac:dyDescent="0.25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P242" s="1">
        <f t="shared" si="13"/>
        <v>0</v>
      </c>
    </row>
    <row r="243" spans="1:16" x14ac:dyDescent="0.25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P243" s="1">
        <f t="shared" si="13"/>
        <v>0</v>
      </c>
    </row>
    <row r="244" spans="1:16" x14ac:dyDescent="0.25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P244" s="1">
        <f t="shared" si="13"/>
        <v>0</v>
      </c>
    </row>
    <row r="245" spans="1:16" x14ac:dyDescent="0.25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P245" s="1">
        <f t="shared" si="13"/>
        <v>0</v>
      </c>
    </row>
    <row r="246" spans="1:16" x14ac:dyDescent="0.25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P246" s="1">
        <f t="shared" si="13"/>
        <v>0</v>
      </c>
    </row>
    <row r="247" spans="1:16" x14ac:dyDescent="0.25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P247" s="1">
        <f t="shared" si="13"/>
        <v>0</v>
      </c>
    </row>
    <row r="248" spans="1:16" x14ac:dyDescent="0.25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P248" s="1">
        <f t="shared" si="13"/>
        <v>0</v>
      </c>
    </row>
    <row r="249" spans="1:16" x14ac:dyDescent="0.25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P249" s="1">
        <f t="shared" si="13"/>
        <v>0</v>
      </c>
    </row>
    <row r="250" spans="1:16" x14ac:dyDescent="0.25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P250" s="1">
        <f t="shared" si="13"/>
        <v>0</v>
      </c>
    </row>
    <row r="251" spans="1:16" x14ac:dyDescent="0.25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P251" s="1">
        <f t="shared" si="13"/>
        <v>0</v>
      </c>
    </row>
    <row r="252" spans="1:16" x14ac:dyDescent="0.25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P252" s="1">
        <f t="shared" si="13"/>
        <v>0</v>
      </c>
    </row>
    <row r="253" spans="1:16" x14ac:dyDescent="0.25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P253" s="1">
        <f t="shared" si="13"/>
        <v>0</v>
      </c>
    </row>
    <row r="254" spans="1:16" x14ac:dyDescent="0.25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P254" s="1">
        <f t="shared" si="13"/>
        <v>0</v>
      </c>
    </row>
    <row r="255" spans="1:16" x14ac:dyDescent="0.25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P255" s="1">
        <f t="shared" si="13"/>
        <v>0</v>
      </c>
    </row>
  </sheetData>
  <autoFilter ref="A7:L180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255"/>
  <sheetViews>
    <sheetView workbookViewId="0">
      <selection activeCell="A8" sqref="A8:P171"/>
    </sheetView>
  </sheetViews>
  <sheetFormatPr defaultRowHeight="15" x14ac:dyDescent="0.25"/>
  <cols>
    <col min="1" max="1" width="14.140625" style="44" customWidth="1"/>
    <col min="2" max="2" width="11.5703125" style="44" bestFit="1" customWidth="1"/>
    <col min="3" max="12" width="9.140625" style="44"/>
    <col min="13" max="13" width="10.140625" style="44" customWidth="1"/>
    <col min="14" max="15" width="9.140625" style="44"/>
    <col min="16" max="16" width="9.5703125" style="44" bestFit="1" customWidth="1"/>
    <col min="17" max="16384" width="9.140625" style="44"/>
  </cols>
  <sheetData>
    <row r="1" spans="1:16" x14ac:dyDescent="0.25">
      <c r="A1" s="2" t="s">
        <v>35</v>
      </c>
      <c r="B1" s="44" t="s">
        <v>43</v>
      </c>
      <c r="N1" s="64"/>
      <c r="O1" s="64" t="s">
        <v>48</v>
      </c>
      <c r="P1" s="64"/>
    </row>
    <row r="2" spans="1:16" x14ac:dyDescent="0.25">
      <c r="A2" s="2" t="str">
        <f>CONCATENATE(B1,B2)</f>
        <v>R500-2 1/10/2017</v>
      </c>
      <c r="B2" s="54" t="str">
        <f>CONCATENATE(" ",MONTH(A8),"/",DAY(A8),"/",YEAR(A8))</f>
        <v xml:space="preserve"> 1/10/2017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67" t="s">
        <v>49</v>
      </c>
      <c r="O2" s="64">
        <v>5.3499999999999999E-2</v>
      </c>
      <c r="P2" s="64"/>
    </row>
    <row r="3" spans="1:16" x14ac:dyDescent="0.25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67" t="s">
        <v>50</v>
      </c>
      <c r="O3" s="64">
        <v>0.25169999999999998</v>
      </c>
      <c r="P3" s="64"/>
    </row>
    <row r="4" spans="1:16" x14ac:dyDescent="0.25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1.1419999999999999</v>
      </c>
    </row>
    <row r="6" spans="1:16" x14ac:dyDescent="0.25">
      <c r="G6" s="5" t="s">
        <v>53</v>
      </c>
      <c r="N6" s="64"/>
      <c r="O6" s="64"/>
      <c r="P6" s="1">
        <f>P5-1.5</f>
        <v>-0.3580000000000001</v>
      </c>
    </row>
    <row r="7" spans="1:16" x14ac:dyDescent="0.25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34</v>
      </c>
      <c r="F7" s="44" t="s">
        <v>0</v>
      </c>
      <c r="G7" s="5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48">
        <v>42745</v>
      </c>
      <c r="B8" s="47">
        <v>0.48842592592592587</v>
      </c>
      <c r="C8" s="44">
        <v>283.33330000000001</v>
      </c>
      <c r="D8" s="44">
        <v>7.71</v>
      </c>
      <c r="E8" s="44">
        <v>1.276</v>
      </c>
      <c r="F8" s="44">
        <v>14.686999999999999</v>
      </c>
      <c r="G8" s="5">
        <v>4.5999999999999996</v>
      </c>
      <c r="H8" s="44">
        <v>2.8820000000000001</v>
      </c>
      <c r="I8" s="44">
        <v>7.87</v>
      </c>
      <c r="J8" s="44">
        <v>10.88</v>
      </c>
      <c r="K8" s="44">
        <v>111.16379999999999</v>
      </c>
      <c r="L8" s="44">
        <v>30.17</v>
      </c>
      <c r="M8" s="1"/>
      <c r="N8" s="64"/>
      <c r="O8" s="69">
        <f t="shared" ref="O8:O9" si="0">IF(G8="","",IF(G8*O$2+O$3&lt;0,0,G8*O$2+O$3))</f>
        <v>0.49779999999999996</v>
      </c>
      <c r="P8" s="1">
        <f>E8-P$4</f>
        <v>1.276</v>
      </c>
    </row>
    <row r="9" spans="1:16" x14ac:dyDescent="0.25">
      <c r="A9" s="48">
        <v>42745</v>
      </c>
      <c r="B9" s="47">
        <v>0.48854166666666665</v>
      </c>
      <c r="C9" s="44">
        <v>283.5</v>
      </c>
      <c r="D9" s="44">
        <v>7.77</v>
      </c>
      <c r="E9" s="44">
        <v>1.1419999999999999</v>
      </c>
      <c r="F9" s="44">
        <v>14.686999999999999</v>
      </c>
      <c r="G9" s="5">
        <v>4.7</v>
      </c>
      <c r="H9" s="44">
        <v>2.911</v>
      </c>
      <c r="I9" s="44">
        <v>7.87</v>
      </c>
      <c r="J9" s="44">
        <v>10.7</v>
      </c>
      <c r="K9" s="44">
        <v>109.4772</v>
      </c>
      <c r="L9" s="44">
        <v>30.18</v>
      </c>
      <c r="M9" s="1"/>
      <c r="N9" s="64"/>
      <c r="O9" s="69">
        <f t="shared" si="0"/>
        <v>0.50314999999999999</v>
      </c>
      <c r="P9" s="1">
        <f t="shared" ref="P9" si="1">E9-P$4</f>
        <v>1.1419999999999999</v>
      </c>
    </row>
    <row r="10" spans="1:16" x14ac:dyDescent="0.25">
      <c r="A10" s="48">
        <v>42745</v>
      </c>
      <c r="B10" s="47">
        <v>0.48865740740740743</v>
      </c>
      <c r="C10" s="44">
        <v>283.66669999999999</v>
      </c>
      <c r="D10" s="44">
        <v>7.77</v>
      </c>
      <c r="E10" s="44">
        <v>1.3420000000000001</v>
      </c>
      <c r="F10" s="44">
        <v>14.686999999999999</v>
      </c>
      <c r="G10" s="5">
        <v>4.2</v>
      </c>
      <c r="H10" s="44">
        <v>2.8820000000000001</v>
      </c>
      <c r="I10" s="44">
        <v>7.87</v>
      </c>
      <c r="J10" s="44">
        <v>10.57</v>
      </c>
      <c r="K10" s="44">
        <v>108.1225</v>
      </c>
      <c r="L10" s="44">
        <v>30.17</v>
      </c>
      <c r="M10" s="1"/>
      <c r="O10" s="69">
        <f t="shared" ref="O10:O28" si="2">IF(G10="","",IF(G10*O$2+O$3&lt;0,0,G10*O$2+O$3))</f>
        <v>0.47639999999999999</v>
      </c>
      <c r="P10" s="1">
        <f t="shared" ref="P10:P28" si="3">E10-P$4</f>
        <v>1.3420000000000001</v>
      </c>
    </row>
    <row r="11" spans="1:16" x14ac:dyDescent="0.25">
      <c r="A11" s="48">
        <v>42745</v>
      </c>
      <c r="B11" s="47">
        <v>0.48877314814814815</v>
      </c>
      <c r="C11" s="44">
        <v>283.83330000000001</v>
      </c>
      <c r="D11" s="44">
        <v>7.77</v>
      </c>
      <c r="E11" s="44">
        <v>1.958</v>
      </c>
      <c r="F11" s="44">
        <v>14.686999999999999</v>
      </c>
      <c r="G11" s="5">
        <v>3.5</v>
      </c>
      <c r="H11" s="44">
        <v>2.8820000000000001</v>
      </c>
      <c r="I11" s="44">
        <v>7.88</v>
      </c>
      <c r="J11" s="44">
        <v>10.52</v>
      </c>
      <c r="K11" s="44">
        <v>107.58450000000001</v>
      </c>
      <c r="L11" s="44">
        <v>30.17</v>
      </c>
      <c r="M11" s="1"/>
      <c r="O11" s="69">
        <f t="shared" si="2"/>
        <v>0.43894999999999995</v>
      </c>
      <c r="P11" s="1">
        <f t="shared" si="3"/>
        <v>1.958</v>
      </c>
    </row>
    <row r="12" spans="1:16" x14ac:dyDescent="0.25">
      <c r="A12" s="48">
        <v>42745</v>
      </c>
      <c r="B12" s="47">
        <v>0.48888888888888887</v>
      </c>
      <c r="C12" s="44">
        <v>284</v>
      </c>
      <c r="D12" s="44">
        <v>7.77</v>
      </c>
      <c r="E12" s="44">
        <v>1.883</v>
      </c>
      <c r="F12" s="44">
        <v>14.686999999999999</v>
      </c>
      <c r="G12" s="5">
        <v>3.3</v>
      </c>
      <c r="H12" s="44">
        <v>2.8820000000000001</v>
      </c>
      <c r="I12" s="44">
        <v>7.88</v>
      </c>
      <c r="J12" s="44">
        <v>10.52</v>
      </c>
      <c r="K12" s="44">
        <v>107.56019999999999</v>
      </c>
      <c r="L12" s="44">
        <v>30.18</v>
      </c>
      <c r="M12" s="1"/>
      <c r="O12" s="69">
        <f t="shared" si="2"/>
        <v>0.42824999999999996</v>
      </c>
      <c r="P12" s="1">
        <f t="shared" si="3"/>
        <v>1.883</v>
      </c>
    </row>
    <row r="13" spans="1:16" x14ac:dyDescent="0.25">
      <c r="A13" s="48">
        <v>42745</v>
      </c>
      <c r="B13" s="47">
        <v>0.48900462962962959</v>
      </c>
      <c r="C13" s="44">
        <v>284.16669999999999</v>
      </c>
      <c r="D13" s="44">
        <v>7.77</v>
      </c>
      <c r="E13" s="44">
        <v>1.911</v>
      </c>
      <c r="F13" s="44">
        <v>14.686999999999999</v>
      </c>
      <c r="G13" s="5">
        <v>2.2000000000000002</v>
      </c>
      <c r="H13" s="44">
        <v>2.911</v>
      </c>
      <c r="I13" s="44">
        <v>7.88</v>
      </c>
      <c r="J13" s="44">
        <v>10.49</v>
      </c>
      <c r="K13" s="44">
        <v>107.2572</v>
      </c>
      <c r="L13" s="44">
        <v>30.18</v>
      </c>
      <c r="M13" s="1"/>
      <c r="O13" s="69">
        <f t="shared" si="2"/>
        <v>0.36940000000000001</v>
      </c>
      <c r="P13" s="1">
        <f t="shared" si="3"/>
        <v>1.911</v>
      </c>
    </row>
    <row r="14" spans="1:16" x14ac:dyDescent="0.25">
      <c r="A14" s="48">
        <v>42745</v>
      </c>
      <c r="B14" s="47">
        <v>0.48912037037037037</v>
      </c>
      <c r="C14" s="44">
        <v>284.33330000000001</v>
      </c>
      <c r="D14" s="44">
        <v>7.78</v>
      </c>
      <c r="E14" s="44">
        <v>9.5229999999999997</v>
      </c>
      <c r="F14" s="44">
        <v>14.686999999999999</v>
      </c>
      <c r="G14" s="5">
        <v>-2</v>
      </c>
      <c r="H14" s="44">
        <v>2.911</v>
      </c>
      <c r="I14" s="44">
        <v>7.88</v>
      </c>
      <c r="J14" s="44">
        <v>10.45</v>
      </c>
      <c r="K14" s="44">
        <v>106.9714</v>
      </c>
      <c r="L14" s="44">
        <v>30.23</v>
      </c>
      <c r="M14" s="1"/>
      <c r="O14" s="69">
        <f t="shared" si="2"/>
        <v>0.1447</v>
      </c>
      <c r="P14" s="1">
        <f t="shared" si="3"/>
        <v>9.5229999999999997</v>
      </c>
    </row>
    <row r="15" spans="1:16" x14ac:dyDescent="0.25">
      <c r="A15" s="48">
        <v>42745</v>
      </c>
      <c r="B15" s="47">
        <v>0.48923611111111115</v>
      </c>
      <c r="C15" s="44">
        <v>284.5</v>
      </c>
      <c r="D15" s="44">
        <v>7.97</v>
      </c>
      <c r="E15" s="44">
        <v>13.606</v>
      </c>
      <c r="F15" s="44">
        <v>14.686999999999999</v>
      </c>
      <c r="G15" s="5">
        <v>-3.4</v>
      </c>
      <c r="H15" s="44">
        <v>2.8820000000000001</v>
      </c>
      <c r="I15" s="44">
        <v>7.87</v>
      </c>
      <c r="J15" s="44">
        <v>10.47</v>
      </c>
      <c r="K15" s="44">
        <v>107.7745</v>
      </c>
      <c r="L15" s="44">
        <v>30.47</v>
      </c>
      <c r="M15" s="1"/>
      <c r="O15" s="69">
        <f t="shared" si="2"/>
        <v>6.9800000000000001E-2</v>
      </c>
      <c r="P15" s="1">
        <f t="shared" si="3"/>
        <v>13.606</v>
      </c>
    </row>
    <row r="16" spans="1:16" x14ac:dyDescent="0.25">
      <c r="A16" s="48">
        <v>42745</v>
      </c>
      <c r="B16" s="47">
        <v>0.48935185185185182</v>
      </c>
      <c r="C16" s="44">
        <v>284.66669999999999</v>
      </c>
      <c r="D16" s="44">
        <v>8.08</v>
      </c>
      <c r="E16" s="44">
        <v>18</v>
      </c>
      <c r="F16" s="44">
        <v>14.686999999999999</v>
      </c>
      <c r="G16" s="5">
        <v>-3.9</v>
      </c>
      <c r="H16" s="44">
        <v>2.911</v>
      </c>
      <c r="I16" s="44">
        <v>7.87</v>
      </c>
      <c r="J16" s="44">
        <v>10.41</v>
      </c>
      <c r="K16" s="44">
        <v>107.48560000000001</v>
      </c>
      <c r="L16" s="44">
        <v>30.48</v>
      </c>
      <c r="M16" s="1"/>
      <c r="O16" s="69">
        <f t="shared" si="2"/>
        <v>4.3049999999999977E-2</v>
      </c>
      <c r="P16" s="1">
        <f t="shared" si="3"/>
        <v>18</v>
      </c>
    </row>
    <row r="17" spans="1:16" x14ac:dyDescent="0.25">
      <c r="A17" s="48">
        <v>42745</v>
      </c>
      <c r="B17" s="47">
        <v>0.48946759259259259</v>
      </c>
      <c r="C17" s="44">
        <v>284.83330000000001</v>
      </c>
      <c r="D17" s="44">
        <v>8.16</v>
      </c>
      <c r="E17" s="44">
        <v>21.707000000000001</v>
      </c>
      <c r="F17" s="44">
        <v>14.686999999999999</v>
      </c>
      <c r="G17" s="5">
        <v>-4.0999999999999996</v>
      </c>
      <c r="H17" s="44">
        <v>2.8820000000000001</v>
      </c>
      <c r="I17" s="44">
        <v>7.87</v>
      </c>
      <c r="J17" s="44">
        <v>10.33</v>
      </c>
      <c r="K17" s="44">
        <v>106.83369999999999</v>
      </c>
      <c r="L17" s="44">
        <v>30.53</v>
      </c>
      <c r="M17" s="1"/>
      <c r="O17" s="69">
        <f t="shared" si="2"/>
        <v>3.234999999999999E-2</v>
      </c>
      <c r="P17" s="1">
        <f t="shared" si="3"/>
        <v>21.707000000000001</v>
      </c>
    </row>
    <row r="18" spans="1:16" x14ac:dyDescent="0.25">
      <c r="A18" s="48">
        <v>42745</v>
      </c>
      <c r="B18" s="47">
        <v>0.48958333333333331</v>
      </c>
      <c r="C18" s="44">
        <v>285</v>
      </c>
      <c r="D18" s="44">
        <v>8.23</v>
      </c>
      <c r="E18" s="44">
        <v>25.747</v>
      </c>
      <c r="F18" s="44">
        <v>14.686999999999999</v>
      </c>
      <c r="G18" s="5">
        <v>-4.0999999999999996</v>
      </c>
      <c r="H18" s="44">
        <v>2.8820000000000001</v>
      </c>
      <c r="I18" s="44">
        <v>7.87</v>
      </c>
      <c r="J18" s="44">
        <v>10.199999999999999</v>
      </c>
      <c r="K18" s="44">
        <v>105.7052</v>
      </c>
      <c r="L18" s="44">
        <v>30.57</v>
      </c>
      <c r="M18" s="1"/>
      <c r="O18" s="69">
        <f t="shared" si="2"/>
        <v>3.234999999999999E-2</v>
      </c>
      <c r="P18" s="1">
        <f t="shared" si="3"/>
        <v>25.747</v>
      </c>
    </row>
    <row r="19" spans="1:16" x14ac:dyDescent="0.25">
      <c r="A19" s="48">
        <v>42745</v>
      </c>
      <c r="B19" s="47">
        <v>0.48969907407407409</v>
      </c>
      <c r="C19" s="44">
        <v>285.16669999999999</v>
      </c>
      <c r="D19" s="44">
        <v>8.27</v>
      </c>
      <c r="E19" s="44">
        <v>30.196999999999999</v>
      </c>
      <c r="F19" s="44">
        <v>14.686999999999999</v>
      </c>
      <c r="G19" s="5">
        <v>-3.9</v>
      </c>
      <c r="H19" s="44">
        <v>2.8820000000000001</v>
      </c>
      <c r="I19" s="44">
        <v>7.86</v>
      </c>
      <c r="J19" s="44">
        <v>10.039999999999999</v>
      </c>
      <c r="K19" s="44">
        <v>104.1178</v>
      </c>
      <c r="L19" s="44">
        <v>30.57</v>
      </c>
      <c r="M19" s="1"/>
      <c r="O19" s="69">
        <f t="shared" si="2"/>
        <v>4.3049999999999977E-2</v>
      </c>
      <c r="P19" s="1">
        <f t="shared" si="3"/>
        <v>30.196999999999999</v>
      </c>
    </row>
    <row r="20" spans="1:16" x14ac:dyDescent="0.25">
      <c r="A20" s="48">
        <v>42745</v>
      </c>
      <c r="B20" s="47">
        <v>0.48981481481481487</v>
      </c>
      <c r="C20" s="44">
        <v>285.33330000000001</v>
      </c>
      <c r="D20" s="44">
        <v>8.31</v>
      </c>
      <c r="E20" s="44">
        <v>33.779000000000003</v>
      </c>
      <c r="F20" s="44">
        <v>14.686999999999999</v>
      </c>
      <c r="G20" s="5">
        <v>-3.9</v>
      </c>
      <c r="H20" s="44">
        <v>2.8820000000000001</v>
      </c>
      <c r="I20" s="44">
        <v>7.87</v>
      </c>
      <c r="J20" s="44">
        <v>9.9600000000000009</v>
      </c>
      <c r="K20" s="44">
        <v>103.3776</v>
      </c>
      <c r="L20" s="44">
        <v>30.58</v>
      </c>
      <c r="M20" s="1"/>
      <c r="O20" s="69">
        <f t="shared" si="2"/>
        <v>4.3049999999999977E-2</v>
      </c>
      <c r="P20" s="1">
        <f t="shared" si="3"/>
        <v>33.779000000000003</v>
      </c>
    </row>
    <row r="21" spans="1:16" x14ac:dyDescent="0.25">
      <c r="A21" s="48">
        <v>42745</v>
      </c>
      <c r="B21" s="47">
        <v>0.48993055555555554</v>
      </c>
      <c r="C21" s="44">
        <v>285.5</v>
      </c>
      <c r="D21" s="44">
        <v>8.36</v>
      </c>
      <c r="E21" s="44">
        <v>37.716999999999999</v>
      </c>
      <c r="F21" s="44">
        <v>14.686999999999999</v>
      </c>
      <c r="G21" s="5">
        <v>-3</v>
      </c>
      <c r="H21" s="44">
        <v>2.8820000000000001</v>
      </c>
      <c r="I21" s="44">
        <v>7.87</v>
      </c>
      <c r="J21" s="44">
        <v>9.8699999999999992</v>
      </c>
      <c r="K21" s="44">
        <v>102.5763</v>
      </c>
      <c r="L21" s="44">
        <v>30.61</v>
      </c>
      <c r="M21" s="1"/>
      <c r="O21" s="69">
        <f t="shared" si="2"/>
        <v>9.1199999999999976E-2</v>
      </c>
      <c r="P21" s="1">
        <f t="shared" si="3"/>
        <v>37.716999999999999</v>
      </c>
    </row>
    <row r="22" spans="1:16" x14ac:dyDescent="0.25">
      <c r="A22" s="48">
        <v>42745</v>
      </c>
      <c r="B22" s="47">
        <v>0.49004629629629631</v>
      </c>
      <c r="C22" s="44">
        <v>285.66669999999999</v>
      </c>
      <c r="D22" s="44">
        <v>8.3800000000000008</v>
      </c>
      <c r="E22" s="44">
        <v>41.901000000000003</v>
      </c>
      <c r="F22" s="44">
        <v>14.686999999999999</v>
      </c>
      <c r="G22" s="5">
        <v>-3.8</v>
      </c>
      <c r="H22" s="44">
        <v>2.8820000000000001</v>
      </c>
      <c r="I22" s="44">
        <v>7.87</v>
      </c>
      <c r="J22" s="44">
        <v>9.81</v>
      </c>
      <c r="K22" s="44">
        <v>102.015</v>
      </c>
      <c r="L22" s="44">
        <v>30.63</v>
      </c>
      <c r="M22" s="1"/>
      <c r="O22" s="69">
        <f t="shared" si="2"/>
        <v>4.8399999999999999E-2</v>
      </c>
      <c r="P22" s="1">
        <f t="shared" si="3"/>
        <v>41.901000000000003</v>
      </c>
    </row>
    <row r="23" spans="1:16" x14ac:dyDescent="0.25">
      <c r="A23" s="48">
        <v>42745</v>
      </c>
      <c r="B23" s="47">
        <v>0.49016203703703703</v>
      </c>
      <c r="C23" s="44">
        <v>285.83330000000001</v>
      </c>
      <c r="D23" s="44">
        <v>8.4</v>
      </c>
      <c r="E23" s="44">
        <v>43.82</v>
      </c>
      <c r="F23" s="44">
        <v>14.686999999999999</v>
      </c>
      <c r="G23" s="5">
        <v>-3.5</v>
      </c>
      <c r="H23" s="44">
        <v>2.8820000000000001</v>
      </c>
      <c r="I23" s="44">
        <v>7.86</v>
      </c>
      <c r="J23" s="44">
        <v>9.76</v>
      </c>
      <c r="K23" s="44">
        <v>101.5239</v>
      </c>
      <c r="L23" s="44">
        <v>30.61</v>
      </c>
      <c r="M23" s="1"/>
      <c r="O23" s="69">
        <f t="shared" si="2"/>
        <v>6.444999999999998E-2</v>
      </c>
      <c r="P23" s="1">
        <f t="shared" si="3"/>
        <v>43.82</v>
      </c>
    </row>
    <row r="24" spans="1:16" x14ac:dyDescent="0.25">
      <c r="A24" s="48">
        <v>42745</v>
      </c>
      <c r="B24" s="47">
        <v>0.49027777777777781</v>
      </c>
      <c r="C24" s="44">
        <v>286</v>
      </c>
      <c r="D24" s="44">
        <v>8.43</v>
      </c>
      <c r="E24" s="44">
        <v>44.719000000000001</v>
      </c>
      <c r="F24" s="44">
        <v>14.686999999999999</v>
      </c>
      <c r="G24" s="5">
        <v>-2.7</v>
      </c>
      <c r="H24" s="44">
        <v>2.8820000000000001</v>
      </c>
      <c r="I24" s="44">
        <v>7.86</v>
      </c>
      <c r="J24" s="44">
        <v>9.68</v>
      </c>
      <c r="K24" s="44">
        <v>100.7512</v>
      </c>
      <c r="L24" s="44">
        <v>30.64</v>
      </c>
      <c r="M24" s="1"/>
      <c r="O24" s="69">
        <f t="shared" si="2"/>
        <v>0.10724999999999998</v>
      </c>
      <c r="P24" s="1">
        <f t="shared" si="3"/>
        <v>44.719000000000001</v>
      </c>
    </row>
    <row r="25" spans="1:16" x14ac:dyDescent="0.25">
      <c r="A25" s="48">
        <v>42745</v>
      </c>
      <c r="B25" s="47">
        <v>0.49039351851851848</v>
      </c>
      <c r="C25" s="44">
        <v>286.16669999999999</v>
      </c>
      <c r="D25" s="44">
        <v>8.44</v>
      </c>
      <c r="E25" s="44">
        <v>44.625</v>
      </c>
      <c r="F25" s="44">
        <v>14.686999999999999</v>
      </c>
      <c r="G25" s="5">
        <v>-3.1</v>
      </c>
      <c r="H25" s="44">
        <v>2.8820000000000001</v>
      </c>
      <c r="I25" s="44">
        <v>7.85</v>
      </c>
      <c r="J25" s="44">
        <v>9.6199999999999992</v>
      </c>
      <c r="K25" s="44">
        <v>100.1491</v>
      </c>
      <c r="L25" s="44">
        <v>30.63</v>
      </c>
      <c r="M25" s="1"/>
      <c r="O25" s="69">
        <f t="shared" si="2"/>
        <v>8.5849999999999982E-2</v>
      </c>
      <c r="P25" s="1">
        <f t="shared" si="3"/>
        <v>44.625</v>
      </c>
    </row>
    <row r="26" spans="1:16" x14ac:dyDescent="0.25">
      <c r="A26" s="48">
        <v>42745</v>
      </c>
      <c r="B26" s="47">
        <v>0.49050925925925926</v>
      </c>
      <c r="C26" s="44">
        <v>286.33330000000001</v>
      </c>
      <c r="D26" s="44">
        <v>8.44</v>
      </c>
      <c r="E26" s="44">
        <v>44.738</v>
      </c>
      <c r="F26" s="44">
        <v>14.686999999999999</v>
      </c>
      <c r="G26" s="5">
        <v>-2.9</v>
      </c>
      <c r="H26" s="44">
        <v>2.8820000000000001</v>
      </c>
      <c r="I26" s="44">
        <v>7.85</v>
      </c>
      <c r="J26" s="44">
        <v>9.58</v>
      </c>
      <c r="K26" s="44">
        <v>99.754800000000003</v>
      </c>
      <c r="L26" s="44">
        <v>30.62</v>
      </c>
      <c r="M26" s="1"/>
      <c r="N26" s="1"/>
      <c r="O26" s="69">
        <f t="shared" si="2"/>
        <v>9.6549999999999997E-2</v>
      </c>
      <c r="P26" s="1">
        <f t="shared" si="3"/>
        <v>44.738</v>
      </c>
    </row>
    <row r="27" spans="1:16" x14ac:dyDescent="0.25">
      <c r="A27" s="48">
        <v>42745</v>
      </c>
      <c r="B27" s="47">
        <v>0.49062500000000003</v>
      </c>
      <c r="C27" s="44">
        <v>286.5</v>
      </c>
      <c r="D27" s="44">
        <v>8.44</v>
      </c>
      <c r="E27" s="44">
        <v>44.436999999999998</v>
      </c>
      <c r="F27" s="44">
        <v>14.686999999999999</v>
      </c>
      <c r="G27" s="5">
        <v>-3.1</v>
      </c>
      <c r="H27" s="44">
        <v>2.8820000000000001</v>
      </c>
      <c r="I27" s="44">
        <v>7.85</v>
      </c>
      <c r="J27" s="44">
        <v>9.5500000000000007</v>
      </c>
      <c r="K27" s="44">
        <v>99.512200000000007</v>
      </c>
      <c r="L27" s="44">
        <v>30.62</v>
      </c>
      <c r="M27" s="1"/>
      <c r="O27" s="69">
        <f t="shared" si="2"/>
        <v>8.5849999999999982E-2</v>
      </c>
      <c r="P27" s="1">
        <f t="shared" si="3"/>
        <v>44.436999999999998</v>
      </c>
    </row>
    <row r="28" spans="1:16" x14ac:dyDescent="0.25">
      <c r="A28" s="48">
        <v>42745</v>
      </c>
      <c r="B28" s="47">
        <v>0.49074074074074076</v>
      </c>
      <c r="C28" s="44">
        <v>286.66669999999999</v>
      </c>
      <c r="D28" s="44">
        <v>8.44</v>
      </c>
      <c r="E28" s="44">
        <v>44.218000000000004</v>
      </c>
      <c r="F28" s="44">
        <v>14.686999999999999</v>
      </c>
      <c r="G28" s="5">
        <v>-2.7</v>
      </c>
      <c r="H28" s="44">
        <v>2.8820000000000001</v>
      </c>
      <c r="I28" s="44">
        <v>7.85</v>
      </c>
      <c r="J28" s="44">
        <v>9.5399999999999991</v>
      </c>
      <c r="K28" s="44">
        <v>99.3172</v>
      </c>
      <c r="L28" s="44">
        <v>30.62</v>
      </c>
      <c r="M28" s="1"/>
      <c r="O28" s="69">
        <f t="shared" si="2"/>
        <v>0.10724999999999998</v>
      </c>
      <c r="P28" s="1">
        <f t="shared" si="3"/>
        <v>44.218000000000004</v>
      </c>
    </row>
    <row r="29" spans="1:16" x14ac:dyDescent="0.25">
      <c r="A29" s="48">
        <v>42745</v>
      </c>
      <c r="B29" s="47">
        <v>0.49085648148148148</v>
      </c>
      <c r="C29" s="44">
        <v>286.83330000000001</v>
      </c>
      <c r="D29" s="44">
        <v>8.44</v>
      </c>
      <c r="E29" s="44">
        <v>44.523000000000003</v>
      </c>
      <c r="F29" s="44">
        <v>14.686999999999999</v>
      </c>
      <c r="G29" s="5">
        <v>-3.1</v>
      </c>
      <c r="H29" s="44">
        <v>2.8820000000000001</v>
      </c>
      <c r="I29" s="44">
        <v>7.85</v>
      </c>
      <c r="J29" s="44">
        <v>9.52</v>
      </c>
      <c r="K29" s="44">
        <v>99.148499999999999</v>
      </c>
      <c r="L29" s="44">
        <v>30.62</v>
      </c>
      <c r="M29" s="1"/>
      <c r="O29" s="69">
        <f t="shared" ref="O29:O92" si="4">IF(G29="","",IF(G29*O$2+O$3&lt;0,0,G29*O$2+O$3))</f>
        <v>8.5849999999999982E-2</v>
      </c>
      <c r="P29" s="1">
        <f t="shared" ref="P29:P92" si="5">E29-P$4</f>
        <v>44.523000000000003</v>
      </c>
    </row>
    <row r="30" spans="1:16" x14ac:dyDescent="0.25">
      <c r="A30" s="48">
        <v>42745</v>
      </c>
      <c r="B30" s="47">
        <v>0.4909722222222222</v>
      </c>
      <c r="C30" s="44">
        <v>287</v>
      </c>
      <c r="D30" s="44">
        <v>8.44</v>
      </c>
      <c r="E30" s="44">
        <v>44.206000000000003</v>
      </c>
      <c r="F30" s="44">
        <v>14.686999999999999</v>
      </c>
      <c r="G30" s="5">
        <v>-2.2000000000000002</v>
      </c>
      <c r="H30" s="44">
        <v>2.8820000000000001</v>
      </c>
      <c r="I30" s="44">
        <v>7.85</v>
      </c>
      <c r="J30" s="44">
        <v>9.52</v>
      </c>
      <c r="K30" s="44">
        <v>99.157799999999995</v>
      </c>
      <c r="L30" s="44">
        <v>30.61</v>
      </c>
      <c r="M30" s="1"/>
      <c r="O30" s="69">
        <f t="shared" si="4"/>
        <v>0.13399999999999995</v>
      </c>
      <c r="P30" s="1">
        <f t="shared" si="5"/>
        <v>44.206000000000003</v>
      </c>
    </row>
    <row r="31" spans="1:16" x14ac:dyDescent="0.25">
      <c r="A31" s="48">
        <v>42745</v>
      </c>
      <c r="B31" s="47">
        <v>0.49108796296296298</v>
      </c>
      <c r="C31" s="44">
        <v>287.16669999999999</v>
      </c>
      <c r="D31" s="44">
        <v>8.44</v>
      </c>
      <c r="E31" s="44">
        <v>44.030999999999999</v>
      </c>
      <c r="F31" s="44">
        <v>14.686999999999999</v>
      </c>
      <c r="G31" s="5">
        <v>-3</v>
      </c>
      <c r="H31" s="44">
        <v>2.8820000000000001</v>
      </c>
      <c r="I31" s="44">
        <v>7.85</v>
      </c>
      <c r="J31" s="44">
        <v>9.52</v>
      </c>
      <c r="K31" s="44">
        <v>99.125500000000002</v>
      </c>
      <c r="L31" s="44">
        <v>30.61</v>
      </c>
      <c r="M31" s="1"/>
      <c r="O31" s="69">
        <f t="shared" si="4"/>
        <v>9.1199999999999976E-2</v>
      </c>
      <c r="P31" s="1">
        <f t="shared" si="5"/>
        <v>44.030999999999999</v>
      </c>
    </row>
    <row r="32" spans="1:16" x14ac:dyDescent="0.25">
      <c r="A32" s="48">
        <v>42745</v>
      </c>
      <c r="B32" s="47">
        <v>0.49120370370370375</v>
      </c>
      <c r="C32" s="44">
        <v>287.33330000000001</v>
      </c>
      <c r="D32" s="44">
        <v>8.44</v>
      </c>
      <c r="E32" s="44">
        <v>44.024999999999999</v>
      </c>
      <c r="F32" s="44">
        <v>14.686999999999999</v>
      </c>
      <c r="G32" s="5">
        <v>-3.3</v>
      </c>
      <c r="H32" s="44">
        <v>2.8820000000000001</v>
      </c>
      <c r="I32" s="44">
        <v>7.85</v>
      </c>
      <c r="J32" s="44">
        <v>9.5</v>
      </c>
      <c r="K32" s="44">
        <v>98.902900000000002</v>
      </c>
      <c r="L32" s="44">
        <v>30.61</v>
      </c>
      <c r="M32" s="1"/>
      <c r="O32" s="69">
        <f t="shared" si="4"/>
        <v>7.5149999999999995E-2</v>
      </c>
      <c r="P32" s="1">
        <f t="shared" si="5"/>
        <v>44.024999999999999</v>
      </c>
    </row>
    <row r="33" spans="1:16" x14ac:dyDescent="0.25">
      <c r="A33" s="48">
        <v>42745</v>
      </c>
      <c r="B33" s="47">
        <v>0.49131944444444442</v>
      </c>
      <c r="C33" s="44">
        <v>287.5</v>
      </c>
      <c r="D33" s="44">
        <v>8.4499999999999993</v>
      </c>
      <c r="E33" s="44">
        <v>43.899000000000001</v>
      </c>
      <c r="F33" s="44">
        <v>14.686999999999999</v>
      </c>
      <c r="G33" s="5">
        <v>-3.1</v>
      </c>
      <c r="H33" s="44">
        <v>2.8820000000000001</v>
      </c>
      <c r="I33" s="44">
        <v>7.85</v>
      </c>
      <c r="J33" s="44">
        <v>9.5</v>
      </c>
      <c r="K33" s="44">
        <v>98.970600000000005</v>
      </c>
      <c r="L33" s="44">
        <v>30.6</v>
      </c>
      <c r="M33" s="1"/>
      <c r="O33" s="69">
        <f t="shared" si="4"/>
        <v>8.5849999999999982E-2</v>
      </c>
      <c r="P33" s="1">
        <f t="shared" si="5"/>
        <v>43.899000000000001</v>
      </c>
    </row>
    <row r="34" spans="1:16" x14ac:dyDescent="0.25">
      <c r="A34" s="48">
        <v>42745</v>
      </c>
      <c r="B34" s="47">
        <v>0.4914351851851852</v>
      </c>
      <c r="C34" s="44">
        <v>287.66669999999999</v>
      </c>
      <c r="D34" s="44">
        <v>8.44</v>
      </c>
      <c r="E34" s="44">
        <v>44.008000000000003</v>
      </c>
      <c r="F34" s="44">
        <v>14.686999999999999</v>
      </c>
      <c r="G34" s="5">
        <v>-2.9</v>
      </c>
      <c r="H34" s="44">
        <v>2.911</v>
      </c>
      <c r="I34" s="44">
        <v>7.85</v>
      </c>
      <c r="J34" s="44">
        <v>9.51</v>
      </c>
      <c r="K34" s="44">
        <v>98.977800000000002</v>
      </c>
      <c r="L34" s="44">
        <v>30.6</v>
      </c>
      <c r="M34" s="1"/>
      <c r="O34" s="69">
        <f t="shared" si="4"/>
        <v>9.6549999999999997E-2</v>
      </c>
      <c r="P34" s="1">
        <f t="shared" si="5"/>
        <v>44.008000000000003</v>
      </c>
    </row>
    <row r="35" spans="1:16" x14ac:dyDescent="0.25">
      <c r="A35" s="48">
        <v>42745</v>
      </c>
      <c r="B35" s="47">
        <v>0.49155092592592592</v>
      </c>
      <c r="C35" s="44">
        <v>287.83330000000001</v>
      </c>
      <c r="D35" s="44">
        <v>8.4499999999999993</v>
      </c>
      <c r="E35" s="44">
        <v>43.816000000000003</v>
      </c>
      <c r="F35" s="44">
        <v>14.686999999999999</v>
      </c>
      <c r="G35" s="5">
        <v>-2.6</v>
      </c>
      <c r="H35" s="44">
        <v>2.911</v>
      </c>
      <c r="I35" s="44">
        <v>7.85</v>
      </c>
      <c r="J35" s="44">
        <v>9.5</v>
      </c>
      <c r="K35" s="44">
        <v>98.889099999999999</v>
      </c>
      <c r="L35" s="44">
        <v>30.6</v>
      </c>
      <c r="M35" s="1"/>
      <c r="O35" s="69">
        <f t="shared" si="4"/>
        <v>0.11259999999999998</v>
      </c>
      <c r="P35" s="1">
        <f t="shared" si="5"/>
        <v>43.816000000000003</v>
      </c>
    </row>
    <row r="36" spans="1:16" x14ac:dyDescent="0.25">
      <c r="A36" s="48">
        <v>42745</v>
      </c>
      <c r="B36" s="47">
        <v>0.4916666666666667</v>
      </c>
      <c r="C36" s="44">
        <v>288</v>
      </c>
      <c r="D36" s="44">
        <v>8.44</v>
      </c>
      <c r="E36" s="44">
        <v>43.969000000000001</v>
      </c>
      <c r="F36" s="44">
        <v>14.686999999999999</v>
      </c>
      <c r="G36" s="5">
        <v>-2.8</v>
      </c>
      <c r="H36" s="44">
        <v>2.8820000000000001</v>
      </c>
      <c r="I36" s="44">
        <v>7.85</v>
      </c>
      <c r="J36" s="44">
        <v>9.49</v>
      </c>
      <c r="K36" s="44">
        <v>98.814400000000006</v>
      </c>
      <c r="L36" s="44">
        <v>30.6</v>
      </c>
      <c r="M36" s="1"/>
      <c r="O36" s="69">
        <f t="shared" si="4"/>
        <v>0.10189999999999999</v>
      </c>
      <c r="P36" s="1">
        <f t="shared" si="5"/>
        <v>43.969000000000001</v>
      </c>
    </row>
    <row r="37" spans="1:16" x14ac:dyDescent="0.25">
      <c r="A37" s="48">
        <v>42745</v>
      </c>
      <c r="B37" s="47">
        <v>0.49178240740740736</v>
      </c>
      <c r="C37" s="44">
        <v>288.16669999999999</v>
      </c>
      <c r="D37" s="44">
        <v>8.44</v>
      </c>
      <c r="E37" s="44">
        <v>43.953000000000003</v>
      </c>
      <c r="F37" s="44">
        <v>14.686999999999999</v>
      </c>
      <c r="G37" s="5">
        <v>-2.5</v>
      </c>
      <c r="H37" s="44">
        <v>2.8820000000000001</v>
      </c>
      <c r="I37" s="44">
        <v>7.85</v>
      </c>
      <c r="J37" s="44">
        <v>9.49</v>
      </c>
      <c r="K37" s="44">
        <v>98.805899999999994</v>
      </c>
      <c r="L37" s="44">
        <v>30.6</v>
      </c>
      <c r="M37" s="1"/>
      <c r="O37" s="69">
        <f t="shared" si="4"/>
        <v>0.11794999999999997</v>
      </c>
      <c r="P37" s="1">
        <f t="shared" si="5"/>
        <v>43.953000000000003</v>
      </c>
    </row>
    <row r="38" spans="1:16" x14ac:dyDescent="0.25">
      <c r="A38" s="48">
        <v>42745</v>
      </c>
      <c r="B38" s="47">
        <v>0.49189814814814814</v>
      </c>
      <c r="C38" s="44">
        <v>288.33330000000001</v>
      </c>
      <c r="D38" s="44">
        <v>8.44</v>
      </c>
      <c r="E38" s="44">
        <v>43.936</v>
      </c>
      <c r="F38" s="44">
        <v>14.686999999999999</v>
      </c>
      <c r="G38" s="5">
        <v>-3.3</v>
      </c>
      <c r="H38" s="44">
        <v>2.8820000000000001</v>
      </c>
      <c r="I38" s="44">
        <v>7.85</v>
      </c>
      <c r="J38" s="44">
        <v>9.48</v>
      </c>
      <c r="K38" s="44">
        <v>98.740399999999994</v>
      </c>
      <c r="L38" s="44">
        <v>30.59</v>
      </c>
      <c r="M38" s="1"/>
      <c r="O38" s="69">
        <f t="shared" si="4"/>
        <v>7.5149999999999995E-2</v>
      </c>
      <c r="P38" s="1">
        <f t="shared" si="5"/>
        <v>43.936</v>
      </c>
    </row>
    <row r="39" spans="1:16" x14ac:dyDescent="0.25">
      <c r="A39" s="48">
        <v>42745</v>
      </c>
      <c r="B39" s="47">
        <v>0.49201388888888892</v>
      </c>
      <c r="C39" s="44">
        <v>288.5</v>
      </c>
      <c r="D39" s="44">
        <v>8.4499999999999993</v>
      </c>
      <c r="E39" s="44">
        <v>43.881</v>
      </c>
      <c r="F39" s="44">
        <v>14.686999999999999</v>
      </c>
      <c r="G39" s="5">
        <v>-3.1</v>
      </c>
      <c r="H39" s="44">
        <v>2.8820000000000001</v>
      </c>
      <c r="I39" s="44">
        <v>7.85</v>
      </c>
      <c r="J39" s="44">
        <v>9.5</v>
      </c>
      <c r="K39" s="44">
        <v>98.89</v>
      </c>
      <c r="L39" s="44">
        <v>30.58</v>
      </c>
      <c r="M39" s="1"/>
      <c r="O39" s="69">
        <f t="shared" si="4"/>
        <v>8.5849999999999982E-2</v>
      </c>
      <c r="P39" s="1">
        <f t="shared" si="5"/>
        <v>43.881</v>
      </c>
    </row>
    <row r="40" spans="1:16" x14ac:dyDescent="0.25">
      <c r="A40" s="48">
        <v>42745</v>
      </c>
      <c r="B40" s="47">
        <v>0.49212962962962964</v>
      </c>
      <c r="C40" s="44">
        <v>288.66669999999999</v>
      </c>
      <c r="D40" s="44">
        <v>8.44</v>
      </c>
      <c r="E40" s="44">
        <v>43.99</v>
      </c>
      <c r="F40" s="44">
        <v>14.686999999999999</v>
      </c>
      <c r="G40" s="5">
        <v>-2.5</v>
      </c>
      <c r="H40" s="44">
        <v>2.911</v>
      </c>
      <c r="I40" s="44">
        <v>7.85</v>
      </c>
      <c r="J40" s="44">
        <v>9.48</v>
      </c>
      <c r="K40" s="44">
        <v>98.751400000000004</v>
      </c>
      <c r="L40" s="44">
        <v>30.58</v>
      </c>
      <c r="M40" s="1"/>
      <c r="O40" s="69">
        <f t="shared" si="4"/>
        <v>0.11794999999999997</v>
      </c>
      <c r="P40" s="1">
        <f t="shared" si="5"/>
        <v>43.99</v>
      </c>
    </row>
    <row r="41" spans="1:16" x14ac:dyDescent="0.25">
      <c r="A41" s="48">
        <v>42745</v>
      </c>
      <c r="B41" s="47">
        <v>0.49224537037037036</v>
      </c>
      <c r="C41" s="44">
        <v>288.83330000000001</v>
      </c>
      <c r="D41" s="44">
        <v>8.44</v>
      </c>
      <c r="E41" s="44">
        <v>43.767000000000003</v>
      </c>
      <c r="F41" s="44">
        <v>14.686999999999999</v>
      </c>
      <c r="G41" s="5">
        <v>-2.9</v>
      </c>
      <c r="H41" s="44">
        <v>2.911</v>
      </c>
      <c r="I41" s="44">
        <v>7.85</v>
      </c>
      <c r="J41" s="44">
        <v>9.48</v>
      </c>
      <c r="K41" s="44">
        <v>98.697599999999994</v>
      </c>
      <c r="L41" s="44">
        <v>30.59</v>
      </c>
      <c r="M41" s="1"/>
      <c r="O41" s="69">
        <f t="shared" si="4"/>
        <v>9.6549999999999997E-2</v>
      </c>
      <c r="P41" s="1">
        <f t="shared" si="5"/>
        <v>43.767000000000003</v>
      </c>
    </row>
    <row r="42" spans="1:16" x14ac:dyDescent="0.25">
      <c r="A42" s="48">
        <v>42745</v>
      </c>
      <c r="B42" s="47">
        <v>0.49236111111111108</v>
      </c>
      <c r="C42" s="44">
        <v>289</v>
      </c>
      <c r="D42" s="44">
        <v>8.44</v>
      </c>
      <c r="E42" s="44">
        <v>44.143000000000001</v>
      </c>
      <c r="F42" s="44">
        <v>14.686999999999999</v>
      </c>
      <c r="G42" s="5">
        <v>-3.4</v>
      </c>
      <c r="H42" s="44">
        <v>2.8820000000000001</v>
      </c>
      <c r="I42" s="44">
        <v>7.85</v>
      </c>
      <c r="J42" s="44">
        <v>9.48</v>
      </c>
      <c r="K42" s="44">
        <v>98.650099999999995</v>
      </c>
      <c r="L42" s="44">
        <v>30.58</v>
      </c>
      <c r="M42" s="1"/>
      <c r="O42" s="69">
        <f t="shared" si="4"/>
        <v>6.9800000000000001E-2</v>
      </c>
      <c r="P42" s="1">
        <f t="shared" si="5"/>
        <v>44.143000000000001</v>
      </c>
    </row>
    <row r="43" spans="1:16" x14ac:dyDescent="0.25">
      <c r="A43" s="48">
        <v>42745</v>
      </c>
      <c r="B43" s="47">
        <v>0.49247685185185186</v>
      </c>
      <c r="C43" s="44">
        <v>289.16669999999999</v>
      </c>
      <c r="D43" s="44">
        <v>8.4499999999999993</v>
      </c>
      <c r="E43" s="44">
        <v>44.055999999999997</v>
      </c>
      <c r="F43" s="44">
        <v>14.686999999999999</v>
      </c>
      <c r="G43" s="5">
        <v>-2.5</v>
      </c>
      <c r="H43" s="44">
        <v>2.8820000000000001</v>
      </c>
      <c r="I43" s="44">
        <v>7.85</v>
      </c>
      <c r="J43" s="44">
        <v>9.48</v>
      </c>
      <c r="K43" s="44">
        <v>98.728300000000004</v>
      </c>
      <c r="L43" s="44">
        <v>30.57</v>
      </c>
      <c r="M43" s="1"/>
      <c r="O43" s="69">
        <f t="shared" si="4"/>
        <v>0.11794999999999997</v>
      </c>
      <c r="P43" s="1">
        <f t="shared" si="5"/>
        <v>44.055999999999997</v>
      </c>
    </row>
    <row r="44" spans="1:16" x14ac:dyDescent="0.25">
      <c r="A44" s="48">
        <v>42745</v>
      </c>
      <c r="B44" s="47">
        <v>0.49259259259259264</v>
      </c>
      <c r="C44" s="44">
        <v>289.33330000000001</v>
      </c>
      <c r="D44" s="44">
        <v>8.44</v>
      </c>
      <c r="E44" s="44">
        <v>43.99</v>
      </c>
      <c r="F44" s="44">
        <v>14.686999999999999</v>
      </c>
      <c r="G44" s="5">
        <v>-2.7</v>
      </c>
      <c r="H44" s="44">
        <v>2.8820000000000001</v>
      </c>
      <c r="I44" s="44">
        <v>7.85</v>
      </c>
      <c r="J44" s="44">
        <v>9.48</v>
      </c>
      <c r="K44" s="44">
        <v>98.703699999999998</v>
      </c>
      <c r="L44" s="44">
        <v>30.57</v>
      </c>
      <c r="M44" s="1"/>
      <c r="O44" s="69">
        <f t="shared" si="4"/>
        <v>0.10724999999999998</v>
      </c>
      <c r="P44" s="1">
        <f t="shared" si="5"/>
        <v>43.99</v>
      </c>
    </row>
    <row r="45" spans="1:16" x14ac:dyDescent="0.25">
      <c r="A45" s="48">
        <v>42745</v>
      </c>
      <c r="B45" s="47">
        <v>0.4927083333333333</v>
      </c>
      <c r="C45" s="44">
        <v>289.5</v>
      </c>
      <c r="D45" s="44">
        <v>8.44</v>
      </c>
      <c r="E45" s="44">
        <v>43.924999999999997</v>
      </c>
      <c r="F45" s="44">
        <v>14.686999999999999</v>
      </c>
      <c r="G45" s="5">
        <v>-2.7</v>
      </c>
      <c r="H45" s="44">
        <v>2.8820000000000001</v>
      </c>
      <c r="I45" s="44">
        <v>7.85</v>
      </c>
      <c r="J45" s="44">
        <v>9.4700000000000006</v>
      </c>
      <c r="K45" s="44">
        <v>98.635599999999997</v>
      </c>
      <c r="L45" s="44">
        <v>30.57</v>
      </c>
      <c r="M45" s="1"/>
      <c r="O45" s="69">
        <f t="shared" si="4"/>
        <v>0.10724999999999998</v>
      </c>
      <c r="P45" s="1">
        <f t="shared" si="5"/>
        <v>43.924999999999997</v>
      </c>
    </row>
    <row r="46" spans="1:16" x14ac:dyDescent="0.25">
      <c r="A46" s="48">
        <v>42745</v>
      </c>
      <c r="B46" s="47">
        <v>0.49282407407407408</v>
      </c>
      <c r="C46" s="44">
        <v>289.66669999999999</v>
      </c>
      <c r="D46" s="44">
        <v>8.44</v>
      </c>
      <c r="E46" s="44">
        <v>43.968000000000004</v>
      </c>
      <c r="F46" s="44">
        <v>14.686999999999999</v>
      </c>
      <c r="G46" s="5">
        <v>-2.9</v>
      </c>
      <c r="H46" s="44">
        <v>2.8820000000000001</v>
      </c>
      <c r="I46" s="44">
        <v>7.85</v>
      </c>
      <c r="J46" s="44">
        <v>9.4600000000000009</v>
      </c>
      <c r="K46" s="44">
        <v>98.513999999999996</v>
      </c>
      <c r="L46" s="44">
        <v>30.57</v>
      </c>
      <c r="M46" s="1"/>
      <c r="O46" s="69">
        <f t="shared" si="4"/>
        <v>9.6549999999999997E-2</v>
      </c>
      <c r="P46" s="1">
        <f t="shared" si="5"/>
        <v>43.968000000000004</v>
      </c>
    </row>
    <row r="47" spans="1:16" x14ac:dyDescent="0.25">
      <c r="A47" s="48">
        <v>42745</v>
      </c>
      <c r="B47" s="47">
        <v>0.4929398148148148</v>
      </c>
      <c r="C47" s="44">
        <v>289.83330000000001</v>
      </c>
      <c r="D47" s="44">
        <v>8.4499999999999993</v>
      </c>
      <c r="E47" s="44">
        <v>43.963000000000001</v>
      </c>
      <c r="F47" s="44">
        <v>14.686999999999999</v>
      </c>
      <c r="G47" s="5">
        <v>-2.9</v>
      </c>
      <c r="H47" s="44">
        <v>2.911</v>
      </c>
      <c r="I47" s="44">
        <v>7.85</v>
      </c>
      <c r="J47" s="44">
        <v>9.4600000000000009</v>
      </c>
      <c r="K47" s="44">
        <v>98.507000000000005</v>
      </c>
      <c r="L47" s="44">
        <v>30.56</v>
      </c>
      <c r="M47" s="1"/>
      <c r="O47" s="69">
        <f t="shared" si="4"/>
        <v>9.6549999999999997E-2</v>
      </c>
      <c r="P47" s="1">
        <f t="shared" si="5"/>
        <v>43.963000000000001</v>
      </c>
    </row>
    <row r="48" spans="1:16" x14ac:dyDescent="0.25">
      <c r="A48" s="48">
        <v>42745</v>
      </c>
      <c r="B48" s="47">
        <v>0.49305555555555558</v>
      </c>
      <c r="C48" s="44">
        <v>290</v>
      </c>
      <c r="D48" s="44">
        <v>8.4499999999999993</v>
      </c>
      <c r="E48" s="44">
        <v>44.121000000000002</v>
      </c>
      <c r="F48" s="44">
        <v>14.686999999999999</v>
      </c>
      <c r="G48" s="5">
        <v>-3.1</v>
      </c>
      <c r="H48" s="44">
        <v>2.911</v>
      </c>
      <c r="I48" s="44">
        <v>7.85</v>
      </c>
      <c r="J48" s="44">
        <v>9.48</v>
      </c>
      <c r="K48" s="44">
        <v>98.748599999999996</v>
      </c>
      <c r="L48" s="44">
        <v>30.56</v>
      </c>
      <c r="M48" s="1"/>
      <c r="O48" s="69">
        <f t="shared" si="4"/>
        <v>8.5849999999999982E-2</v>
      </c>
      <c r="P48" s="1">
        <f t="shared" si="5"/>
        <v>44.121000000000002</v>
      </c>
    </row>
    <row r="49" spans="1:16" x14ac:dyDescent="0.25">
      <c r="A49" s="48">
        <v>42745</v>
      </c>
      <c r="B49" s="47">
        <v>0.49317129629629625</v>
      </c>
      <c r="C49" s="44">
        <v>290.16669999999999</v>
      </c>
      <c r="D49" s="44">
        <v>8.4499999999999993</v>
      </c>
      <c r="E49" s="44">
        <v>43.843000000000004</v>
      </c>
      <c r="F49" s="44">
        <v>14.686999999999999</v>
      </c>
      <c r="G49" s="5">
        <v>-3.1</v>
      </c>
      <c r="H49" s="44">
        <v>2.8820000000000001</v>
      </c>
      <c r="I49" s="44">
        <v>7.85</v>
      </c>
      <c r="J49" s="44">
        <v>9.4600000000000009</v>
      </c>
      <c r="K49" s="44">
        <v>98.52</v>
      </c>
      <c r="L49" s="44">
        <v>30.54</v>
      </c>
      <c r="M49" s="1"/>
      <c r="O49" s="69">
        <f t="shared" si="4"/>
        <v>8.5849999999999982E-2</v>
      </c>
      <c r="P49" s="1">
        <f t="shared" si="5"/>
        <v>43.843000000000004</v>
      </c>
    </row>
    <row r="50" spans="1:16" x14ac:dyDescent="0.25">
      <c r="A50" s="48">
        <v>42745</v>
      </c>
      <c r="B50" s="47">
        <v>0.49328703703703702</v>
      </c>
      <c r="C50" s="44">
        <v>290.33330000000001</v>
      </c>
      <c r="D50" s="44">
        <v>8.4499999999999993</v>
      </c>
      <c r="E50" s="44">
        <v>44.055999999999997</v>
      </c>
      <c r="F50" s="44">
        <v>14.686999999999999</v>
      </c>
      <c r="G50" s="5">
        <v>-2.7</v>
      </c>
      <c r="H50" s="44">
        <v>2.8820000000000001</v>
      </c>
      <c r="I50" s="44">
        <v>7.85</v>
      </c>
      <c r="J50" s="44">
        <v>9.4700000000000006</v>
      </c>
      <c r="K50" s="44">
        <v>98.576400000000007</v>
      </c>
      <c r="L50" s="44">
        <v>30.54</v>
      </c>
      <c r="M50" s="1"/>
      <c r="O50" s="69">
        <f t="shared" si="4"/>
        <v>0.10724999999999998</v>
      </c>
      <c r="P50" s="1">
        <f t="shared" si="5"/>
        <v>44.055999999999997</v>
      </c>
    </row>
    <row r="51" spans="1:16" x14ac:dyDescent="0.25">
      <c r="A51" s="48">
        <v>42745</v>
      </c>
      <c r="B51" s="47">
        <v>0.4934027777777778</v>
      </c>
      <c r="C51" s="44">
        <v>290.5</v>
      </c>
      <c r="D51" s="44">
        <v>8.4499999999999993</v>
      </c>
      <c r="E51" s="44">
        <v>44.061</v>
      </c>
      <c r="F51" s="44">
        <v>14.686999999999999</v>
      </c>
      <c r="G51" s="5">
        <v>-3.2</v>
      </c>
      <c r="H51" s="44">
        <v>2.8820000000000001</v>
      </c>
      <c r="I51" s="44">
        <v>7.85</v>
      </c>
      <c r="J51" s="44">
        <v>9.4600000000000009</v>
      </c>
      <c r="K51" s="44">
        <v>98.486900000000006</v>
      </c>
      <c r="L51" s="44">
        <v>30.54</v>
      </c>
      <c r="M51" s="1"/>
      <c r="O51" s="69">
        <f t="shared" si="4"/>
        <v>8.049999999999996E-2</v>
      </c>
      <c r="P51" s="1">
        <f t="shared" si="5"/>
        <v>44.061</v>
      </c>
    </row>
    <row r="52" spans="1:16" x14ac:dyDescent="0.25">
      <c r="A52" s="48">
        <v>42745</v>
      </c>
      <c r="B52" s="47">
        <v>0.49351851851851852</v>
      </c>
      <c r="C52" s="44">
        <v>290.66669999999999</v>
      </c>
      <c r="D52" s="44">
        <v>8.4499999999999993</v>
      </c>
      <c r="E52" s="44">
        <v>44.012</v>
      </c>
      <c r="F52" s="44">
        <v>14.686999999999999</v>
      </c>
      <c r="G52" s="5">
        <v>-2.9</v>
      </c>
      <c r="H52" s="44">
        <v>2.911</v>
      </c>
      <c r="I52" s="44">
        <v>7.85</v>
      </c>
      <c r="J52" s="44">
        <v>9.4700000000000006</v>
      </c>
      <c r="K52" s="44">
        <v>98.586500000000001</v>
      </c>
      <c r="L52" s="44">
        <v>30.53</v>
      </c>
      <c r="M52" s="1"/>
      <c r="O52" s="69">
        <f t="shared" si="4"/>
        <v>9.6549999999999997E-2</v>
      </c>
      <c r="P52" s="1">
        <f t="shared" si="5"/>
        <v>44.012</v>
      </c>
    </row>
    <row r="53" spans="1:16" x14ac:dyDescent="0.25">
      <c r="A53" s="48">
        <v>42745</v>
      </c>
      <c r="B53" s="47">
        <v>0.49363425925925924</v>
      </c>
      <c r="C53" s="44">
        <v>290.83330000000001</v>
      </c>
      <c r="D53" s="44">
        <v>8.44</v>
      </c>
      <c r="E53" s="44">
        <v>43.81</v>
      </c>
      <c r="F53" s="44">
        <v>14.686999999999999</v>
      </c>
      <c r="G53" s="5">
        <v>-2.9</v>
      </c>
      <c r="H53" s="44">
        <v>2.8820000000000001</v>
      </c>
      <c r="I53" s="44">
        <v>7.85</v>
      </c>
      <c r="J53" s="44">
        <v>9.4700000000000006</v>
      </c>
      <c r="K53" s="44">
        <v>98.613100000000003</v>
      </c>
      <c r="L53" s="44">
        <v>30.54</v>
      </c>
      <c r="M53" s="1"/>
      <c r="O53" s="69">
        <f t="shared" si="4"/>
        <v>9.6549999999999997E-2</v>
      </c>
      <c r="P53" s="1">
        <f t="shared" si="5"/>
        <v>43.81</v>
      </c>
    </row>
    <row r="54" spans="1:16" x14ac:dyDescent="0.25">
      <c r="A54" s="48">
        <v>42745</v>
      </c>
      <c r="B54" s="47">
        <v>0.49374999999999997</v>
      </c>
      <c r="C54" s="44">
        <v>291</v>
      </c>
      <c r="D54" s="44">
        <v>8.44</v>
      </c>
      <c r="E54" s="44">
        <v>43.902999999999999</v>
      </c>
      <c r="F54" s="44">
        <v>14.686999999999999</v>
      </c>
      <c r="G54" s="5">
        <v>-2.5</v>
      </c>
      <c r="H54" s="44">
        <v>2.8820000000000001</v>
      </c>
      <c r="I54" s="44">
        <v>7.85</v>
      </c>
      <c r="J54" s="44">
        <v>9.4600000000000009</v>
      </c>
      <c r="K54" s="44">
        <v>98.425299999999993</v>
      </c>
      <c r="L54" s="44">
        <v>30.54</v>
      </c>
      <c r="M54" s="1"/>
      <c r="O54" s="69">
        <f t="shared" si="4"/>
        <v>0.11794999999999997</v>
      </c>
      <c r="P54" s="1">
        <f t="shared" si="5"/>
        <v>43.902999999999999</v>
      </c>
    </row>
    <row r="55" spans="1:16" x14ac:dyDescent="0.25">
      <c r="A55" s="48">
        <v>42745</v>
      </c>
      <c r="B55" s="47">
        <v>0.49386574074074074</v>
      </c>
      <c r="C55" s="44">
        <v>291.16669999999999</v>
      </c>
      <c r="D55" s="44">
        <v>8.44</v>
      </c>
      <c r="E55" s="44">
        <v>43.837000000000003</v>
      </c>
      <c r="F55" s="44">
        <v>14.686999999999999</v>
      </c>
      <c r="G55" s="5">
        <v>-2.6</v>
      </c>
      <c r="H55" s="44">
        <v>2.8820000000000001</v>
      </c>
      <c r="I55" s="44">
        <v>7.85</v>
      </c>
      <c r="J55" s="44">
        <v>9.4600000000000009</v>
      </c>
      <c r="K55" s="44">
        <v>98.412499999999994</v>
      </c>
      <c r="L55" s="44">
        <v>30.54</v>
      </c>
      <c r="M55" s="1"/>
      <c r="O55" s="69">
        <f t="shared" si="4"/>
        <v>0.11259999999999998</v>
      </c>
      <c r="P55" s="1">
        <f t="shared" si="5"/>
        <v>43.837000000000003</v>
      </c>
    </row>
    <row r="56" spans="1:16" x14ac:dyDescent="0.25">
      <c r="A56" s="48">
        <v>42745</v>
      </c>
      <c r="B56" s="47">
        <v>0.49398148148148152</v>
      </c>
      <c r="C56" s="44">
        <v>291.33330000000001</v>
      </c>
      <c r="D56" s="44">
        <v>8.4499999999999993</v>
      </c>
      <c r="E56" s="44">
        <v>43.805</v>
      </c>
      <c r="F56" s="44">
        <v>14.686999999999999</v>
      </c>
      <c r="G56" s="5">
        <v>-3.1</v>
      </c>
      <c r="H56" s="44">
        <v>2.8820000000000001</v>
      </c>
      <c r="I56" s="44">
        <v>7.85</v>
      </c>
      <c r="J56" s="44">
        <v>9.4600000000000009</v>
      </c>
      <c r="K56" s="44">
        <v>98.421899999999994</v>
      </c>
      <c r="L56" s="44">
        <v>30.53</v>
      </c>
      <c r="M56" s="1"/>
      <c r="O56" s="69">
        <f t="shared" si="4"/>
        <v>8.5849999999999982E-2</v>
      </c>
      <c r="P56" s="1">
        <f t="shared" si="5"/>
        <v>43.805</v>
      </c>
    </row>
    <row r="57" spans="1:16" x14ac:dyDescent="0.25">
      <c r="A57" s="48">
        <v>42745</v>
      </c>
      <c r="B57" s="47">
        <v>0.49409722222222219</v>
      </c>
      <c r="C57" s="44">
        <v>291.5</v>
      </c>
      <c r="D57" s="44">
        <v>8.4499999999999993</v>
      </c>
      <c r="E57" s="44">
        <v>43.994999999999997</v>
      </c>
      <c r="F57" s="44">
        <v>14.686999999999999</v>
      </c>
      <c r="G57" s="5">
        <v>-1.9</v>
      </c>
      <c r="H57" s="44">
        <v>2.8820000000000001</v>
      </c>
      <c r="I57" s="44">
        <v>7.85</v>
      </c>
      <c r="J57" s="44">
        <v>9.4600000000000009</v>
      </c>
      <c r="K57" s="44">
        <v>98.452600000000004</v>
      </c>
      <c r="L57" s="44">
        <v>30.52</v>
      </c>
      <c r="M57" s="1"/>
      <c r="O57" s="69">
        <f t="shared" si="4"/>
        <v>0.15004999999999999</v>
      </c>
      <c r="P57" s="1">
        <f t="shared" si="5"/>
        <v>43.994999999999997</v>
      </c>
    </row>
    <row r="58" spans="1:16" x14ac:dyDescent="0.25">
      <c r="A58" s="48">
        <v>42745</v>
      </c>
      <c r="B58" s="47">
        <v>0.49421296296296297</v>
      </c>
      <c r="C58" s="44">
        <v>291.66669999999999</v>
      </c>
      <c r="D58" s="44">
        <v>8.4499999999999993</v>
      </c>
      <c r="E58" s="44">
        <v>44.066000000000003</v>
      </c>
      <c r="F58" s="44">
        <v>14.686999999999999</v>
      </c>
      <c r="G58" s="5">
        <v>-3</v>
      </c>
      <c r="H58" s="44">
        <v>2.8820000000000001</v>
      </c>
      <c r="I58" s="44">
        <v>7.85</v>
      </c>
      <c r="J58" s="44">
        <v>9.44</v>
      </c>
      <c r="K58" s="44">
        <v>98.2483</v>
      </c>
      <c r="L58" s="44">
        <v>30.53</v>
      </c>
      <c r="M58" s="1"/>
      <c r="O58" s="69">
        <f t="shared" si="4"/>
        <v>9.1199999999999976E-2</v>
      </c>
      <c r="P58" s="1">
        <f t="shared" si="5"/>
        <v>44.066000000000003</v>
      </c>
    </row>
    <row r="59" spans="1:16" x14ac:dyDescent="0.25">
      <c r="A59" s="48">
        <v>42745</v>
      </c>
      <c r="B59" s="47">
        <v>0.49432870370370369</v>
      </c>
      <c r="C59" s="44">
        <v>291.83330000000001</v>
      </c>
      <c r="D59" s="44">
        <v>8.4499999999999993</v>
      </c>
      <c r="E59" s="44">
        <v>43.99</v>
      </c>
      <c r="F59" s="44">
        <v>14.686999999999999</v>
      </c>
      <c r="G59" s="5">
        <v>-3</v>
      </c>
      <c r="H59" s="44">
        <v>2.8820000000000001</v>
      </c>
      <c r="I59" s="44">
        <v>7.85</v>
      </c>
      <c r="J59" s="44">
        <v>9.4600000000000009</v>
      </c>
      <c r="K59" s="44">
        <v>98.442599999999999</v>
      </c>
      <c r="L59" s="44">
        <v>30.52</v>
      </c>
      <c r="M59" s="1"/>
      <c r="O59" s="69">
        <f t="shared" si="4"/>
        <v>9.1199999999999976E-2</v>
      </c>
      <c r="P59" s="1">
        <f t="shared" si="5"/>
        <v>43.99</v>
      </c>
    </row>
    <row r="60" spans="1:16" x14ac:dyDescent="0.25">
      <c r="A60" s="48">
        <v>42745</v>
      </c>
      <c r="B60" s="47">
        <v>0.49444444444444446</v>
      </c>
      <c r="C60" s="44">
        <v>292</v>
      </c>
      <c r="D60" s="44">
        <v>8.4499999999999993</v>
      </c>
      <c r="E60" s="44">
        <v>43.957000000000001</v>
      </c>
      <c r="F60" s="44">
        <v>14.686999999999999</v>
      </c>
      <c r="G60" s="5">
        <v>-2.9</v>
      </c>
      <c r="H60" s="44">
        <v>2.8820000000000001</v>
      </c>
      <c r="I60" s="44">
        <v>7.85</v>
      </c>
      <c r="J60" s="44">
        <v>9.4600000000000009</v>
      </c>
      <c r="K60" s="44">
        <v>98.502200000000002</v>
      </c>
      <c r="L60" s="44">
        <v>30.51</v>
      </c>
      <c r="M60" s="1"/>
      <c r="O60" s="69">
        <f t="shared" si="4"/>
        <v>9.6549999999999997E-2</v>
      </c>
      <c r="P60" s="1">
        <f t="shared" si="5"/>
        <v>43.957000000000001</v>
      </c>
    </row>
    <row r="61" spans="1:16" x14ac:dyDescent="0.25">
      <c r="A61" s="48">
        <v>42745</v>
      </c>
      <c r="B61" s="47">
        <v>0.49456018518518513</v>
      </c>
      <c r="C61" s="44">
        <v>292.16669999999999</v>
      </c>
      <c r="D61" s="44">
        <v>8.4499999999999993</v>
      </c>
      <c r="E61" s="44">
        <v>43.957000000000001</v>
      </c>
      <c r="F61" s="44">
        <v>14.686999999999999</v>
      </c>
      <c r="G61" s="5">
        <v>-2.7</v>
      </c>
      <c r="H61" s="44">
        <v>2.8820000000000001</v>
      </c>
      <c r="I61" s="44">
        <v>7.85</v>
      </c>
      <c r="J61" s="44">
        <v>9.4499999999999993</v>
      </c>
      <c r="K61" s="44">
        <v>98.316400000000002</v>
      </c>
      <c r="L61" s="44">
        <v>30.51</v>
      </c>
      <c r="M61" s="1"/>
      <c r="O61" s="69">
        <f t="shared" si="4"/>
        <v>0.10724999999999998</v>
      </c>
      <c r="P61" s="1">
        <f t="shared" si="5"/>
        <v>43.957000000000001</v>
      </c>
    </row>
    <row r="62" spans="1:16" x14ac:dyDescent="0.25">
      <c r="A62" s="48">
        <v>42745</v>
      </c>
      <c r="B62" s="47">
        <v>0.49467592592592591</v>
      </c>
      <c r="C62" s="44">
        <v>292.33330000000001</v>
      </c>
      <c r="D62" s="44">
        <v>8.4600000000000009</v>
      </c>
      <c r="E62" s="44">
        <v>44.180999999999997</v>
      </c>
      <c r="F62" s="44">
        <v>14.686999999999999</v>
      </c>
      <c r="G62" s="5">
        <v>-2.9</v>
      </c>
      <c r="H62" s="44">
        <v>2.8820000000000001</v>
      </c>
      <c r="I62" s="44">
        <v>7.85</v>
      </c>
      <c r="J62" s="44">
        <v>9.4499999999999993</v>
      </c>
      <c r="K62" s="44">
        <v>98.414500000000004</v>
      </c>
      <c r="L62" s="44">
        <v>30.5</v>
      </c>
      <c r="M62" s="1"/>
      <c r="O62" s="69">
        <f t="shared" si="4"/>
        <v>9.6549999999999997E-2</v>
      </c>
      <c r="P62" s="1">
        <f t="shared" si="5"/>
        <v>44.180999999999997</v>
      </c>
    </row>
    <row r="63" spans="1:16" x14ac:dyDescent="0.25">
      <c r="A63" s="48">
        <v>42745</v>
      </c>
      <c r="B63" s="47">
        <v>0.49479166666666669</v>
      </c>
      <c r="C63" s="44">
        <v>292.5</v>
      </c>
      <c r="D63" s="44">
        <v>8.4499999999999993</v>
      </c>
      <c r="E63" s="44">
        <v>43.978999999999999</v>
      </c>
      <c r="F63" s="44">
        <v>14.686999999999999</v>
      </c>
      <c r="G63" s="5">
        <v>-2.6</v>
      </c>
      <c r="H63" s="44">
        <v>2.911</v>
      </c>
      <c r="I63" s="44">
        <v>7.85</v>
      </c>
      <c r="J63" s="44">
        <v>9.4499999999999993</v>
      </c>
      <c r="K63" s="44">
        <v>98.388000000000005</v>
      </c>
      <c r="L63" s="44">
        <v>30.51</v>
      </c>
      <c r="M63" s="1"/>
      <c r="O63" s="69">
        <f t="shared" si="4"/>
        <v>0.11259999999999998</v>
      </c>
      <c r="P63" s="1">
        <f t="shared" si="5"/>
        <v>43.978999999999999</v>
      </c>
    </row>
    <row r="64" spans="1:16" x14ac:dyDescent="0.25">
      <c r="A64" s="48">
        <v>42745</v>
      </c>
      <c r="B64" s="47">
        <v>0.49490740740740741</v>
      </c>
      <c r="C64" s="44">
        <v>292.66669999999999</v>
      </c>
      <c r="D64" s="44">
        <v>8.4499999999999993</v>
      </c>
      <c r="E64" s="44">
        <v>43.957000000000001</v>
      </c>
      <c r="F64" s="44">
        <v>14.686999999999999</v>
      </c>
      <c r="G64" s="5">
        <v>-2</v>
      </c>
      <c r="H64" s="44">
        <v>2.8820000000000001</v>
      </c>
      <c r="I64" s="44">
        <v>7.85</v>
      </c>
      <c r="J64" s="44">
        <v>9.4600000000000009</v>
      </c>
      <c r="K64" s="44">
        <v>98.465299999999999</v>
      </c>
      <c r="L64" s="44">
        <v>30.51</v>
      </c>
      <c r="M64" s="1"/>
      <c r="O64" s="69">
        <f t="shared" si="4"/>
        <v>0.1447</v>
      </c>
      <c r="P64" s="1">
        <f t="shared" si="5"/>
        <v>43.957000000000001</v>
      </c>
    </row>
    <row r="65" spans="1:16" x14ac:dyDescent="0.25">
      <c r="A65" s="48">
        <v>42745</v>
      </c>
      <c r="B65" s="47">
        <v>0.49502314814814818</v>
      </c>
      <c r="C65" s="44">
        <v>292.83330000000001</v>
      </c>
      <c r="D65" s="44">
        <v>8.44</v>
      </c>
      <c r="E65" s="44">
        <v>43.968000000000004</v>
      </c>
      <c r="F65" s="44">
        <v>14.686999999999999</v>
      </c>
      <c r="G65" s="5">
        <v>-3</v>
      </c>
      <c r="H65" s="44">
        <v>2.8820000000000001</v>
      </c>
      <c r="I65" s="44">
        <v>7.85</v>
      </c>
      <c r="J65" s="44">
        <v>9.4499999999999993</v>
      </c>
      <c r="K65" s="44">
        <v>98.375</v>
      </c>
      <c r="L65" s="44">
        <v>30.51</v>
      </c>
      <c r="M65" s="1"/>
      <c r="O65" s="69">
        <f t="shared" si="4"/>
        <v>9.1199999999999976E-2</v>
      </c>
      <c r="P65" s="1">
        <f t="shared" si="5"/>
        <v>43.968000000000004</v>
      </c>
    </row>
    <row r="66" spans="1:16" x14ac:dyDescent="0.25">
      <c r="A66" s="48">
        <v>42745</v>
      </c>
      <c r="B66" s="47">
        <v>0.49513888888888885</v>
      </c>
      <c r="C66" s="44">
        <v>293</v>
      </c>
      <c r="D66" s="44">
        <v>8.4600000000000009</v>
      </c>
      <c r="E66" s="44">
        <v>43.941000000000003</v>
      </c>
      <c r="F66" s="44">
        <v>14.686999999999999</v>
      </c>
      <c r="G66" s="5">
        <v>-3</v>
      </c>
      <c r="H66" s="44">
        <v>2.8820000000000001</v>
      </c>
      <c r="I66" s="44">
        <v>7.85</v>
      </c>
      <c r="J66" s="44">
        <v>9.4700000000000006</v>
      </c>
      <c r="K66" s="44">
        <v>98.523099999999999</v>
      </c>
      <c r="L66" s="44">
        <v>30.5</v>
      </c>
      <c r="M66" s="1"/>
      <c r="O66" s="69">
        <f t="shared" si="4"/>
        <v>9.1199999999999976E-2</v>
      </c>
      <c r="P66" s="1">
        <f t="shared" si="5"/>
        <v>43.941000000000003</v>
      </c>
    </row>
    <row r="67" spans="1:16" x14ac:dyDescent="0.25">
      <c r="A67" s="48">
        <v>42745</v>
      </c>
      <c r="B67" s="47">
        <v>0.49525462962962963</v>
      </c>
      <c r="C67" s="44">
        <v>293.16669999999999</v>
      </c>
      <c r="D67" s="44">
        <v>8.4600000000000009</v>
      </c>
      <c r="E67" s="44">
        <v>43.941000000000003</v>
      </c>
      <c r="F67" s="44">
        <v>14.686999999999999</v>
      </c>
      <c r="G67" s="5">
        <v>-3.1</v>
      </c>
      <c r="H67" s="44">
        <v>2.8820000000000001</v>
      </c>
      <c r="I67" s="44">
        <v>7.85</v>
      </c>
      <c r="J67" s="44">
        <v>9.4499999999999993</v>
      </c>
      <c r="K67" s="44">
        <v>98.331699999999998</v>
      </c>
      <c r="L67" s="44">
        <v>30.49</v>
      </c>
      <c r="M67" s="1"/>
      <c r="O67" s="69">
        <f t="shared" si="4"/>
        <v>8.5849999999999982E-2</v>
      </c>
      <c r="P67" s="1">
        <f t="shared" si="5"/>
        <v>43.941000000000003</v>
      </c>
    </row>
    <row r="68" spans="1:16" x14ac:dyDescent="0.25">
      <c r="A68" s="48">
        <v>42745</v>
      </c>
      <c r="B68" s="47">
        <v>0.49537037037037041</v>
      </c>
      <c r="C68" s="44">
        <v>293.33330000000001</v>
      </c>
      <c r="D68" s="44">
        <v>8.4499999999999993</v>
      </c>
      <c r="E68" s="44">
        <v>43.902999999999999</v>
      </c>
      <c r="F68" s="44">
        <v>14.686999999999999</v>
      </c>
      <c r="G68" s="5">
        <v>-3.1</v>
      </c>
      <c r="H68" s="44">
        <v>2.911</v>
      </c>
      <c r="I68" s="44">
        <v>7.85</v>
      </c>
      <c r="J68" s="44">
        <v>9.4499999999999993</v>
      </c>
      <c r="K68" s="44">
        <v>98.337699999999998</v>
      </c>
      <c r="L68" s="44">
        <v>30.5</v>
      </c>
      <c r="M68" s="1"/>
      <c r="O68" s="69">
        <f t="shared" si="4"/>
        <v>8.5849999999999982E-2</v>
      </c>
      <c r="P68" s="1">
        <f t="shared" si="5"/>
        <v>43.902999999999999</v>
      </c>
    </row>
    <row r="69" spans="1:16" x14ac:dyDescent="0.25">
      <c r="A69" s="48">
        <v>42745</v>
      </c>
      <c r="B69" s="47">
        <v>0.49548611111111113</v>
      </c>
      <c r="C69" s="44">
        <v>293.5</v>
      </c>
      <c r="D69" s="44">
        <v>8.4499999999999993</v>
      </c>
      <c r="E69" s="44">
        <v>44.116</v>
      </c>
      <c r="F69" s="44">
        <v>14.686999999999999</v>
      </c>
      <c r="G69" s="5">
        <v>-2.8</v>
      </c>
      <c r="H69" s="44">
        <v>2.911</v>
      </c>
      <c r="I69" s="44">
        <v>7.85</v>
      </c>
      <c r="J69" s="44">
        <v>9.4600000000000009</v>
      </c>
      <c r="K69" s="44">
        <v>98.491500000000002</v>
      </c>
      <c r="L69" s="44">
        <v>30.49</v>
      </c>
      <c r="M69" s="1"/>
      <c r="O69" s="69">
        <f t="shared" si="4"/>
        <v>0.10189999999999999</v>
      </c>
      <c r="P69" s="1">
        <f t="shared" si="5"/>
        <v>44.116</v>
      </c>
    </row>
    <row r="70" spans="1:16" x14ac:dyDescent="0.25">
      <c r="A70" s="48">
        <v>42745</v>
      </c>
      <c r="B70" s="47">
        <v>0.49560185185185185</v>
      </c>
      <c r="C70" s="44">
        <v>293.66669999999999</v>
      </c>
      <c r="D70" s="44">
        <v>8.4499999999999993</v>
      </c>
      <c r="E70" s="44">
        <v>44.05</v>
      </c>
      <c r="F70" s="44">
        <v>14.686999999999999</v>
      </c>
      <c r="G70" s="5">
        <v>-2.1</v>
      </c>
      <c r="H70" s="44">
        <v>2.911</v>
      </c>
      <c r="I70" s="44">
        <v>7.85</v>
      </c>
      <c r="J70" s="44">
        <v>9.4499999999999993</v>
      </c>
      <c r="K70" s="44">
        <v>98.309399999999997</v>
      </c>
      <c r="L70" s="44">
        <v>30.49</v>
      </c>
      <c r="M70" s="1"/>
      <c r="O70" s="69">
        <f t="shared" si="4"/>
        <v>0.13934999999999997</v>
      </c>
      <c r="P70" s="1">
        <f t="shared" si="5"/>
        <v>44.05</v>
      </c>
    </row>
    <row r="71" spans="1:16" x14ac:dyDescent="0.25">
      <c r="A71" s="48">
        <v>42745</v>
      </c>
      <c r="B71" s="47">
        <v>0.49571759259259257</v>
      </c>
      <c r="C71" s="44">
        <v>293.83330000000001</v>
      </c>
      <c r="D71" s="44">
        <v>8.4499999999999993</v>
      </c>
      <c r="E71" s="44">
        <v>43.93</v>
      </c>
      <c r="F71" s="44">
        <v>14.686999999999999</v>
      </c>
      <c r="G71" s="5">
        <v>-3.1</v>
      </c>
      <c r="H71" s="44">
        <v>2.8820000000000001</v>
      </c>
      <c r="I71" s="44">
        <v>7.85</v>
      </c>
      <c r="J71" s="44">
        <v>9.4499999999999993</v>
      </c>
      <c r="K71" s="44">
        <v>98.387699999999995</v>
      </c>
      <c r="L71" s="44">
        <v>30.49</v>
      </c>
      <c r="M71" s="1"/>
      <c r="O71" s="69">
        <f t="shared" si="4"/>
        <v>8.5849999999999982E-2</v>
      </c>
      <c r="P71" s="1">
        <f t="shared" si="5"/>
        <v>43.93</v>
      </c>
    </row>
    <row r="72" spans="1:16" x14ac:dyDescent="0.25">
      <c r="A72" s="48">
        <v>42745</v>
      </c>
      <c r="B72" s="47">
        <v>0.49583333333333335</v>
      </c>
      <c r="C72" s="44">
        <v>294</v>
      </c>
      <c r="D72" s="44">
        <v>8.4499999999999993</v>
      </c>
      <c r="E72" s="44">
        <v>43.814999999999998</v>
      </c>
      <c r="F72" s="44">
        <v>14.686999999999999</v>
      </c>
      <c r="G72" s="5">
        <v>-2.8</v>
      </c>
      <c r="H72" s="44">
        <v>2.8820000000000001</v>
      </c>
      <c r="I72" s="44">
        <v>7.85</v>
      </c>
      <c r="J72" s="44">
        <v>9.4499999999999993</v>
      </c>
      <c r="K72" s="44">
        <v>98.365099999999998</v>
      </c>
      <c r="L72" s="44">
        <v>30.48</v>
      </c>
      <c r="M72" s="1"/>
      <c r="O72" s="69">
        <f t="shared" si="4"/>
        <v>0.10189999999999999</v>
      </c>
      <c r="P72" s="1">
        <f t="shared" si="5"/>
        <v>43.814999999999998</v>
      </c>
    </row>
    <row r="73" spans="1:16" x14ac:dyDescent="0.25">
      <c r="A73" s="48">
        <v>42745</v>
      </c>
      <c r="B73" s="47">
        <v>0.49594907407407413</v>
      </c>
      <c r="C73" s="44">
        <v>294.16669999999999</v>
      </c>
      <c r="D73" s="44">
        <v>8.4499999999999993</v>
      </c>
      <c r="E73" s="44">
        <v>44.017000000000003</v>
      </c>
      <c r="F73" s="44">
        <v>14.686999999999999</v>
      </c>
      <c r="G73" s="5">
        <v>-3.1</v>
      </c>
      <c r="H73" s="44">
        <v>2.8820000000000001</v>
      </c>
      <c r="I73" s="44">
        <v>7.85</v>
      </c>
      <c r="J73" s="44">
        <v>9.4499999999999993</v>
      </c>
      <c r="K73" s="44">
        <v>98.332400000000007</v>
      </c>
      <c r="L73" s="44">
        <v>30.48</v>
      </c>
      <c r="M73" s="1"/>
      <c r="O73" s="69">
        <f t="shared" si="4"/>
        <v>8.5849999999999982E-2</v>
      </c>
      <c r="P73" s="1">
        <f t="shared" si="5"/>
        <v>44.017000000000003</v>
      </c>
    </row>
    <row r="74" spans="1:16" x14ac:dyDescent="0.25">
      <c r="A74" s="48">
        <v>42745</v>
      </c>
      <c r="B74" s="47">
        <v>0.49606481481481479</v>
      </c>
      <c r="C74" s="44">
        <v>294.33330000000001</v>
      </c>
      <c r="D74" s="44">
        <v>8.4499999999999993</v>
      </c>
      <c r="E74" s="44">
        <v>43.755000000000003</v>
      </c>
      <c r="F74" s="44">
        <v>14.686999999999999</v>
      </c>
      <c r="G74" s="5">
        <v>-3.1</v>
      </c>
      <c r="H74" s="44">
        <v>2.8820000000000001</v>
      </c>
      <c r="I74" s="44">
        <v>7.85</v>
      </c>
      <c r="J74" s="44">
        <v>9.4499999999999993</v>
      </c>
      <c r="K74" s="44">
        <v>98.3125</v>
      </c>
      <c r="L74" s="44">
        <v>30.48</v>
      </c>
      <c r="M74" s="1"/>
      <c r="O74" s="69">
        <f t="shared" si="4"/>
        <v>8.5849999999999982E-2</v>
      </c>
      <c r="P74" s="1">
        <f t="shared" si="5"/>
        <v>43.755000000000003</v>
      </c>
    </row>
    <row r="75" spans="1:16" x14ac:dyDescent="0.25">
      <c r="A75" s="48">
        <v>42745</v>
      </c>
      <c r="B75" s="47">
        <v>0.49618055555555557</v>
      </c>
      <c r="C75" s="44">
        <v>294.5</v>
      </c>
      <c r="D75" s="44">
        <v>8.44</v>
      </c>
      <c r="E75" s="44">
        <v>43.984999999999999</v>
      </c>
      <c r="F75" s="44">
        <v>14.686999999999999</v>
      </c>
      <c r="G75" s="5">
        <v>-2.2999999999999998</v>
      </c>
      <c r="H75" s="44">
        <v>2.8820000000000001</v>
      </c>
      <c r="I75" s="44">
        <v>7.85</v>
      </c>
      <c r="J75" s="44">
        <v>9.4600000000000009</v>
      </c>
      <c r="K75" s="44">
        <v>98.462400000000002</v>
      </c>
      <c r="L75" s="44">
        <v>30.48</v>
      </c>
      <c r="M75" s="1"/>
      <c r="O75" s="69">
        <f t="shared" si="4"/>
        <v>0.12864999999999999</v>
      </c>
      <c r="P75" s="1">
        <f t="shared" si="5"/>
        <v>43.984999999999999</v>
      </c>
    </row>
    <row r="76" spans="1:16" x14ac:dyDescent="0.25">
      <c r="A76" s="48">
        <v>42745</v>
      </c>
      <c r="B76" s="47">
        <v>0.49629629629629629</v>
      </c>
      <c r="C76" s="44">
        <v>294.66669999999999</v>
      </c>
      <c r="D76" s="44">
        <v>8.4499999999999993</v>
      </c>
      <c r="E76" s="44">
        <v>43.820999999999998</v>
      </c>
      <c r="F76" s="44">
        <v>14.686999999999999</v>
      </c>
      <c r="G76" s="5">
        <v>-3</v>
      </c>
      <c r="H76" s="44">
        <v>2.8820000000000001</v>
      </c>
      <c r="I76" s="44">
        <v>7.85</v>
      </c>
      <c r="J76" s="44">
        <v>9.4600000000000009</v>
      </c>
      <c r="K76" s="44">
        <v>98.397199999999998</v>
      </c>
      <c r="L76" s="44">
        <v>30.47</v>
      </c>
      <c r="M76" s="1"/>
      <c r="O76" s="69">
        <f t="shared" si="4"/>
        <v>9.1199999999999976E-2</v>
      </c>
      <c r="P76" s="1">
        <f t="shared" si="5"/>
        <v>43.820999999999998</v>
      </c>
    </row>
    <row r="77" spans="1:16" x14ac:dyDescent="0.25">
      <c r="A77" s="48">
        <v>42745</v>
      </c>
      <c r="B77" s="47">
        <v>0.49641203703703707</v>
      </c>
      <c r="C77" s="44">
        <v>294.83330000000001</v>
      </c>
      <c r="D77" s="44">
        <v>8.4499999999999993</v>
      </c>
      <c r="E77" s="44">
        <v>44.094000000000001</v>
      </c>
      <c r="F77" s="44">
        <v>14.686999999999999</v>
      </c>
      <c r="G77" s="5">
        <v>-3</v>
      </c>
      <c r="H77" s="44">
        <v>2.911</v>
      </c>
      <c r="I77" s="44">
        <v>7.85</v>
      </c>
      <c r="J77" s="44">
        <v>9.4499999999999993</v>
      </c>
      <c r="K77" s="44">
        <v>98.331000000000003</v>
      </c>
      <c r="L77" s="44">
        <v>30.47</v>
      </c>
      <c r="M77" s="1"/>
      <c r="O77" s="69">
        <f t="shared" si="4"/>
        <v>9.1199999999999976E-2</v>
      </c>
      <c r="P77" s="1">
        <f t="shared" si="5"/>
        <v>44.094000000000001</v>
      </c>
    </row>
    <row r="78" spans="1:16" x14ac:dyDescent="0.25">
      <c r="A78" s="48">
        <v>42745</v>
      </c>
      <c r="B78" s="47">
        <v>0.49652777777777773</v>
      </c>
      <c r="C78" s="44">
        <v>295</v>
      </c>
      <c r="D78" s="44">
        <v>8.4600000000000009</v>
      </c>
      <c r="E78" s="44">
        <v>43.973999999999997</v>
      </c>
      <c r="F78" s="44">
        <v>14.686999999999999</v>
      </c>
      <c r="G78" s="5">
        <v>-2.8</v>
      </c>
      <c r="H78" s="44">
        <v>2.8820000000000001</v>
      </c>
      <c r="I78" s="44">
        <v>7.85</v>
      </c>
      <c r="J78" s="44">
        <v>9.4700000000000006</v>
      </c>
      <c r="K78" s="44">
        <v>98.585599999999999</v>
      </c>
      <c r="L78" s="44">
        <v>30.46</v>
      </c>
      <c r="M78" s="1"/>
      <c r="O78" s="69">
        <f t="shared" si="4"/>
        <v>0.10189999999999999</v>
      </c>
      <c r="P78" s="1">
        <f t="shared" si="5"/>
        <v>43.973999999999997</v>
      </c>
    </row>
    <row r="79" spans="1:16" x14ac:dyDescent="0.25">
      <c r="A79" s="48">
        <v>42745</v>
      </c>
      <c r="B79" s="47">
        <v>0.49664351851851851</v>
      </c>
      <c r="C79" s="44">
        <v>295.16669999999999</v>
      </c>
      <c r="D79" s="44">
        <v>8.4499999999999993</v>
      </c>
      <c r="E79" s="44">
        <v>44.268999999999998</v>
      </c>
      <c r="F79" s="44">
        <v>14.686999999999999</v>
      </c>
      <c r="G79" s="5">
        <v>-3.1</v>
      </c>
      <c r="H79" s="44">
        <v>2.8820000000000001</v>
      </c>
      <c r="I79" s="44">
        <v>7.85</v>
      </c>
      <c r="J79" s="44">
        <v>9.4499999999999993</v>
      </c>
      <c r="K79" s="44">
        <v>98.360200000000006</v>
      </c>
      <c r="L79" s="44">
        <v>30.46</v>
      </c>
      <c r="M79" s="1"/>
      <c r="O79" s="69">
        <f t="shared" si="4"/>
        <v>8.5849999999999982E-2</v>
      </c>
      <c r="P79" s="1">
        <f t="shared" si="5"/>
        <v>44.268999999999998</v>
      </c>
    </row>
    <row r="80" spans="1:16" x14ac:dyDescent="0.25">
      <c r="A80" s="48">
        <v>42745</v>
      </c>
      <c r="B80" s="47">
        <v>0.49675925925925929</v>
      </c>
      <c r="C80" s="44">
        <v>295.33330000000001</v>
      </c>
      <c r="D80" s="44">
        <v>8.4499999999999993</v>
      </c>
      <c r="E80" s="44">
        <v>44.46</v>
      </c>
      <c r="F80" s="44">
        <v>14.686999999999999</v>
      </c>
      <c r="G80" s="5">
        <v>-2.9</v>
      </c>
      <c r="H80" s="44">
        <v>2.8820000000000001</v>
      </c>
      <c r="I80" s="44">
        <v>7.85</v>
      </c>
      <c r="J80" s="44">
        <v>9.4600000000000009</v>
      </c>
      <c r="K80" s="44">
        <v>98.403800000000004</v>
      </c>
      <c r="L80" s="44">
        <v>30.46</v>
      </c>
      <c r="M80" s="1"/>
      <c r="O80" s="69">
        <f t="shared" si="4"/>
        <v>9.6549999999999997E-2</v>
      </c>
      <c r="P80" s="1">
        <f t="shared" si="5"/>
        <v>44.46</v>
      </c>
    </row>
    <row r="81" spans="1:16" x14ac:dyDescent="0.25">
      <c r="A81" s="48">
        <v>42745</v>
      </c>
      <c r="B81" s="47">
        <v>0.49687500000000001</v>
      </c>
      <c r="C81" s="44">
        <v>295.5</v>
      </c>
      <c r="D81" s="44">
        <v>8.4600000000000009</v>
      </c>
      <c r="E81" s="44">
        <v>44.923999999999999</v>
      </c>
      <c r="F81" s="44">
        <v>14.686999999999999</v>
      </c>
      <c r="G81" s="5">
        <v>-3.1</v>
      </c>
      <c r="H81" s="44">
        <v>2.8820000000000001</v>
      </c>
      <c r="I81" s="44">
        <v>7.85</v>
      </c>
      <c r="J81" s="44">
        <v>9.4499999999999993</v>
      </c>
      <c r="K81" s="44">
        <v>98.338200000000001</v>
      </c>
      <c r="L81" s="44">
        <v>30.45</v>
      </c>
      <c r="M81" s="1"/>
      <c r="O81" s="69">
        <f t="shared" si="4"/>
        <v>8.5849999999999982E-2</v>
      </c>
      <c r="P81" s="1">
        <f t="shared" si="5"/>
        <v>44.923999999999999</v>
      </c>
    </row>
    <row r="82" spans="1:16" x14ac:dyDescent="0.25">
      <c r="A82" s="48">
        <v>42745</v>
      </c>
      <c r="B82" s="47">
        <v>0.49699074074074073</v>
      </c>
      <c r="C82" s="44">
        <v>295.66669999999999</v>
      </c>
      <c r="D82" s="44">
        <v>8.44</v>
      </c>
      <c r="E82" s="44">
        <v>37.054000000000002</v>
      </c>
      <c r="F82" s="44">
        <v>14.686999999999999</v>
      </c>
      <c r="G82" s="5">
        <v>-3.5</v>
      </c>
      <c r="H82" s="44">
        <v>2.8820000000000001</v>
      </c>
      <c r="I82" s="44">
        <v>7.85</v>
      </c>
      <c r="J82" s="44">
        <v>9.4600000000000009</v>
      </c>
      <c r="K82" s="44">
        <v>98.379000000000005</v>
      </c>
      <c r="L82" s="44">
        <v>30.41</v>
      </c>
      <c r="M82" s="1"/>
      <c r="O82" s="69">
        <f t="shared" si="4"/>
        <v>6.444999999999998E-2</v>
      </c>
      <c r="P82" s="1">
        <f t="shared" si="5"/>
        <v>37.054000000000002</v>
      </c>
    </row>
    <row r="83" spans="1:16" x14ac:dyDescent="0.25">
      <c r="A83" s="48">
        <v>42745</v>
      </c>
      <c r="B83" s="47">
        <v>0.49710648148148145</v>
      </c>
      <c r="C83" s="44">
        <v>295.83330000000001</v>
      </c>
      <c r="D83" s="44">
        <v>8.36</v>
      </c>
      <c r="E83" s="44">
        <v>27.652000000000001</v>
      </c>
      <c r="F83" s="44">
        <v>14.686999999999999</v>
      </c>
      <c r="G83" s="5">
        <v>-4.0999999999999996</v>
      </c>
      <c r="H83" s="44">
        <v>2.911</v>
      </c>
      <c r="I83" s="44">
        <v>7.85</v>
      </c>
      <c r="J83" s="44">
        <v>9.52</v>
      </c>
      <c r="K83" s="44">
        <v>98.795400000000001</v>
      </c>
      <c r="L83" s="44">
        <v>30.35</v>
      </c>
      <c r="M83" s="1"/>
      <c r="O83" s="69">
        <f t="shared" si="4"/>
        <v>3.234999999999999E-2</v>
      </c>
      <c r="P83" s="1">
        <f t="shared" si="5"/>
        <v>27.652000000000001</v>
      </c>
    </row>
    <row r="84" spans="1:16" x14ac:dyDescent="0.25">
      <c r="A84" s="48">
        <v>42745</v>
      </c>
      <c r="B84" s="47">
        <v>0.49722222222222223</v>
      </c>
      <c r="C84" s="44">
        <v>296</v>
      </c>
      <c r="D84" s="44">
        <v>8.2799999999999994</v>
      </c>
      <c r="E84" s="44">
        <v>20.805</v>
      </c>
      <c r="F84" s="44">
        <v>14.686999999999999</v>
      </c>
      <c r="G84" s="5">
        <v>-4.4000000000000004</v>
      </c>
      <c r="H84" s="44">
        <v>2.8820000000000001</v>
      </c>
      <c r="I84" s="44">
        <v>7.85</v>
      </c>
      <c r="J84" s="44">
        <v>9.6300000000000008</v>
      </c>
      <c r="K84" s="44">
        <v>99.694500000000005</v>
      </c>
      <c r="L84" s="44">
        <v>30.33</v>
      </c>
      <c r="M84" s="1"/>
      <c r="O84" s="69">
        <f t="shared" si="4"/>
        <v>1.6299999999999953E-2</v>
      </c>
      <c r="P84" s="1">
        <f t="shared" si="5"/>
        <v>20.805</v>
      </c>
    </row>
    <row r="85" spans="1:16" x14ac:dyDescent="0.25">
      <c r="A85" s="48">
        <v>42745</v>
      </c>
      <c r="B85" s="47">
        <v>0.49733796296296301</v>
      </c>
      <c r="C85" s="44">
        <v>296.16669999999999</v>
      </c>
      <c r="D85" s="44">
        <v>8.25</v>
      </c>
      <c r="E85" s="44">
        <v>20.364000000000001</v>
      </c>
      <c r="F85" s="44">
        <v>14.686999999999999</v>
      </c>
      <c r="G85" s="5">
        <v>-4.4000000000000004</v>
      </c>
      <c r="H85" s="44">
        <v>2.911</v>
      </c>
      <c r="I85" s="44">
        <v>7.85</v>
      </c>
      <c r="J85" s="44">
        <v>9.73</v>
      </c>
      <c r="K85" s="44">
        <v>100.7072</v>
      </c>
      <c r="L85" s="44">
        <v>30.34</v>
      </c>
      <c r="M85" s="1"/>
      <c r="O85" s="69">
        <f t="shared" si="4"/>
        <v>1.6299999999999953E-2</v>
      </c>
      <c r="P85" s="1">
        <f t="shared" si="5"/>
        <v>20.364000000000001</v>
      </c>
    </row>
    <row r="86" spans="1:16" x14ac:dyDescent="0.25">
      <c r="A86" s="48">
        <v>42745</v>
      </c>
      <c r="B86" s="47">
        <v>0.49745370370370368</v>
      </c>
      <c r="C86" s="44">
        <v>296.33330000000001</v>
      </c>
      <c r="D86" s="44">
        <v>8.23</v>
      </c>
      <c r="E86" s="44">
        <v>19.786999999999999</v>
      </c>
      <c r="F86" s="44">
        <v>14.686999999999999</v>
      </c>
      <c r="G86" s="5">
        <v>-4.3</v>
      </c>
      <c r="H86" s="44">
        <v>2.8820000000000001</v>
      </c>
      <c r="I86" s="44">
        <v>7.85</v>
      </c>
      <c r="J86" s="44">
        <v>9.7899999999999991</v>
      </c>
      <c r="K86" s="44">
        <v>101.2621</v>
      </c>
      <c r="L86" s="44">
        <v>30.32</v>
      </c>
      <c r="M86" s="1"/>
      <c r="O86" s="69">
        <f t="shared" si="4"/>
        <v>2.1650000000000003E-2</v>
      </c>
      <c r="P86" s="1">
        <f t="shared" si="5"/>
        <v>19.786999999999999</v>
      </c>
    </row>
    <row r="87" spans="1:16" x14ac:dyDescent="0.25">
      <c r="A87" s="48">
        <v>42745</v>
      </c>
      <c r="B87" s="47">
        <v>0.49756944444444445</v>
      </c>
      <c r="C87" s="44">
        <v>296.5</v>
      </c>
      <c r="D87" s="44">
        <v>8.2200000000000006</v>
      </c>
      <c r="E87" s="44">
        <v>20.404</v>
      </c>
      <c r="F87" s="44">
        <v>14.686999999999999</v>
      </c>
      <c r="G87" s="5">
        <v>-4.5</v>
      </c>
      <c r="H87" s="44">
        <v>2.8820000000000001</v>
      </c>
      <c r="I87" s="44">
        <v>7.85</v>
      </c>
      <c r="J87" s="44">
        <v>9.83</v>
      </c>
      <c r="K87" s="44">
        <v>101.6258</v>
      </c>
      <c r="L87" s="44">
        <v>30.33</v>
      </c>
      <c r="M87" s="1"/>
      <c r="O87" s="69">
        <f t="shared" si="4"/>
        <v>1.0949999999999988E-2</v>
      </c>
      <c r="P87" s="1">
        <f t="shared" si="5"/>
        <v>20.404</v>
      </c>
    </row>
    <row r="88" spans="1:16" x14ac:dyDescent="0.25">
      <c r="A88" s="48">
        <v>42745</v>
      </c>
      <c r="B88" s="47">
        <v>0.49768518518518517</v>
      </c>
      <c r="C88" s="44">
        <v>296.66669999999999</v>
      </c>
      <c r="D88" s="44">
        <v>8.23</v>
      </c>
      <c r="E88" s="44">
        <v>20.704000000000001</v>
      </c>
      <c r="F88" s="44">
        <v>14.686999999999999</v>
      </c>
      <c r="G88" s="5">
        <v>-4.4000000000000004</v>
      </c>
      <c r="H88" s="44">
        <v>2.911</v>
      </c>
      <c r="I88" s="44">
        <v>7.85</v>
      </c>
      <c r="J88" s="44">
        <v>9.85</v>
      </c>
      <c r="K88" s="44">
        <v>101.8519</v>
      </c>
      <c r="L88" s="44">
        <v>30.32</v>
      </c>
      <c r="M88" s="1"/>
      <c r="O88" s="69">
        <f t="shared" si="4"/>
        <v>1.6299999999999953E-2</v>
      </c>
      <c r="P88" s="1">
        <f t="shared" si="5"/>
        <v>20.704000000000001</v>
      </c>
    </row>
    <row r="89" spans="1:16" x14ac:dyDescent="0.25">
      <c r="A89" s="48">
        <v>42745</v>
      </c>
      <c r="B89" s="47">
        <v>0.49780092592592595</v>
      </c>
      <c r="C89" s="44">
        <v>296.83330000000001</v>
      </c>
      <c r="D89" s="44">
        <v>8.2200000000000006</v>
      </c>
      <c r="E89" s="44">
        <v>20.776</v>
      </c>
      <c r="F89" s="44">
        <v>14.686999999999999</v>
      </c>
      <c r="G89" s="5">
        <v>-4.4000000000000004</v>
      </c>
      <c r="H89" s="44">
        <v>2.8820000000000001</v>
      </c>
      <c r="I89" s="44">
        <v>7.85</v>
      </c>
      <c r="J89" s="44">
        <v>9.85</v>
      </c>
      <c r="K89" s="44">
        <v>101.9089</v>
      </c>
      <c r="L89" s="44">
        <v>30.32</v>
      </c>
      <c r="M89" s="1"/>
      <c r="O89" s="69">
        <f t="shared" si="4"/>
        <v>1.6299999999999953E-2</v>
      </c>
      <c r="P89" s="1">
        <f t="shared" si="5"/>
        <v>20.776</v>
      </c>
    </row>
    <row r="90" spans="1:16" x14ac:dyDescent="0.25">
      <c r="A90" s="48">
        <v>42745</v>
      </c>
      <c r="B90" s="47">
        <v>0.49791666666666662</v>
      </c>
      <c r="C90" s="44">
        <v>297</v>
      </c>
      <c r="D90" s="44">
        <v>8.2200000000000006</v>
      </c>
      <c r="E90" s="44">
        <v>20.524999999999999</v>
      </c>
      <c r="F90" s="44">
        <v>14.686999999999999</v>
      </c>
      <c r="G90" s="5">
        <v>-4.3</v>
      </c>
      <c r="H90" s="44">
        <v>2.8820000000000001</v>
      </c>
      <c r="I90" s="44">
        <v>7.86</v>
      </c>
      <c r="J90" s="44">
        <v>9.85</v>
      </c>
      <c r="K90" s="44">
        <v>101.8772</v>
      </c>
      <c r="L90" s="44">
        <v>30.33</v>
      </c>
      <c r="O90" s="69">
        <f t="shared" si="4"/>
        <v>2.1650000000000003E-2</v>
      </c>
      <c r="P90" s="1">
        <f t="shared" si="5"/>
        <v>20.524999999999999</v>
      </c>
    </row>
    <row r="91" spans="1:16" x14ac:dyDescent="0.25">
      <c r="A91" s="48">
        <v>42745</v>
      </c>
      <c r="B91" s="47">
        <v>0.4980324074074074</v>
      </c>
      <c r="C91" s="44">
        <v>297.16669999999999</v>
      </c>
      <c r="D91" s="44">
        <v>8.2200000000000006</v>
      </c>
      <c r="E91" s="44">
        <v>20.509</v>
      </c>
      <c r="F91" s="44">
        <v>14.686999999999999</v>
      </c>
      <c r="G91" s="5">
        <v>-4.4000000000000004</v>
      </c>
      <c r="H91" s="44">
        <v>2.8820000000000001</v>
      </c>
      <c r="I91" s="44">
        <v>7.86</v>
      </c>
      <c r="J91" s="44">
        <v>9.85</v>
      </c>
      <c r="K91" s="44">
        <v>101.82989999999999</v>
      </c>
      <c r="L91" s="44">
        <v>30.32</v>
      </c>
      <c r="O91" s="69">
        <f t="shared" si="4"/>
        <v>1.6299999999999953E-2</v>
      </c>
      <c r="P91" s="1">
        <f t="shared" si="5"/>
        <v>20.509</v>
      </c>
    </row>
    <row r="92" spans="1:16" x14ac:dyDescent="0.25">
      <c r="A92" s="48">
        <v>42745</v>
      </c>
      <c r="B92" s="47">
        <v>0.49814814814814817</v>
      </c>
      <c r="C92" s="44">
        <v>297.33330000000001</v>
      </c>
      <c r="D92" s="44">
        <v>8.2200000000000006</v>
      </c>
      <c r="E92" s="44">
        <v>20.646000000000001</v>
      </c>
      <c r="F92" s="44">
        <v>14.686999999999999</v>
      </c>
      <c r="G92" s="5">
        <v>-4.2</v>
      </c>
      <c r="H92" s="44">
        <v>2.911</v>
      </c>
      <c r="I92" s="44">
        <v>7.86</v>
      </c>
      <c r="J92" s="44">
        <v>9.86</v>
      </c>
      <c r="K92" s="44">
        <v>101.98139999999999</v>
      </c>
      <c r="L92" s="44">
        <v>30.33</v>
      </c>
      <c r="O92" s="69">
        <f t="shared" si="4"/>
        <v>2.6999999999999968E-2</v>
      </c>
      <c r="P92" s="1">
        <f t="shared" si="5"/>
        <v>20.646000000000001</v>
      </c>
    </row>
    <row r="93" spans="1:16" x14ac:dyDescent="0.25">
      <c r="A93" s="48">
        <v>42745</v>
      </c>
      <c r="B93" s="47">
        <v>0.4982638888888889</v>
      </c>
      <c r="C93" s="44">
        <v>297.5</v>
      </c>
      <c r="D93" s="44">
        <v>8.2200000000000006</v>
      </c>
      <c r="E93" s="44">
        <v>20.826000000000001</v>
      </c>
      <c r="F93" s="44">
        <v>14.686999999999999</v>
      </c>
      <c r="G93" s="5">
        <v>-4.3</v>
      </c>
      <c r="H93" s="44">
        <v>2.8820000000000001</v>
      </c>
      <c r="I93" s="44">
        <v>7.87</v>
      </c>
      <c r="J93" s="44">
        <v>9.8699999999999992</v>
      </c>
      <c r="K93" s="44">
        <v>102.1151</v>
      </c>
      <c r="L93" s="44">
        <v>30.32</v>
      </c>
      <c r="O93" s="69">
        <f t="shared" ref="O93:O156" si="6">IF(G93="","",IF(G93*O$2+O$3&lt;0,0,G93*O$2+O$3))</f>
        <v>2.1650000000000003E-2</v>
      </c>
      <c r="P93" s="1">
        <f t="shared" ref="P93:P156" si="7">E93-P$4</f>
        <v>20.826000000000001</v>
      </c>
    </row>
    <row r="94" spans="1:16" x14ac:dyDescent="0.25">
      <c r="A94" s="48">
        <v>42745</v>
      </c>
      <c r="B94" s="47">
        <v>0.49837962962962962</v>
      </c>
      <c r="C94" s="44">
        <v>297.66669999999999</v>
      </c>
      <c r="D94" s="44">
        <v>8.2200000000000006</v>
      </c>
      <c r="E94" s="44">
        <v>20.312999999999999</v>
      </c>
      <c r="F94" s="44">
        <v>14.686999999999999</v>
      </c>
      <c r="G94" s="5">
        <v>-4.5</v>
      </c>
      <c r="H94" s="44">
        <v>2.8820000000000001</v>
      </c>
      <c r="I94" s="44">
        <v>7.87</v>
      </c>
      <c r="J94" s="44">
        <v>9.8699999999999992</v>
      </c>
      <c r="K94" s="44">
        <v>102.08799999999999</v>
      </c>
      <c r="L94" s="44">
        <v>30.31</v>
      </c>
      <c r="O94" s="69">
        <f t="shared" si="6"/>
        <v>1.0949999999999988E-2</v>
      </c>
      <c r="P94" s="1">
        <f t="shared" si="7"/>
        <v>20.312999999999999</v>
      </c>
    </row>
    <row r="95" spans="1:16" x14ac:dyDescent="0.25">
      <c r="A95" s="48">
        <v>42745</v>
      </c>
      <c r="B95" s="47">
        <v>0.49849537037037034</v>
      </c>
      <c r="C95" s="44">
        <v>297.83330000000001</v>
      </c>
      <c r="D95" s="44">
        <v>8.2100000000000009</v>
      </c>
      <c r="E95" s="44">
        <v>20.417000000000002</v>
      </c>
      <c r="F95" s="44">
        <v>14.686999999999999</v>
      </c>
      <c r="G95" s="5">
        <v>-4.5</v>
      </c>
      <c r="H95" s="44">
        <v>2.8820000000000001</v>
      </c>
      <c r="I95" s="44">
        <v>7.87</v>
      </c>
      <c r="J95" s="44">
        <v>9.86</v>
      </c>
      <c r="K95" s="44">
        <v>101.98009999999999</v>
      </c>
      <c r="L95" s="44">
        <v>30.31</v>
      </c>
      <c r="O95" s="69">
        <f t="shared" si="6"/>
        <v>1.0949999999999988E-2</v>
      </c>
      <c r="P95" s="1">
        <f t="shared" si="7"/>
        <v>20.417000000000002</v>
      </c>
    </row>
    <row r="96" spans="1:16" x14ac:dyDescent="0.25">
      <c r="A96" s="48">
        <v>42745</v>
      </c>
      <c r="B96" s="47">
        <v>0.49861111111111112</v>
      </c>
      <c r="C96" s="44">
        <v>298</v>
      </c>
      <c r="D96" s="44">
        <v>8.1999999999999993</v>
      </c>
      <c r="E96" s="44">
        <v>20.472000000000001</v>
      </c>
      <c r="F96" s="44">
        <v>14.686999999999999</v>
      </c>
      <c r="G96" s="5">
        <v>-4.3</v>
      </c>
      <c r="H96" s="44">
        <v>2.911</v>
      </c>
      <c r="I96" s="44">
        <v>7.87</v>
      </c>
      <c r="J96" s="44">
        <v>9.8699999999999992</v>
      </c>
      <c r="K96" s="44">
        <v>102.06059999999999</v>
      </c>
      <c r="L96" s="44">
        <v>30.3</v>
      </c>
      <c r="O96" s="69">
        <f t="shared" si="6"/>
        <v>2.1650000000000003E-2</v>
      </c>
      <c r="P96" s="1">
        <f t="shared" si="7"/>
        <v>20.472000000000001</v>
      </c>
    </row>
    <row r="97" spans="1:16" x14ac:dyDescent="0.25">
      <c r="A97" s="48">
        <v>42745</v>
      </c>
      <c r="B97" s="47">
        <v>0.49872685185185189</v>
      </c>
      <c r="C97" s="44">
        <v>298.16669999999999</v>
      </c>
      <c r="D97" s="44">
        <v>8.19</v>
      </c>
      <c r="E97" s="44">
        <v>20.395</v>
      </c>
      <c r="F97" s="44">
        <v>14.686999999999999</v>
      </c>
      <c r="G97" s="5">
        <v>-4.5999999999999996</v>
      </c>
      <c r="H97" s="44">
        <v>2.8820000000000001</v>
      </c>
      <c r="I97" s="44">
        <v>7.88</v>
      </c>
      <c r="J97" s="44">
        <v>9.8800000000000008</v>
      </c>
      <c r="K97" s="44">
        <v>102.1292</v>
      </c>
      <c r="L97" s="44">
        <v>30.3</v>
      </c>
      <c r="O97" s="69">
        <f t="shared" si="6"/>
        <v>5.5999999999999939E-3</v>
      </c>
      <c r="P97" s="1">
        <f t="shared" si="7"/>
        <v>20.395</v>
      </c>
    </row>
    <row r="98" spans="1:16" x14ac:dyDescent="0.25">
      <c r="A98" s="48">
        <v>42745</v>
      </c>
      <c r="B98" s="47">
        <v>0.49884259259259256</v>
      </c>
      <c r="C98" s="44">
        <v>298.33330000000001</v>
      </c>
      <c r="D98" s="44">
        <v>8.1999999999999993</v>
      </c>
      <c r="E98" s="44">
        <v>20.385000000000002</v>
      </c>
      <c r="F98" s="44">
        <v>14.686999999999999</v>
      </c>
      <c r="G98" s="5">
        <v>-3.9</v>
      </c>
      <c r="H98" s="44">
        <v>2.8820000000000001</v>
      </c>
      <c r="I98" s="44">
        <v>7.88</v>
      </c>
      <c r="J98" s="44">
        <v>9.8800000000000008</v>
      </c>
      <c r="K98" s="44">
        <v>102.1454</v>
      </c>
      <c r="L98" s="44">
        <v>30.3</v>
      </c>
      <c r="O98" s="69">
        <f t="shared" si="6"/>
        <v>4.3049999999999977E-2</v>
      </c>
      <c r="P98" s="1">
        <f t="shared" si="7"/>
        <v>20.385000000000002</v>
      </c>
    </row>
    <row r="99" spans="1:16" x14ac:dyDescent="0.25">
      <c r="A99" s="48">
        <v>42745</v>
      </c>
      <c r="B99" s="47">
        <v>0.49895833333333334</v>
      </c>
      <c r="C99" s="44">
        <v>298.5</v>
      </c>
      <c r="D99" s="44">
        <v>8.1999999999999993</v>
      </c>
      <c r="E99" s="44">
        <v>20.242999999999999</v>
      </c>
      <c r="F99" s="44">
        <v>14.686999999999999</v>
      </c>
      <c r="G99" s="5">
        <v>-4.4000000000000004</v>
      </c>
      <c r="H99" s="44">
        <v>2.8820000000000001</v>
      </c>
      <c r="I99" s="44">
        <v>7.88</v>
      </c>
      <c r="J99" s="44">
        <v>9.9</v>
      </c>
      <c r="K99" s="44">
        <v>102.28789999999999</v>
      </c>
      <c r="L99" s="44">
        <v>30.3</v>
      </c>
      <c r="O99" s="69">
        <f t="shared" si="6"/>
        <v>1.6299999999999953E-2</v>
      </c>
      <c r="P99" s="1">
        <f t="shared" si="7"/>
        <v>20.242999999999999</v>
      </c>
    </row>
    <row r="100" spans="1:16" x14ac:dyDescent="0.25">
      <c r="A100" s="48">
        <v>42745</v>
      </c>
      <c r="B100" s="47">
        <v>0.49907407407407406</v>
      </c>
      <c r="C100" s="44">
        <v>298.66669999999999</v>
      </c>
      <c r="D100" s="44">
        <v>8.1999999999999993</v>
      </c>
      <c r="E100" s="44">
        <v>20.347000000000001</v>
      </c>
      <c r="F100" s="44">
        <v>14.686999999999999</v>
      </c>
      <c r="G100" s="5">
        <v>-4.4000000000000004</v>
      </c>
      <c r="H100" s="44">
        <v>2.8820000000000001</v>
      </c>
      <c r="I100" s="44">
        <v>7.88</v>
      </c>
      <c r="J100" s="44">
        <v>9.8800000000000008</v>
      </c>
      <c r="K100" s="44">
        <v>102.1211</v>
      </c>
      <c r="L100" s="44">
        <v>30.3</v>
      </c>
      <c r="O100" s="69">
        <f t="shared" si="6"/>
        <v>1.6299999999999953E-2</v>
      </c>
      <c r="P100" s="1">
        <f t="shared" si="7"/>
        <v>20.347000000000001</v>
      </c>
    </row>
    <row r="101" spans="1:16" x14ac:dyDescent="0.25">
      <c r="A101" s="48">
        <v>42745</v>
      </c>
      <c r="B101" s="47">
        <v>0.49918981481481484</v>
      </c>
      <c r="C101" s="44">
        <v>298.83330000000001</v>
      </c>
      <c r="D101" s="44">
        <v>8.2100000000000009</v>
      </c>
      <c r="E101" s="44">
        <v>20.358000000000001</v>
      </c>
      <c r="F101" s="44">
        <v>14.686999999999999</v>
      </c>
      <c r="G101" s="5">
        <v>-4.5999999999999996</v>
      </c>
      <c r="H101" s="44">
        <v>2.8820000000000001</v>
      </c>
      <c r="I101" s="44">
        <v>7.88</v>
      </c>
      <c r="J101" s="44">
        <v>9.8800000000000008</v>
      </c>
      <c r="K101" s="44">
        <v>102.13209999999999</v>
      </c>
      <c r="L101" s="44">
        <v>30.29</v>
      </c>
      <c r="O101" s="69">
        <f t="shared" si="6"/>
        <v>5.5999999999999939E-3</v>
      </c>
      <c r="P101" s="1">
        <f t="shared" si="7"/>
        <v>20.358000000000001</v>
      </c>
    </row>
    <row r="102" spans="1:16" x14ac:dyDescent="0.25">
      <c r="A102" s="48">
        <v>42745</v>
      </c>
      <c r="B102" s="47">
        <v>0.4993055555555555</v>
      </c>
      <c r="C102" s="44">
        <v>299</v>
      </c>
      <c r="D102" s="44">
        <v>8.1999999999999993</v>
      </c>
      <c r="E102" s="44">
        <v>20.32</v>
      </c>
      <c r="F102" s="44">
        <v>14.686999999999999</v>
      </c>
      <c r="G102" s="5">
        <v>-4.4000000000000004</v>
      </c>
      <c r="H102" s="44">
        <v>2.911</v>
      </c>
      <c r="I102" s="44">
        <v>7.88</v>
      </c>
      <c r="J102" s="44">
        <v>9.89</v>
      </c>
      <c r="K102" s="44">
        <v>102.17529999999999</v>
      </c>
      <c r="L102" s="44">
        <v>30.29</v>
      </c>
      <c r="O102" s="69">
        <f t="shared" si="6"/>
        <v>1.6299999999999953E-2</v>
      </c>
      <c r="P102" s="1">
        <f t="shared" si="7"/>
        <v>20.32</v>
      </c>
    </row>
    <row r="103" spans="1:16" x14ac:dyDescent="0.25">
      <c r="A103" s="48">
        <v>42745</v>
      </c>
      <c r="B103" s="47">
        <v>0.49942129629629628</v>
      </c>
      <c r="C103" s="44">
        <v>299.16669999999999</v>
      </c>
      <c r="D103" s="44">
        <v>8.1999999999999993</v>
      </c>
      <c r="E103" s="44">
        <v>20.358000000000001</v>
      </c>
      <c r="F103" s="44">
        <v>14.686999999999999</v>
      </c>
      <c r="G103" s="5">
        <v>-4.2</v>
      </c>
      <c r="H103" s="44">
        <v>2.911</v>
      </c>
      <c r="I103" s="44">
        <v>7.88</v>
      </c>
      <c r="J103" s="44">
        <v>9.89</v>
      </c>
      <c r="K103" s="44">
        <v>102.1966</v>
      </c>
      <c r="L103" s="44">
        <v>30.29</v>
      </c>
      <c r="O103" s="69">
        <f t="shared" si="6"/>
        <v>2.6999999999999968E-2</v>
      </c>
      <c r="P103" s="1">
        <f t="shared" si="7"/>
        <v>20.358000000000001</v>
      </c>
    </row>
    <row r="104" spans="1:16" x14ac:dyDescent="0.25">
      <c r="A104" s="48">
        <v>42745</v>
      </c>
      <c r="B104" s="47">
        <v>0.49953703703703706</v>
      </c>
      <c r="C104" s="44">
        <v>299.33330000000001</v>
      </c>
      <c r="D104" s="44">
        <v>8.19</v>
      </c>
      <c r="E104" s="44">
        <v>20.353000000000002</v>
      </c>
      <c r="F104" s="44">
        <v>14.686999999999999</v>
      </c>
      <c r="G104" s="5">
        <v>-4.5</v>
      </c>
      <c r="H104" s="44">
        <v>2.911</v>
      </c>
      <c r="I104" s="44">
        <v>7.88</v>
      </c>
      <c r="J104" s="44">
        <v>9.9</v>
      </c>
      <c r="K104" s="44">
        <v>102.3073</v>
      </c>
      <c r="L104" s="44">
        <v>30.29</v>
      </c>
      <c r="O104" s="69">
        <f t="shared" si="6"/>
        <v>1.0949999999999988E-2</v>
      </c>
      <c r="P104" s="1">
        <f t="shared" si="7"/>
        <v>20.353000000000002</v>
      </c>
    </row>
    <row r="105" spans="1:16" x14ac:dyDescent="0.25">
      <c r="A105" s="48">
        <v>42745</v>
      </c>
      <c r="B105" s="47">
        <v>0.49965277777777778</v>
      </c>
      <c r="C105" s="44">
        <v>299.5</v>
      </c>
      <c r="D105" s="44">
        <v>8.1999999999999993</v>
      </c>
      <c r="E105" s="44">
        <v>20.38</v>
      </c>
      <c r="F105" s="44">
        <v>14.686999999999999</v>
      </c>
      <c r="G105" s="5">
        <v>-4.3</v>
      </c>
      <c r="H105" s="44">
        <v>2.8820000000000001</v>
      </c>
      <c r="I105" s="44">
        <v>7.89</v>
      </c>
      <c r="J105" s="44">
        <v>9.9</v>
      </c>
      <c r="K105" s="44">
        <v>102.2878</v>
      </c>
      <c r="L105" s="44">
        <v>30.3</v>
      </c>
      <c r="O105" s="69">
        <f t="shared" si="6"/>
        <v>2.1650000000000003E-2</v>
      </c>
      <c r="P105" s="1">
        <f t="shared" si="7"/>
        <v>20.38</v>
      </c>
    </row>
    <row r="106" spans="1:16" x14ac:dyDescent="0.25">
      <c r="A106" s="48">
        <v>42745</v>
      </c>
      <c r="B106" s="47">
        <v>0.4997685185185185</v>
      </c>
      <c r="C106" s="44">
        <v>299.66669999999999</v>
      </c>
      <c r="D106" s="44">
        <v>8.2100000000000009</v>
      </c>
      <c r="E106" s="44">
        <v>20.504999999999999</v>
      </c>
      <c r="F106" s="44">
        <v>14.686999999999999</v>
      </c>
      <c r="G106" s="5">
        <v>-4.3</v>
      </c>
      <c r="H106" s="44">
        <v>2.8820000000000001</v>
      </c>
      <c r="I106" s="44">
        <v>7.89</v>
      </c>
      <c r="J106" s="44">
        <v>9.89</v>
      </c>
      <c r="K106" s="44">
        <v>102.2216</v>
      </c>
      <c r="L106" s="44">
        <v>30.3</v>
      </c>
      <c r="O106" s="69">
        <f t="shared" si="6"/>
        <v>2.1650000000000003E-2</v>
      </c>
      <c r="P106" s="1">
        <f t="shared" si="7"/>
        <v>20.504999999999999</v>
      </c>
    </row>
    <row r="107" spans="1:16" x14ac:dyDescent="0.25">
      <c r="A107" s="48">
        <v>42745</v>
      </c>
      <c r="B107" s="47">
        <v>0.49988425925925922</v>
      </c>
      <c r="C107" s="44">
        <v>299.83330000000001</v>
      </c>
      <c r="D107" s="44">
        <v>8.2200000000000006</v>
      </c>
      <c r="E107" s="44">
        <v>20.86</v>
      </c>
      <c r="F107" s="44">
        <v>14.686999999999999</v>
      </c>
      <c r="G107" s="5">
        <v>-4.5</v>
      </c>
      <c r="H107" s="44">
        <v>2.8820000000000001</v>
      </c>
      <c r="I107" s="44">
        <v>7.89</v>
      </c>
      <c r="J107" s="44">
        <v>9.8800000000000008</v>
      </c>
      <c r="K107" s="44">
        <v>102.1835</v>
      </c>
      <c r="L107" s="44">
        <v>30.29</v>
      </c>
      <c r="O107" s="69">
        <f t="shared" si="6"/>
        <v>1.0949999999999988E-2</v>
      </c>
      <c r="P107" s="1">
        <f t="shared" si="7"/>
        <v>20.86</v>
      </c>
    </row>
    <row r="108" spans="1:16" x14ac:dyDescent="0.25">
      <c r="A108" s="48">
        <v>42745</v>
      </c>
      <c r="B108" s="47">
        <v>0.5</v>
      </c>
      <c r="C108" s="44">
        <v>300</v>
      </c>
      <c r="D108" s="44">
        <v>8.2200000000000006</v>
      </c>
      <c r="E108" s="44">
        <v>20.931000000000001</v>
      </c>
      <c r="F108" s="44">
        <v>14.686999999999999</v>
      </c>
      <c r="G108" s="5">
        <v>-4.4000000000000004</v>
      </c>
      <c r="H108" s="44">
        <v>2.8820000000000001</v>
      </c>
      <c r="I108" s="44">
        <v>7.89</v>
      </c>
      <c r="J108" s="44">
        <v>9.89</v>
      </c>
      <c r="K108" s="44">
        <v>102.28789999999999</v>
      </c>
      <c r="L108" s="44">
        <v>30.29</v>
      </c>
      <c r="O108" s="69">
        <f t="shared" si="6"/>
        <v>1.6299999999999953E-2</v>
      </c>
      <c r="P108" s="1">
        <f t="shared" si="7"/>
        <v>20.931000000000001</v>
      </c>
    </row>
    <row r="109" spans="1:16" x14ac:dyDescent="0.25">
      <c r="A109" s="48">
        <v>42745</v>
      </c>
      <c r="B109" s="47">
        <v>0.50011574074074072</v>
      </c>
      <c r="C109" s="44">
        <v>300.16669999999999</v>
      </c>
      <c r="D109" s="44">
        <v>8.2100000000000009</v>
      </c>
      <c r="E109" s="44">
        <v>20.597999999999999</v>
      </c>
      <c r="F109" s="44">
        <v>14.686999999999999</v>
      </c>
      <c r="G109" s="5">
        <v>-4.4000000000000004</v>
      </c>
      <c r="H109" s="44">
        <v>2.8820000000000001</v>
      </c>
      <c r="I109" s="44">
        <v>7.89</v>
      </c>
      <c r="J109" s="44">
        <v>9.8699999999999992</v>
      </c>
      <c r="K109" s="44">
        <v>102.0654</v>
      </c>
      <c r="L109" s="44">
        <v>30.3</v>
      </c>
      <c r="O109" s="69">
        <f t="shared" si="6"/>
        <v>1.6299999999999953E-2</v>
      </c>
      <c r="P109" s="1">
        <f t="shared" si="7"/>
        <v>20.597999999999999</v>
      </c>
    </row>
    <row r="110" spans="1:16" x14ac:dyDescent="0.25">
      <c r="A110" s="48">
        <v>42745</v>
      </c>
      <c r="B110" s="47">
        <v>0.50023148148148155</v>
      </c>
      <c r="C110" s="44">
        <v>300.33330000000001</v>
      </c>
      <c r="D110" s="44">
        <v>8.1999999999999993</v>
      </c>
      <c r="E110" s="44">
        <v>20.849</v>
      </c>
      <c r="F110" s="44">
        <v>14.686999999999999</v>
      </c>
      <c r="G110" s="5">
        <v>-4.3</v>
      </c>
      <c r="H110" s="44">
        <v>2.8820000000000001</v>
      </c>
      <c r="I110" s="44">
        <v>7.89</v>
      </c>
      <c r="J110" s="44">
        <v>9.8699999999999992</v>
      </c>
      <c r="K110" s="44">
        <v>102.0087</v>
      </c>
      <c r="L110" s="44">
        <v>30.29</v>
      </c>
      <c r="O110" s="69">
        <f t="shared" si="6"/>
        <v>2.1650000000000003E-2</v>
      </c>
      <c r="P110" s="1">
        <f t="shared" si="7"/>
        <v>20.849</v>
      </c>
    </row>
    <row r="111" spans="1:16" x14ac:dyDescent="0.25">
      <c r="A111" s="48">
        <v>42745</v>
      </c>
      <c r="B111" s="47">
        <v>0.50034722222222217</v>
      </c>
      <c r="C111" s="44">
        <v>300.5</v>
      </c>
      <c r="D111" s="44">
        <v>8.1999999999999993</v>
      </c>
      <c r="E111" s="44">
        <v>20.489000000000001</v>
      </c>
      <c r="F111" s="44">
        <v>14.686999999999999</v>
      </c>
      <c r="G111" s="5">
        <v>-4.2</v>
      </c>
      <c r="H111" s="44">
        <v>2.8820000000000001</v>
      </c>
      <c r="I111" s="44">
        <v>7.89</v>
      </c>
      <c r="J111" s="44">
        <v>9.89</v>
      </c>
      <c r="K111" s="44">
        <v>102.2229</v>
      </c>
      <c r="L111" s="44">
        <v>30.28</v>
      </c>
      <c r="O111" s="69">
        <f t="shared" si="6"/>
        <v>2.6999999999999968E-2</v>
      </c>
      <c r="P111" s="1">
        <f t="shared" si="7"/>
        <v>20.489000000000001</v>
      </c>
    </row>
    <row r="112" spans="1:16" x14ac:dyDescent="0.25">
      <c r="A112" s="48">
        <v>42745</v>
      </c>
      <c r="B112" s="47">
        <v>0.500462962962963</v>
      </c>
      <c r="C112" s="44">
        <v>300.66669999999999</v>
      </c>
      <c r="D112" s="44">
        <v>8.1999999999999993</v>
      </c>
      <c r="E112" s="44">
        <v>20.445</v>
      </c>
      <c r="F112" s="44">
        <v>14.686999999999999</v>
      </c>
      <c r="G112" s="5">
        <v>-3.9</v>
      </c>
      <c r="H112" s="44">
        <v>2.911</v>
      </c>
      <c r="I112" s="44">
        <v>7.89</v>
      </c>
      <c r="J112" s="44">
        <v>9.89</v>
      </c>
      <c r="K112" s="44">
        <v>102.2405</v>
      </c>
      <c r="L112" s="44">
        <v>30.28</v>
      </c>
      <c r="O112" s="69">
        <f t="shared" si="6"/>
        <v>4.3049999999999977E-2</v>
      </c>
      <c r="P112" s="1">
        <f t="shared" si="7"/>
        <v>20.445</v>
      </c>
    </row>
    <row r="113" spans="1:16" x14ac:dyDescent="0.25">
      <c r="A113" s="48">
        <v>42745</v>
      </c>
      <c r="B113" s="47">
        <v>0.50057870370370372</v>
      </c>
      <c r="C113" s="44">
        <v>300.83330000000001</v>
      </c>
      <c r="D113" s="44">
        <v>8.19</v>
      </c>
      <c r="E113" s="44">
        <v>20.489000000000001</v>
      </c>
      <c r="F113" s="44">
        <v>14.686999999999999</v>
      </c>
      <c r="G113" s="5">
        <v>-4.4000000000000004</v>
      </c>
      <c r="H113" s="44">
        <v>2.8820000000000001</v>
      </c>
      <c r="I113" s="44">
        <v>7.89</v>
      </c>
      <c r="J113" s="44">
        <v>9.89</v>
      </c>
      <c r="K113" s="44">
        <v>102.2274</v>
      </c>
      <c r="L113" s="44">
        <v>30.29</v>
      </c>
      <c r="O113" s="69">
        <f t="shared" si="6"/>
        <v>1.6299999999999953E-2</v>
      </c>
      <c r="P113" s="1">
        <f t="shared" si="7"/>
        <v>20.489000000000001</v>
      </c>
    </row>
    <row r="114" spans="1:16" x14ac:dyDescent="0.25">
      <c r="A114" s="48">
        <v>42745</v>
      </c>
      <c r="B114" s="47">
        <v>0.50069444444444444</v>
      </c>
      <c r="C114" s="44">
        <v>301</v>
      </c>
      <c r="D114" s="44">
        <v>8.1999999999999993</v>
      </c>
      <c r="E114" s="44">
        <v>20.527000000000001</v>
      </c>
      <c r="F114" s="44">
        <v>14.686999999999999</v>
      </c>
      <c r="G114" s="5">
        <v>-4.4000000000000004</v>
      </c>
      <c r="H114" s="44">
        <v>2.8820000000000001</v>
      </c>
      <c r="I114" s="44">
        <v>7.89</v>
      </c>
      <c r="J114" s="44">
        <v>9.89</v>
      </c>
      <c r="K114" s="44">
        <v>102.22920000000001</v>
      </c>
      <c r="L114" s="44">
        <v>30.28</v>
      </c>
      <c r="O114" s="69">
        <f t="shared" si="6"/>
        <v>1.6299999999999953E-2</v>
      </c>
      <c r="P114" s="1">
        <f t="shared" si="7"/>
        <v>20.527000000000001</v>
      </c>
    </row>
    <row r="115" spans="1:16" x14ac:dyDescent="0.25">
      <c r="A115" s="48">
        <v>42745</v>
      </c>
      <c r="B115" s="47">
        <v>0.50081018518518516</v>
      </c>
      <c r="C115" s="44">
        <v>301.16669999999999</v>
      </c>
      <c r="D115" s="44">
        <v>8.2100000000000009</v>
      </c>
      <c r="E115" s="44">
        <v>20.811</v>
      </c>
      <c r="F115" s="44">
        <v>14.686999999999999</v>
      </c>
      <c r="G115" s="5">
        <v>-4.3</v>
      </c>
      <c r="H115" s="44">
        <v>2.8820000000000001</v>
      </c>
      <c r="I115" s="44">
        <v>7.89</v>
      </c>
      <c r="J115" s="44">
        <v>9.8800000000000008</v>
      </c>
      <c r="K115" s="44">
        <v>102.16289999999999</v>
      </c>
      <c r="L115" s="44">
        <v>30.27</v>
      </c>
      <c r="O115" s="69">
        <f t="shared" si="6"/>
        <v>2.1650000000000003E-2</v>
      </c>
      <c r="P115" s="1">
        <f t="shared" si="7"/>
        <v>20.811</v>
      </c>
    </row>
    <row r="116" spans="1:16" x14ac:dyDescent="0.25">
      <c r="A116" s="48">
        <v>42745</v>
      </c>
      <c r="B116" s="47">
        <v>0.50092592592592589</v>
      </c>
      <c r="C116" s="44">
        <v>301.33330000000001</v>
      </c>
      <c r="D116" s="44">
        <v>8.2100000000000009</v>
      </c>
      <c r="E116" s="44">
        <v>20.821999999999999</v>
      </c>
      <c r="F116" s="44">
        <v>14.686999999999999</v>
      </c>
      <c r="G116" s="5">
        <v>-4.2</v>
      </c>
      <c r="H116" s="44">
        <v>2.8820000000000001</v>
      </c>
      <c r="I116" s="44">
        <v>7.89</v>
      </c>
      <c r="J116" s="44">
        <v>9.8800000000000008</v>
      </c>
      <c r="K116" s="44">
        <v>102.16849999999999</v>
      </c>
      <c r="L116" s="44">
        <v>30.28</v>
      </c>
      <c r="O116" s="69">
        <f t="shared" si="6"/>
        <v>2.6999999999999968E-2</v>
      </c>
      <c r="P116" s="1">
        <f t="shared" si="7"/>
        <v>20.821999999999999</v>
      </c>
    </row>
    <row r="117" spans="1:16" x14ac:dyDescent="0.25">
      <c r="A117" s="48">
        <v>42745</v>
      </c>
      <c r="B117" s="47">
        <v>0.50104166666666672</v>
      </c>
      <c r="C117" s="44">
        <v>301.5</v>
      </c>
      <c r="D117" s="44">
        <v>8.2200000000000006</v>
      </c>
      <c r="E117" s="44">
        <v>20.675000000000001</v>
      </c>
      <c r="F117" s="44">
        <v>14.686999999999999</v>
      </c>
      <c r="G117" s="5">
        <v>-4.3</v>
      </c>
      <c r="H117" s="44">
        <v>2.8820000000000001</v>
      </c>
      <c r="I117" s="44">
        <v>7.89</v>
      </c>
      <c r="J117" s="44">
        <v>9.8699999999999992</v>
      </c>
      <c r="K117" s="44">
        <v>102.0836</v>
      </c>
      <c r="L117" s="44">
        <v>30.28</v>
      </c>
      <c r="O117" s="69">
        <f t="shared" si="6"/>
        <v>2.1650000000000003E-2</v>
      </c>
      <c r="P117" s="1">
        <f t="shared" si="7"/>
        <v>20.675000000000001</v>
      </c>
    </row>
    <row r="118" spans="1:16" x14ac:dyDescent="0.25">
      <c r="A118" s="48">
        <v>42745</v>
      </c>
      <c r="B118" s="47">
        <v>0.50115740740740744</v>
      </c>
      <c r="C118" s="44">
        <v>301.66669999999999</v>
      </c>
      <c r="D118" s="44">
        <v>8.23</v>
      </c>
      <c r="E118" s="44">
        <v>20.582000000000001</v>
      </c>
      <c r="F118" s="44">
        <v>14.686999999999999</v>
      </c>
      <c r="G118" s="5">
        <v>-4.3</v>
      </c>
      <c r="H118" s="44">
        <v>2.911</v>
      </c>
      <c r="I118" s="44">
        <v>7.89</v>
      </c>
      <c r="J118" s="44">
        <v>9.85</v>
      </c>
      <c r="K118" s="44">
        <v>101.85720000000001</v>
      </c>
      <c r="L118" s="44">
        <v>30.28</v>
      </c>
      <c r="O118" s="69">
        <f t="shared" si="6"/>
        <v>2.1650000000000003E-2</v>
      </c>
      <c r="P118" s="1">
        <f t="shared" si="7"/>
        <v>20.582000000000001</v>
      </c>
    </row>
    <row r="119" spans="1:16" x14ac:dyDescent="0.25">
      <c r="A119" s="48">
        <v>42745</v>
      </c>
      <c r="B119" s="47">
        <v>0.50127314814814816</v>
      </c>
      <c r="C119" s="44">
        <v>301.83330000000001</v>
      </c>
      <c r="D119" s="44">
        <v>8.23</v>
      </c>
      <c r="E119" s="44">
        <v>20.789000000000001</v>
      </c>
      <c r="F119" s="44">
        <v>14.686999999999999</v>
      </c>
      <c r="G119" s="5">
        <v>-4.3</v>
      </c>
      <c r="H119" s="44">
        <v>2.8820000000000001</v>
      </c>
      <c r="I119" s="44">
        <v>7.89</v>
      </c>
      <c r="J119" s="44">
        <v>9.85</v>
      </c>
      <c r="K119" s="44">
        <v>101.9148</v>
      </c>
      <c r="L119" s="44">
        <v>30.28</v>
      </c>
      <c r="O119" s="69">
        <f t="shared" si="6"/>
        <v>2.1650000000000003E-2</v>
      </c>
      <c r="P119" s="1">
        <f t="shared" si="7"/>
        <v>20.789000000000001</v>
      </c>
    </row>
    <row r="120" spans="1:16" x14ac:dyDescent="0.25">
      <c r="A120" s="48">
        <v>42745</v>
      </c>
      <c r="B120" s="47">
        <v>0.50138888888888888</v>
      </c>
      <c r="C120" s="44">
        <v>302</v>
      </c>
      <c r="D120" s="44">
        <v>8.23</v>
      </c>
      <c r="E120" s="44">
        <v>20.893000000000001</v>
      </c>
      <c r="F120" s="44">
        <v>14.686999999999999</v>
      </c>
      <c r="G120" s="5">
        <v>-4.2</v>
      </c>
      <c r="H120" s="44">
        <v>2.8820000000000001</v>
      </c>
      <c r="I120" s="44">
        <v>7.89</v>
      </c>
      <c r="J120" s="44">
        <v>9.84</v>
      </c>
      <c r="K120" s="44">
        <v>101.7723</v>
      </c>
      <c r="L120" s="44">
        <v>30.28</v>
      </c>
      <c r="O120" s="69">
        <f t="shared" si="6"/>
        <v>2.6999999999999968E-2</v>
      </c>
      <c r="P120" s="1">
        <f t="shared" si="7"/>
        <v>20.893000000000001</v>
      </c>
    </row>
    <row r="121" spans="1:16" x14ac:dyDescent="0.25">
      <c r="A121" s="48">
        <v>42745</v>
      </c>
      <c r="B121" s="47">
        <v>0.50150462962962961</v>
      </c>
      <c r="C121" s="44">
        <v>302.16669999999999</v>
      </c>
      <c r="D121" s="44">
        <v>8.23</v>
      </c>
      <c r="E121" s="44">
        <v>20.838000000000001</v>
      </c>
      <c r="F121" s="44">
        <v>14.686999999999999</v>
      </c>
      <c r="G121" s="5">
        <v>-4.3</v>
      </c>
      <c r="H121" s="44">
        <v>2.8820000000000001</v>
      </c>
      <c r="I121" s="44">
        <v>7.89</v>
      </c>
      <c r="J121" s="44">
        <v>9.86</v>
      </c>
      <c r="K121" s="44">
        <v>101.9285</v>
      </c>
      <c r="L121" s="44">
        <v>30.28</v>
      </c>
      <c r="O121" s="69">
        <f t="shared" si="6"/>
        <v>2.1650000000000003E-2</v>
      </c>
      <c r="P121" s="1">
        <f t="shared" si="7"/>
        <v>20.838000000000001</v>
      </c>
    </row>
    <row r="122" spans="1:16" x14ac:dyDescent="0.25">
      <c r="A122" s="48">
        <v>42745</v>
      </c>
      <c r="B122" s="47">
        <v>0.50162037037037044</v>
      </c>
      <c r="C122" s="44">
        <v>302.33330000000001</v>
      </c>
      <c r="D122" s="44">
        <v>8.23</v>
      </c>
      <c r="E122" s="44">
        <v>20.887</v>
      </c>
      <c r="F122" s="44">
        <v>14.686999999999999</v>
      </c>
      <c r="G122" s="5">
        <v>-4.3</v>
      </c>
      <c r="H122" s="44">
        <v>2.8820000000000001</v>
      </c>
      <c r="I122" s="44">
        <v>7.89</v>
      </c>
      <c r="J122" s="44">
        <v>9.84</v>
      </c>
      <c r="K122" s="44">
        <v>101.8032</v>
      </c>
      <c r="L122" s="44">
        <v>30.29</v>
      </c>
      <c r="O122" s="69">
        <f t="shared" si="6"/>
        <v>2.1650000000000003E-2</v>
      </c>
      <c r="P122" s="1">
        <f t="shared" si="7"/>
        <v>20.887</v>
      </c>
    </row>
    <row r="123" spans="1:16" x14ac:dyDescent="0.25">
      <c r="A123" s="48">
        <v>42745</v>
      </c>
      <c r="B123" s="47">
        <v>0.50173611111111105</v>
      </c>
      <c r="C123" s="44">
        <v>302.5</v>
      </c>
      <c r="D123" s="44">
        <v>8.24</v>
      </c>
      <c r="E123" s="44">
        <v>20.771999999999998</v>
      </c>
      <c r="F123" s="44">
        <v>14.686999999999999</v>
      </c>
      <c r="G123" s="5">
        <v>-4.2</v>
      </c>
      <c r="H123" s="44">
        <v>2.8820000000000001</v>
      </c>
      <c r="I123" s="44">
        <v>7.89</v>
      </c>
      <c r="J123" s="44">
        <v>9.84</v>
      </c>
      <c r="K123" s="44">
        <v>101.7816</v>
      </c>
      <c r="L123" s="44">
        <v>30.29</v>
      </c>
      <c r="O123" s="69">
        <f t="shared" si="6"/>
        <v>2.6999999999999968E-2</v>
      </c>
      <c r="P123" s="1">
        <f t="shared" si="7"/>
        <v>20.771999999999998</v>
      </c>
    </row>
    <row r="124" spans="1:16" x14ac:dyDescent="0.25">
      <c r="A124" s="48">
        <v>42745</v>
      </c>
      <c r="B124" s="47">
        <v>0.50185185185185188</v>
      </c>
      <c r="C124" s="44">
        <v>302.66669999999999</v>
      </c>
      <c r="D124" s="44">
        <v>8.25</v>
      </c>
      <c r="E124" s="44">
        <v>20.745000000000001</v>
      </c>
      <c r="F124" s="44">
        <v>14.686999999999999</v>
      </c>
      <c r="G124" s="5">
        <v>-4.0999999999999996</v>
      </c>
      <c r="H124" s="44">
        <v>2.911</v>
      </c>
      <c r="I124" s="44">
        <v>7.89</v>
      </c>
      <c r="J124" s="44">
        <v>9.83</v>
      </c>
      <c r="K124" s="44">
        <v>101.6895</v>
      </c>
      <c r="L124" s="44">
        <v>30.28</v>
      </c>
      <c r="O124" s="69">
        <f t="shared" si="6"/>
        <v>3.234999999999999E-2</v>
      </c>
      <c r="P124" s="1">
        <f t="shared" si="7"/>
        <v>20.745000000000001</v>
      </c>
    </row>
    <row r="125" spans="1:16" x14ac:dyDescent="0.25">
      <c r="A125" s="48">
        <v>42745</v>
      </c>
      <c r="B125" s="47">
        <v>0.5019675925925926</v>
      </c>
      <c r="C125" s="44">
        <v>302.83330000000001</v>
      </c>
      <c r="D125" s="44">
        <v>8.23</v>
      </c>
      <c r="E125" s="44">
        <v>20.597999999999999</v>
      </c>
      <c r="F125" s="44">
        <v>14.686999999999999</v>
      </c>
      <c r="G125" s="5">
        <v>-4.4000000000000004</v>
      </c>
      <c r="H125" s="44">
        <v>2.911</v>
      </c>
      <c r="I125" s="44">
        <v>7.89</v>
      </c>
      <c r="J125" s="44">
        <v>9.84</v>
      </c>
      <c r="K125" s="44">
        <v>101.76819999999999</v>
      </c>
      <c r="L125" s="44">
        <v>30.29</v>
      </c>
      <c r="O125" s="69">
        <f t="shared" si="6"/>
        <v>1.6299999999999953E-2</v>
      </c>
      <c r="P125" s="1">
        <f t="shared" si="7"/>
        <v>20.597999999999999</v>
      </c>
    </row>
    <row r="126" spans="1:16" x14ac:dyDescent="0.25">
      <c r="A126" s="48">
        <v>42745</v>
      </c>
      <c r="B126" s="47">
        <v>0.50208333333333333</v>
      </c>
      <c r="C126" s="44">
        <v>303</v>
      </c>
      <c r="D126" s="44">
        <v>8.2200000000000006</v>
      </c>
      <c r="E126" s="44">
        <v>20.478000000000002</v>
      </c>
      <c r="F126" s="44">
        <v>14.686999999999999</v>
      </c>
      <c r="G126" s="5">
        <v>-4.4000000000000004</v>
      </c>
      <c r="H126" s="44">
        <v>2.8820000000000001</v>
      </c>
      <c r="I126" s="44">
        <v>7.89</v>
      </c>
      <c r="J126" s="44">
        <v>9.85</v>
      </c>
      <c r="K126" s="44">
        <v>101.8777</v>
      </c>
      <c r="L126" s="44">
        <v>30.28</v>
      </c>
      <c r="O126" s="69">
        <f t="shared" si="6"/>
        <v>1.6299999999999953E-2</v>
      </c>
      <c r="P126" s="1">
        <f t="shared" si="7"/>
        <v>20.478000000000002</v>
      </c>
    </row>
    <row r="127" spans="1:16" x14ac:dyDescent="0.25">
      <c r="A127" s="48">
        <v>42745</v>
      </c>
      <c r="B127" s="47">
        <v>0.50219907407407405</v>
      </c>
      <c r="C127" s="44">
        <v>303.16669999999999</v>
      </c>
      <c r="D127" s="44">
        <v>8.2200000000000006</v>
      </c>
      <c r="E127" s="44">
        <v>20.352</v>
      </c>
      <c r="F127" s="44">
        <v>14.686999999999999</v>
      </c>
      <c r="G127" s="5">
        <v>-4.3</v>
      </c>
      <c r="H127" s="44">
        <v>2.911</v>
      </c>
      <c r="I127" s="44">
        <v>7.89</v>
      </c>
      <c r="J127" s="44">
        <v>9.86</v>
      </c>
      <c r="K127" s="44">
        <v>101.93519999999999</v>
      </c>
      <c r="L127" s="44">
        <v>30.27</v>
      </c>
      <c r="O127" s="69">
        <f t="shared" si="6"/>
        <v>2.1650000000000003E-2</v>
      </c>
      <c r="P127" s="1">
        <f t="shared" si="7"/>
        <v>20.352</v>
      </c>
    </row>
    <row r="128" spans="1:16" x14ac:dyDescent="0.25">
      <c r="A128" s="48">
        <v>42745</v>
      </c>
      <c r="B128" s="47">
        <v>0.50231481481481477</v>
      </c>
      <c r="C128" s="44">
        <v>303.33330000000001</v>
      </c>
      <c r="D128" s="44">
        <v>8.2100000000000009</v>
      </c>
      <c r="E128" s="44">
        <v>20.532</v>
      </c>
      <c r="F128" s="44">
        <v>14.686999999999999</v>
      </c>
      <c r="G128" s="5">
        <v>-4.5</v>
      </c>
      <c r="H128" s="44">
        <v>2.8820000000000001</v>
      </c>
      <c r="I128" s="44">
        <v>7.9</v>
      </c>
      <c r="J128" s="44">
        <v>9.86</v>
      </c>
      <c r="K128" s="44">
        <v>101.9667</v>
      </c>
      <c r="L128" s="44">
        <v>30.28</v>
      </c>
      <c r="O128" s="69">
        <f t="shared" si="6"/>
        <v>1.0949999999999988E-2</v>
      </c>
      <c r="P128" s="1">
        <f t="shared" si="7"/>
        <v>20.532</v>
      </c>
    </row>
    <row r="129" spans="1:16" x14ac:dyDescent="0.25">
      <c r="A129" s="48">
        <v>42745</v>
      </c>
      <c r="B129" s="47">
        <v>0.5024305555555556</v>
      </c>
      <c r="C129" s="44">
        <v>303.5</v>
      </c>
      <c r="D129" s="44">
        <v>8.2200000000000006</v>
      </c>
      <c r="E129" s="44">
        <v>20.548999999999999</v>
      </c>
      <c r="F129" s="44">
        <v>14.686999999999999</v>
      </c>
      <c r="G129" s="5">
        <v>-4.4000000000000004</v>
      </c>
      <c r="H129" s="44">
        <v>2.8820000000000001</v>
      </c>
      <c r="I129" s="44">
        <v>7.89</v>
      </c>
      <c r="J129" s="44">
        <v>9.8699999999999992</v>
      </c>
      <c r="K129" s="44">
        <v>102.0115</v>
      </c>
      <c r="L129" s="44">
        <v>30.27</v>
      </c>
      <c r="O129" s="69">
        <f t="shared" si="6"/>
        <v>1.6299999999999953E-2</v>
      </c>
      <c r="P129" s="1">
        <f t="shared" si="7"/>
        <v>20.548999999999999</v>
      </c>
    </row>
    <row r="130" spans="1:16" x14ac:dyDescent="0.25">
      <c r="A130" s="48">
        <v>42745</v>
      </c>
      <c r="B130" s="47">
        <v>0.50254629629629632</v>
      </c>
      <c r="C130" s="44">
        <v>303.66669999999999</v>
      </c>
      <c r="D130" s="44">
        <v>8.23</v>
      </c>
      <c r="E130" s="44">
        <v>20.957999999999998</v>
      </c>
      <c r="F130" s="44">
        <v>14.686999999999999</v>
      </c>
      <c r="G130" s="5">
        <v>-4.4000000000000004</v>
      </c>
      <c r="H130" s="44">
        <v>2.911</v>
      </c>
      <c r="I130" s="44">
        <v>7.89</v>
      </c>
      <c r="J130" s="44">
        <v>9.8699999999999992</v>
      </c>
      <c r="K130" s="44">
        <v>102.0898</v>
      </c>
      <c r="L130" s="44">
        <v>30.27</v>
      </c>
      <c r="O130" s="69">
        <f t="shared" si="6"/>
        <v>1.6299999999999953E-2</v>
      </c>
      <c r="P130" s="1">
        <f t="shared" si="7"/>
        <v>20.957999999999998</v>
      </c>
    </row>
    <row r="131" spans="1:16" x14ac:dyDescent="0.25">
      <c r="A131" s="48">
        <v>42745</v>
      </c>
      <c r="B131" s="47">
        <v>0.50266203703703705</v>
      </c>
      <c r="C131" s="44">
        <v>303.83330000000001</v>
      </c>
      <c r="D131" s="44">
        <v>8.23</v>
      </c>
      <c r="E131" s="44">
        <v>21.225000000000001</v>
      </c>
      <c r="F131" s="44">
        <v>14.686999999999999</v>
      </c>
      <c r="G131" s="5">
        <v>-4.3</v>
      </c>
      <c r="H131" s="44">
        <v>2.8820000000000001</v>
      </c>
      <c r="I131" s="44">
        <v>7.89</v>
      </c>
      <c r="J131" s="44">
        <v>9.86</v>
      </c>
      <c r="K131" s="44">
        <v>102.0012</v>
      </c>
      <c r="L131" s="44">
        <v>30.28</v>
      </c>
      <c r="O131" s="69">
        <f t="shared" si="6"/>
        <v>2.1650000000000003E-2</v>
      </c>
      <c r="P131" s="1">
        <f t="shared" si="7"/>
        <v>21.225000000000001</v>
      </c>
    </row>
    <row r="132" spans="1:16" x14ac:dyDescent="0.25">
      <c r="A132" s="48">
        <v>42745</v>
      </c>
      <c r="B132" s="47">
        <v>0.50277777777777777</v>
      </c>
      <c r="C132" s="44">
        <v>304</v>
      </c>
      <c r="D132" s="44">
        <v>8.1999999999999993</v>
      </c>
      <c r="E132" s="44">
        <v>16.332000000000001</v>
      </c>
      <c r="F132" s="44">
        <v>14.686999999999999</v>
      </c>
      <c r="G132" s="5">
        <v>-4</v>
      </c>
      <c r="H132" s="44">
        <v>2.8820000000000001</v>
      </c>
      <c r="I132" s="44">
        <v>7.9</v>
      </c>
      <c r="J132" s="44">
        <v>9.8800000000000008</v>
      </c>
      <c r="K132" s="44">
        <v>102.0796</v>
      </c>
      <c r="L132" s="44">
        <v>30.22</v>
      </c>
      <c r="O132" s="69">
        <f t="shared" si="6"/>
        <v>3.7699999999999984E-2</v>
      </c>
      <c r="P132" s="1">
        <f t="shared" si="7"/>
        <v>16.332000000000001</v>
      </c>
    </row>
    <row r="133" spans="1:16" x14ac:dyDescent="0.25">
      <c r="A133" s="48">
        <v>42745</v>
      </c>
      <c r="B133" s="47">
        <v>0.50289351851851849</v>
      </c>
      <c r="C133" s="44">
        <v>304.16669999999999</v>
      </c>
      <c r="D133" s="44">
        <v>8.1199999999999992</v>
      </c>
      <c r="E133" s="44">
        <v>6.694</v>
      </c>
      <c r="F133" s="44">
        <v>14.686999999999999</v>
      </c>
      <c r="G133" s="5">
        <v>-3.8</v>
      </c>
      <c r="H133" s="44">
        <v>2.8820000000000001</v>
      </c>
      <c r="I133" s="44">
        <v>7.9</v>
      </c>
      <c r="J133" s="44">
        <v>9.8699999999999992</v>
      </c>
      <c r="K133" s="44">
        <v>101.67870000000001</v>
      </c>
      <c r="L133" s="44">
        <v>30.02</v>
      </c>
      <c r="O133" s="69">
        <f t="shared" si="6"/>
        <v>4.8399999999999999E-2</v>
      </c>
      <c r="P133" s="1">
        <f t="shared" si="7"/>
        <v>6.694</v>
      </c>
    </row>
    <row r="134" spans="1:16" x14ac:dyDescent="0.25">
      <c r="A134" s="48">
        <v>42745</v>
      </c>
      <c r="B134" s="47">
        <v>0.50300925925925932</v>
      </c>
      <c r="C134" s="44">
        <v>304.33330000000001</v>
      </c>
      <c r="D134" s="44">
        <v>7.87</v>
      </c>
      <c r="E134" s="44">
        <v>1.5840000000000001</v>
      </c>
      <c r="F134" s="44">
        <v>14.686999999999999</v>
      </c>
      <c r="G134" s="5">
        <v>-4.3</v>
      </c>
      <c r="H134" s="44">
        <v>2.8820000000000001</v>
      </c>
      <c r="I134" s="44">
        <v>7.91</v>
      </c>
      <c r="J134" s="44">
        <v>10.029999999999999</v>
      </c>
      <c r="K134" s="44">
        <v>102.59399999999999</v>
      </c>
      <c r="L134" s="44">
        <v>29.87</v>
      </c>
      <c r="O134" s="69">
        <f t="shared" si="6"/>
        <v>2.1650000000000003E-2</v>
      </c>
      <c r="P134" s="1">
        <f t="shared" si="7"/>
        <v>1.5840000000000001</v>
      </c>
    </row>
    <row r="135" spans="1:16" x14ac:dyDescent="0.25">
      <c r="A135" s="48">
        <v>42745</v>
      </c>
      <c r="B135" s="47">
        <v>0.50312499999999993</v>
      </c>
      <c r="C135" s="44">
        <v>304.5</v>
      </c>
      <c r="D135" s="44">
        <v>7.81</v>
      </c>
      <c r="E135" s="44">
        <v>2.3319999999999999</v>
      </c>
      <c r="F135" s="44">
        <v>14.686999999999999</v>
      </c>
      <c r="G135" s="5">
        <v>-4.4000000000000004</v>
      </c>
      <c r="H135" s="44">
        <v>2.8820000000000001</v>
      </c>
      <c r="I135" s="44">
        <v>7.91</v>
      </c>
      <c r="J135" s="44">
        <v>10.17</v>
      </c>
      <c r="K135" s="44">
        <v>103.8852</v>
      </c>
      <c r="L135" s="44">
        <v>29.91</v>
      </c>
      <c r="O135" s="69">
        <f t="shared" si="6"/>
        <v>1.6299999999999953E-2</v>
      </c>
      <c r="P135" s="1">
        <f t="shared" si="7"/>
        <v>2.3319999999999999</v>
      </c>
    </row>
    <row r="136" spans="1:16" x14ac:dyDescent="0.25">
      <c r="A136" s="48">
        <v>42745</v>
      </c>
      <c r="B136" s="47">
        <v>0.50324074074074077</v>
      </c>
      <c r="C136" s="44">
        <v>304.66669999999999</v>
      </c>
      <c r="D136" s="44">
        <v>7.79</v>
      </c>
      <c r="E136" s="44">
        <v>2.3340000000000001</v>
      </c>
      <c r="F136" s="44">
        <v>14.686999999999999</v>
      </c>
      <c r="G136" s="5">
        <v>-4.4000000000000004</v>
      </c>
      <c r="H136" s="44">
        <v>2.8820000000000001</v>
      </c>
      <c r="I136" s="44">
        <v>7.91</v>
      </c>
      <c r="J136" s="44">
        <v>10.210000000000001</v>
      </c>
      <c r="K136" s="44">
        <v>104.2863</v>
      </c>
      <c r="L136" s="44">
        <v>29.92</v>
      </c>
      <c r="O136" s="69">
        <f t="shared" si="6"/>
        <v>1.6299999999999953E-2</v>
      </c>
      <c r="P136" s="1">
        <f t="shared" si="7"/>
        <v>2.3340000000000001</v>
      </c>
    </row>
    <row r="137" spans="1:16" x14ac:dyDescent="0.25">
      <c r="A137" s="48">
        <v>42745</v>
      </c>
      <c r="B137" s="47">
        <v>0.50335648148148149</v>
      </c>
      <c r="C137" s="44">
        <v>304.83330000000001</v>
      </c>
      <c r="D137" s="44">
        <v>7.79</v>
      </c>
      <c r="E137" s="44">
        <v>2.7930000000000001</v>
      </c>
      <c r="F137" s="44">
        <v>14.686999999999999</v>
      </c>
      <c r="G137" s="5">
        <v>-4.2</v>
      </c>
      <c r="H137" s="44">
        <v>2.911</v>
      </c>
      <c r="I137" s="44">
        <v>7.91</v>
      </c>
      <c r="J137" s="44">
        <v>10.220000000000001</v>
      </c>
      <c r="K137" s="44">
        <v>104.4503</v>
      </c>
      <c r="L137" s="44">
        <v>29.92</v>
      </c>
      <c r="O137" s="69">
        <f t="shared" si="6"/>
        <v>2.6999999999999968E-2</v>
      </c>
      <c r="P137" s="1">
        <f t="shared" si="7"/>
        <v>2.7930000000000001</v>
      </c>
    </row>
    <row r="138" spans="1:16" x14ac:dyDescent="0.25">
      <c r="A138" s="48">
        <v>42745</v>
      </c>
      <c r="B138" s="47">
        <v>0.50347222222222221</v>
      </c>
      <c r="C138" s="44">
        <v>305</v>
      </c>
      <c r="D138" s="44">
        <v>7.79</v>
      </c>
      <c r="E138" s="44">
        <v>2.532</v>
      </c>
      <c r="F138" s="44">
        <v>14.686999999999999</v>
      </c>
      <c r="G138" s="5">
        <v>-4.3</v>
      </c>
      <c r="H138" s="44">
        <v>2.8820000000000001</v>
      </c>
      <c r="I138" s="44">
        <v>7.91</v>
      </c>
      <c r="J138" s="44">
        <v>10.23</v>
      </c>
      <c r="K138" s="44">
        <v>104.5386</v>
      </c>
      <c r="L138" s="44">
        <v>29.91</v>
      </c>
      <c r="O138" s="69">
        <f t="shared" si="6"/>
        <v>2.1650000000000003E-2</v>
      </c>
      <c r="P138" s="1">
        <f t="shared" si="7"/>
        <v>2.532</v>
      </c>
    </row>
    <row r="139" spans="1:16" x14ac:dyDescent="0.25">
      <c r="A139" s="48">
        <v>42745</v>
      </c>
      <c r="B139" s="47">
        <v>0.50358796296296293</v>
      </c>
      <c r="C139" s="44">
        <v>305.16669999999999</v>
      </c>
      <c r="D139" s="44">
        <v>7.79</v>
      </c>
      <c r="E139" s="44">
        <v>2.6030000000000002</v>
      </c>
      <c r="F139" s="44">
        <v>14.686999999999999</v>
      </c>
      <c r="G139" s="5">
        <v>-4.2</v>
      </c>
      <c r="H139" s="44">
        <v>2.8820000000000001</v>
      </c>
      <c r="I139" s="44">
        <v>7.91</v>
      </c>
      <c r="J139" s="44">
        <v>10.24</v>
      </c>
      <c r="K139" s="44">
        <v>104.5753</v>
      </c>
      <c r="L139" s="44">
        <v>29.91</v>
      </c>
      <c r="O139" s="69">
        <f t="shared" si="6"/>
        <v>2.6999999999999968E-2</v>
      </c>
      <c r="P139" s="1">
        <f t="shared" si="7"/>
        <v>2.6030000000000002</v>
      </c>
    </row>
    <row r="140" spans="1:16" x14ac:dyDescent="0.25">
      <c r="A140" s="48">
        <v>42745</v>
      </c>
      <c r="B140" s="47">
        <v>0.50370370370370365</v>
      </c>
      <c r="C140" s="44">
        <v>305.33330000000001</v>
      </c>
      <c r="D140" s="44">
        <v>7.79</v>
      </c>
      <c r="E140" s="44">
        <v>2.3370000000000002</v>
      </c>
      <c r="F140" s="44">
        <v>14.686999999999999</v>
      </c>
      <c r="G140" s="5">
        <v>-4.5</v>
      </c>
      <c r="H140" s="44">
        <v>2.8820000000000001</v>
      </c>
      <c r="I140" s="44">
        <v>7.91</v>
      </c>
      <c r="J140" s="44">
        <v>10.26</v>
      </c>
      <c r="K140" s="44">
        <v>104.76090000000001</v>
      </c>
      <c r="L140" s="44">
        <v>29.92</v>
      </c>
      <c r="O140" s="69">
        <f t="shared" si="6"/>
        <v>1.0949999999999988E-2</v>
      </c>
      <c r="P140" s="1">
        <f t="shared" si="7"/>
        <v>2.3370000000000002</v>
      </c>
    </row>
    <row r="141" spans="1:16" x14ac:dyDescent="0.25">
      <c r="A141" s="48">
        <v>42745</v>
      </c>
      <c r="B141" s="47">
        <v>0.50381944444444449</v>
      </c>
      <c r="C141" s="44">
        <v>305.5</v>
      </c>
      <c r="D141" s="44">
        <v>7.82</v>
      </c>
      <c r="E141" s="44">
        <v>2.3919999999999999</v>
      </c>
      <c r="F141" s="44">
        <v>14.686999999999999</v>
      </c>
      <c r="G141" s="5">
        <v>-4.3</v>
      </c>
      <c r="H141" s="44">
        <v>2.8820000000000001</v>
      </c>
      <c r="I141" s="44">
        <v>7.9</v>
      </c>
      <c r="J141" s="44">
        <v>10.23</v>
      </c>
      <c r="K141" s="44">
        <v>104.595</v>
      </c>
      <c r="L141" s="44">
        <v>29.92</v>
      </c>
      <c r="O141" s="69">
        <f t="shared" si="6"/>
        <v>2.1650000000000003E-2</v>
      </c>
      <c r="P141" s="1">
        <f t="shared" si="7"/>
        <v>2.3919999999999999</v>
      </c>
    </row>
    <row r="142" spans="1:16" x14ac:dyDescent="0.25">
      <c r="A142" s="48">
        <v>42745</v>
      </c>
      <c r="B142" s="47">
        <v>0.50393518518518521</v>
      </c>
      <c r="C142" s="44">
        <v>305.66669999999999</v>
      </c>
      <c r="D142" s="44">
        <v>7.79</v>
      </c>
      <c r="E142" s="44">
        <v>2.2719999999999998</v>
      </c>
      <c r="F142" s="44">
        <v>14.686999999999999</v>
      </c>
      <c r="G142" s="5">
        <v>-4.2</v>
      </c>
      <c r="H142" s="44">
        <v>2.8820000000000001</v>
      </c>
      <c r="I142" s="44">
        <v>7.91</v>
      </c>
      <c r="J142" s="44">
        <v>10.24</v>
      </c>
      <c r="K142" s="44">
        <v>104.634</v>
      </c>
      <c r="L142" s="44">
        <v>29.9</v>
      </c>
      <c r="O142" s="69">
        <f t="shared" si="6"/>
        <v>2.6999999999999968E-2</v>
      </c>
      <c r="P142" s="1">
        <f t="shared" si="7"/>
        <v>2.2719999999999998</v>
      </c>
    </row>
    <row r="143" spans="1:16" x14ac:dyDescent="0.25">
      <c r="A143" s="48">
        <v>42745</v>
      </c>
      <c r="B143" s="47">
        <v>0.50405092592592593</v>
      </c>
      <c r="C143" s="44">
        <v>305.83330000000001</v>
      </c>
      <c r="D143" s="44">
        <v>7.78</v>
      </c>
      <c r="E143" s="44">
        <v>2.4849999999999999</v>
      </c>
      <c r="F143" s="44">
        <v>14.686999999999999</v>
      </c>
      <c r="G143" s="5">
        <v>-4.2</v>
      </c>
      <c r="H143" s="44">
        <v>2.8820000000000001</v>
      </c>
      <c r="I143" s="44">
        <v>7.9</v>
      </c>
      <c r="J143" s="44">
        <v>10.26</v>
      </c>
      <c r="K143" s="44">
        <v>104.81</v>
      </c>
      <c r="L143" s="44">
        <v>29.91</v>
      </c>
      <c r="O143" s="69">
        <f t="shared" si="6"/>
        <v>2.6999999999999968E-2</v>
      </c>
      <c r="P143" s="1">
        <f t="shared" si="7"/>
        <v>2.4849999999999999</v>
      </c>
    </row>
    <row r="144" spans="1:16" x14ac:dyDescent="0.25">
      <c r="A144" s="48">
        <v>42745</v>
      </c>
      <c r="B144" s="47">
        <v>0.50416666666666665</v>
      </c>
      <c r="C144" s="44">
        <v>306</v>
      </c>
      <c r="D144" s="44">
        <v>7.78</v>
      </c>
      <c r="E144" s="44">
        <v>2.4470000000000001</v>
      </c>
      <c r="F144" s="44">
        <v>14.686999999999999</v>
      </c>
      <c r="G144" s="5">
        <v>-4</v>
      </c>
      <c r="H144" s="44">
        <v>2.911</v>
      </c>
      <c r="I144" s="44">
        <v>7.9</v>
      </c>
      <c r="J144" s="44">
        <v>10.28</v>
      </c>
      <c r="K144" s="44">
        <v>105.0317</v>
      </c>
      <c r="L144" s="44">
        <v>29.92</v>
      </c>
      <c r="O144" s="69">
        <f t="shared" si="6"/>
        <v>3.7699999999999984E-2</v>
      </c>
      <c r="P144" s="1">
        <f t="shared" si="7"/>
        <v>2.4470000000000001</v>
      </c>
    </row>
    <row r="145" spans="1:16" x14ac:dyDescent="0.25">
      <c r="A145" s="48">
        <v>42745</v>
      </c>
      <c r="B145" s="47">
        <v>0.50428240740740737</v>
      </c>
      <c r="C145" s="44">
        <v>306.16669999999999</v>
      </c>
      <c r="D145" s="44">
        <v>7.8</v>
      </c>
      <c r="E145" s="44">
        <v>2.6110000000000002</v>
      </c>
      <c r="F145" s="44">
        <v>14.686999999999999</v>
      </c>
      <c r="G145" s="5">
        <v>-4.2</v>
      </c>
      <c r="H145" s="44">
        <v>2.8820000000000001</v>
      </c>
      <c r="I145" s="44">
        <v>7.9</v>
      </c>
      <c r="J145" s="44">
        <v>10.26</v>
      </c>
      <c r="K145" s="44">
        <v>104.7975</v>
      </c>
      <c r="L145" s="44">
        <v>29.92</v>
      </c>
      <c r="O145" s="69">
        <f t="shared" si="6"/>
        <v>2.6999999999999968E-2</v>
      </c>
      <c r="P145" s="1">
        <f t="shared" si="7"/>
        <v>2.6110000000000002</v>
      </c>
    </row>
    <row r="146" spans="1:16" x14ac:dyDescent="0.25">
      <c r="A146" s="48">
        <v>42745</v>
      </c>
      <c r="B146" s="47">
        <v>0.50439814814814821</v>
      </c>
      <c r="C146" s="44">
        <v>306.33330000000001</v>
      </c>
      <c r="D146" s="44">
        <v>7.79</v>
      </c>
      <c r="E146" s="44">
        <v>2.399</v>
      </c>
      <c r="F146" s="44">
        <v>14.686999999999999</v>
      </c>
      <c r="G146" s="5">
        <v>-4.3</v>
      </c>
      <c r="H146" s="44">
        <v>2.8820000000000001</v>
      </c>
      <c r="I146" s="44">
        <v>7.9</v>
      </c>
      <c r="J146" s="44">
        <v>10.26</v>
      </c>
      <c r="K146" s="44">
        <v>104.8443</v>
      </c>
      <c r="L146" s="44">
        <v>29.92</v>
      </c>
      <c r="O146" s="69">
        <f t="shared" si="6"/>
        <v>2.1650000000000003E-2</v>
      </c>
      <c r="P146" s="1">
        <f t="shared" si="7"/>
        <v>2.399</v>
      </c>
    </row>
    <row r="147" spans="1:16" x14ac:dyDescent="0.25">
      <c r="A147" s="48">
        <v>42745</v>
      </c>
      <c r="B147" s="47">
        <v>0.50451388888888882</v>
      </c>
      <c r="C147" s="44">
        <v>306.5</v>
      </c>
      <c r="D147" s="44">
        <v>7.81</v>
      </c>
      <c r="E147" s="44">
        <v>2.4750000000000001</v>
      </c>
      <c r="F147" s="44">
        <v>14.686999999999999</v>
      </c>
      <c r="G147" s="5">
        <v>-4.4000000000000004</v>
      </c>
      <c r="H147" s="44">
        <v>2.8820000000000001</v>
      </c>
      <c r="I147" s="44">
        <v>7.9</v>
      </c>
      <c r="J147" s="44">
        <v>10.27</v>
      </c>
      <c r="K147" s="44">
        <v>104.91549999999999</v>
      </c>
      <c r="L147" s="44">
        <v>29.92</v>
      </c>
      <c r="O147" s="69">
        <f t="shared" si="6"/>
        <v>1.6299999999999953E-2</v>
      </c>
      <c r="P147" s="1">
        <f t="shared" si="7"/>
        <v>2.4750000000000001</v>
      </c>
    </row>
    <row r="148" spans="1:16" x14ac:dyDescent="0.25">
      <c r="A148" s="48">
        <v>42745</v>
      </c>
      <c r="B148" s="47">
        <v>0.50462962962962965</v>
      </c>
      <c r="C148" s="44">
        <v>306.66669999999999</v>
      </c>
      <c r="D148" s="44">
        <v>7.8</v>
      </c>
      <c r="E148" s="44">
        <v>2.5739999999999998</v>
      </c>
      <c r="F148" s="44">
        <v>14.686999999999999</v>
      </c>
      <c r="G148" s="5">
        <v>-3.8</v>
      </c>
      <c r="H148" s="44">
        <v>2.8820000000000001</v>
      </c>
      <c r="I148" s="44">
        <v>7.9</v>
      </c>
      <c r="J148" s="44">
        <v>10.25</v>
      </c>
      <c r="K148" s="44">
        <v>104.7555</v>
      </c>
      <c r="L148" s="44">
        <v>29.91</v>
      </c>
      <c r="O148" s="69">
        <f t="shared" si="6"/>
        <v>4.8399999999999999E-2</v>
      </c>
      <c r="P148" s="1">
        <f t="shared" si="7"/>
        <v>2.5739999999999998</v>
      </c>
    </row>
    <row r="149" spans="1:16" x14ac:dyDescent="0.25">
      <c r="A149" s="48">
        <v>42745</v>
      </c>
      <c r="B149" s="47">
        <v>0.50474537037037037</v>
      </c>
      <c r="C149" s="44">
        <v>306.83330000000001</v>
      </c>
      <c r="D149" s="44">
        <v>7.79</v>
      </c>
      <c r="E149" s="44">
        <v>2.661</v>
      </c>
      <c r="F149" s="44">
        <v>14.686999999999999</v>
      </c>
      <c r="G149" s="5">
        <v>-4.2</v>
      </c>
      <c r="H149" s="44">
        <v>2.8820000000000001</v>
      </c>
      <c r="I149" s="44">
        <v>7.9</v>
      </c>
      <c r="J149" s="44">
        <v>10.26</v>
      </c>
      <c r="K149" s="44">
        <v>104.764</v>
      </c>
      <c r="L149" s="44">
        <v>29.91</v>
      </c>
      <c r="O149" s="69">
        <f t="shared" si="6"/>
        <v>2.6999999999999968E-2</v>
      </c>
      <c r="P149" s="1">
        <f t="shared" si="7"/>
        <v>2.661</v>
      </c>
    </row>
    <row r="150" spans="1:16" x14ac:dyDescent="0.25">
      <c r="A150" s="48">
        <v>42745</v>
      </c>
      <c r="B150" s="47">
        <v>0.50486111111111109</v>
      </c>
      <c r="C150" s="44">
        <v>307</v>
      </c>
      <c r="D150" s="44">
        <v>7.79</v>
      </c>
      <c r="E150" s="44">
        <v>2.6280000000000001</v>
      </c>
      <c r="F150" s="44">
        <v>14.686999999999999</v>
      </c>
      <c r="G150" s="5">
        <v>-4.2</v>
      </c>
      <c r="H150" s="44">
        <v>2.8820000000000001</v>
      </c>
      <c r="I150" s="44">
        <v>7.9</v>
      </c>
      <c r="J150" s="44">
        <v>10.29</v>
      </c>
      <c r="K150" s="44">
        <v>105.1358</v>
      </c>
      <c r="L150" s="44">
        <v>29.92</v>
      </c>
      <c r="O150" s="69">
        <f t="shared" si="6"/>
        <v>2.6999999999999968E-2</v>
      </c>
      <c r="P150" s="1">
        <f t="shared" si="7"/>
        <v>2.6280000000000001</v>
      </c>
    </row>
    <row r="151" spans="1:16" x14ac:dyDescent="0.25">
      <c r="A151" s="48">
        <v>42745</v>
      </c>
      <c r="B151" s="47">
        <v>0.50497685185185182</v>
      </c>
      <c r="C151" s="44">
        <v>307.16669999999999</v>
      </c>
      <c r="D151" s="44">
        <v>7.79</v>
      </c>
      <c r="E151" s="44">
        <v>2.339</v>
      </c>
      <c r="F151" s="44">
        <v>14.686999999999999</v>
      </c>
      <c r="G151" s="5">
        <v>-4.4000000000000004</v>
      </c>
      <c r="H151" s="44">
        <v>2.8820000000000001</v>
      </c>
      <c r="I151" s="44">
        <v>7.9</v>
      </c>
      <c r="J151" s="44">
        <v>10.26</v>
      </c>
      <c r="K151" s="44">
        <v>104.85469999999999</v>
      </c>
      <c r="L151" s="44">
        <v>29.92</v>
      </c>
      <c r="O151" s="69">
        <f t="shared" si="6"/>
        <v>1.6299999999999953E-2</v>
      </c>
      <c r="P151" s="1">
        <f t="shared" si="7"/>
        <v>2.339</v>
      </c>
    </row>
    <row r="152" spans="1:16" x14ac:dyDescent="0.25">
      <c r="A152" s="48">
        <v>42745</v>
      </c>
      <c r="B152" s="47">
        <v>0.50509259259259254</v>
      </c>
      <c r="C152" s="44">
        <v>307.33330000000001</v>
      </c>
      <c r="D152" s="44">
        <v>7.8</v>
      </c>
      <c r="E152" s="44">
        <v>2.5299999999999998</v>
      </c>
      <c r="F152" s="44">
        <v>14.686999999999999</v>
      </c>
      <c r="G152" s="5">
        <v>-4.4000000000000004</v>
      </c>
      <c r="H152" s="44">
        <v>2.8820000000000001</v>
      </c>
      <c r="I152" s="44">
        <v>7.9</v>
      </c>
      <c r="J152" s="44">
        <v>10.26</v>
      </c>
      <c r="K152" s="44">
        <v>104.8323</v>
      </c>
      <c r="L152" s="44">
        <v>29.92</v>
      </c>
      <c r="O152" s="69">
        <f t="shared" si="6"/>
        <v>1.6299999999999953E-2</v>
      </c>
      <c r="P152" s="1">
        <f t="shared" si="7"/>
        <v>2.5299999999999998</v>
      </c>
    </row>
    <row r="153" spans="1:16" x14ac:dyDescent="0.25">
      <c r="A153" s="48">
        <v>42745</v>
      </c>
      <c r="B153" s="47">
        <v>0.50520833333333337</v>
      </c>
      <c r="C153" s="44">
        <v>307.5</v>
      </c>
      <c r="D153" s="44">
        <v>7.79</v>
      </c>
      <c r="E153" s="44">
        <v>2.3119999999999998</v>
      </c>
      <c r="F153" s="44">
        <v>14.686999999999999</v>
      </c>
      <c r="G153" s="5">
        <v>-4.3</v>
      </c>
      <c r="H153" s="44">
        <v>2.8820000000000001</v>
      </c>
      <c r="I153" s="44">
        <v>7.9</v>
      </c>
      <c r="J153" s="44">
        <v>10.27</v>
      </c>
      <c r="K153" s="44">
        <v>104.926</v>
      </c>
      <c r="L153" s="44">
        <v>29.92</v>
      </c>
      <c r="O153" s="69">
        <f t="shared" si="6"/>
        <v>2.1650000000000003E-2</v>
      </c>
      <c r="P153" s="1">
        <f t="shared" si="7"/>
        <v>2.3119999999999998</v>
      </c>
    </row>
    <row r="154" spans="1:16" x14ac:dyDescent="0.25">
      <c r="A154" s="48">
        <v>42745</v>
      </c>
      <c r="B154" s="47">
        <v>0.50532407407407409</v>
      </c>
      <c r="C154" s="44">
        <v>307.66669999999999</v>
      </c>
      <c r="D154" s="44">
        <v>7.8</v>
      </c>
      <c r="E154" s="44">
        <v>2.569</v>
      </c>
      <c r="F154" s="44">
        <v>14.686999999999999</v>
      </c>
      <c r="G154" s="5">
        <v>-4.0999999999999996</v>
      </c>
      <c r="H154" s="44">
        <v>2.8519999999999999</v>
      </c>
      <c r="I154" s="44">
        <v>7.9</v>
      </c>
      <c r="J154" s="44">
        <v>10.27</v>
      </c>
      <c r="K154" s="44">
        <v>104.9563</v>
      </c>
      <c r="L154" s="44">
        <v>29.91</v>
      </c>
      <c r="O154" s="69">
        <f t="shared" si="6"/>
        <v>3.234999999999999E-2</v>
      </c>
      <c r="P154" s="1">
        <f t="shared" si="7"/>
        <v>2.569</v>
      </c>
    </row>
    <row r="155" spans="1:16" x14ac:dyDescent="0.25">
      <c r="A155" s="48">
        <v>42745</v>
      </c>
      <c r="B155" s="47">
        <v>0.50543981481481481</v>
      </c>
      <c r="C155" s="44">
        <v>307.83330000000001</v>
      </c>
      <c r="D155" s="44">
        <v>7.8</v>
      </c>
      <c r="E155" s="44">
        <v>2.8359999999999999</v>
      </c>
      <c r="F155" s="44">
        <v>14.686999999999999</v>
      </c>
      <c r="G155" s="5">
        <v>-4.2</v>
      </c>
      <c r="H155" s="44">
        <v>2.911</v>
      </c>
      <c r="I155" s="44">
        <v>7.9</v>
      </c>
      <c r="J155" s="44">
        <v>10.29</v>
      </c>
      <c r="K155" s="44">
        <v>105.1356</v>
      </c>
      <c r="L155" s="44">
        <v>29.91</v>
      </c>
      <c r="O155" s="69">
        <f t="shared" si="6"/>
        <v>2.6999999999999968E-2</v>
      </c>
      <c r="P155" s="1">
        <f t="shared" si="7"/>
        <v>2.8359999999999999</v>
      </c>
    </row>
    <row r="156" spans="1:16" x14ac:dyDescent="0.25">
      <c r="A156" s="48">
        <v>42745</v>
      </c>
      <c r="B156" s="47">
        <v>0.50555555555555554</v>
      </c>
      <c r="C156" s="44">
        <v>308</v>
      </c>
      <c r="D156" s="44">
        <v>7.81</v>
      </c>
      <c r="E156" s="44">
        <v>2.5030000000000001</v>
      </c>
      <c r="F156" s="44">
        <v>14.686999999999999</v>
      </c>
      <c r="G156" s="5">
        <v>-4.4000000000000004</v>
      </c>
      <c r="H156" s="44">
        <v>2.8820000000000001</v>
      </c>
      <c r="I156" s="44">
        <v>7.9</v>
      </c>
      <c r="J156" s="44">
        <v>10.27</v>
      </c>
      <c r="K156" s="44">
        <v>104.9007</v>
      </c>
      <c r="L156" s="44">
        <v>29.91</v>
      </c>
      <c r="O156" s="69">
        <f t="shared" si="6"/>
        <v>1.6299999999999953E-2</v>
      </c>
      <c r="P156" s="1">
        <f t="shared" si="7"/>
        <v>2.5030000000000001</v>
      </c>
    </row>
    <row r="157" spans="1:16" x14ac:dyDescent="0.25">
      <c r="A157" s="48">
        <v>42745</v>
      </c>
      <c r="B157" s="47">
        <v>0.50567129629629626</v>
      </c>
      <c r="C157" s="44">
        <v>308.16669999999999</v>
      </c>
      <c r="D157" s="44">
        <v>7.79</v>
      </c>
      <c r="E157" s="44">
        <v>2.3180000000000001</v>
      </c>
      <c r="F157" s="44">
        <v>14.686999999999999</v>
      </c>
      <c r="G157" s="5">
        <v>-4.4000000000000004</v>
      </c>
      <c r="H157" s="44">
        <v>2.8820000000000001</v>
      </c>
      <c r="I157" s="44">
        <v>7.9</v>
      </c>
      <c r="J157" s="44">
        <v>10.28</v>
      </c>
      <c r="K157" s="44">
        <v>105.0441</v>
      </c>
      <c r="L157" s="44">
        <v>29.92</v>
      </c>
      <c r="O157" s="69">
        <f t="shared" ref="O157:O171" si="8">IF(G157="","",IF(G157*O$2+O$3&lt;0,0,G157*O$2+O$3))</f>
        <v>1.6299999999999953E-2</v>
      </c>
      <c r="P157" s="1">
        <f t="shared" ref="P157:P171" si="9">E157-P$4</f>
        <v>2.3180000000000001</v>
      </c>
    </row>
    <row r="158" spans="1:16" x14ac:dyDescent="0.25">
      <c r="A158" s="48">
        <v>42745</v>
      </c>
      <c r="B158" s="47">
        <v>0.50578703703703709</v>
      </c>
      <c r="C158" s="44">
        <v>308.33330000000001</v>
      </c>
      <c r="D158" s="44">
        <v>7.79</v>
      </c>
      <c r="E158" s="44">
        <v>2.367</v>
      </c>
      <c r="F158" s="44">
        <v>14.686999999999999</v>
      </c>
      <c r="G158" s="5">
        <v>-4.3</v>
      </c>
      <c r="H158" s="44">
        <v>2.8820000000000001</v>
      </c>
      <c r="I158" s="44">
        <v>7.9</v>
      </c>
      <c r="J158" s="44">
        <v>10.29</v>
      </c>
      <c r="K158" s="44">
        <v>105.0763</v>
      </c>
      <c r="L158" s="44">
        <v>29.92</v>
      </c>
      <c r="O158" s="69">
        <f t="shared" si="8"/>
        <v>2.1650000000000003E-2</v>
      </c>
      <c r="P158" s="1">
        <f t="shared" si="9"/>
        <v>2.367</v>
      </c>
    </row>
    <row r="159" spans="1:16" x14ac:dyDescent="0.25">
      <c r="A159" s="48">
        <v>42745</v>
      </c>
      <c r="B159" s="47">
        <v>0.50590277777777781</v>
      </c>
      <c r="C159" s="44">
        <v>308.5</v>
      </c>
      <c r="D159" s="44">
        <v>7.79</v>
      </c>
      <c r="E159" s="44">
        <v>2.4649999999999999</v>
      </c>
      <c r="F159" s="44">
        <v>14.686999999999999</v>
      </c>
      <c r="G159" s="5">
        <v>-4.3</v>
      </c>
      <c r="H159" s="44">
        <v>2.8820000000000001</v>
      </c>
      <c r="I159" s="44">
        <v>7.9</v>
      </c>
      <c r="J159" s="44">
        <v>10.28</v>
      </c>
      <c r="K159" s="44">
        <v>105.0185</v>
      </c>
      <c r="L159" s="44">
        <v>29.92</v>
      </c>
      <c r="O159" s="69">
        <f t="shared" si="8"/>
        <v>2.1650000000000003E-2</v>
      </c>
      <c r="P159" s="1">
        <f t="shared" si="9"/>
        <v>2.4649999999999999</v>
      </c>
    </row>
    <row r="160" spans="1:16" x14ac:dyDescent="0.25">
      <c r="A160" s="48">
        <v>42745</v>
      </c>
      <c r="B160" s="47">
        <v>0.50601851851851853</v>
      </c>
      <c r="C160" s="44">
        <v>308.66669999999999</v>
      </c>
      <c r="D160" s="44">
        <v>7.78</v>
      </c>
      <c r="E160" s="44">
        <v>2.4710000000000001</v>
      </c>
      <c r="F160" s="44">
        <v>14.686999999999999</v>
      </c>
      <c r="G160" s="5">
        <v>-4.3</v>
      </c>
      <c r="H160" s="44">
        <v>2.8820000000000001</v>
      </c>
      <c r="I160" s="44">
        <v>7.9</v>
      </c>
      <c r="J160" s="44">
        <v>10.29</v>
      </c>
      <c r="K160" s="44">
        <v>105.06440000000001</v>
      </c>
      <c r="L160" s="44">
        <v>29.92</v>
      </c>
      <c r="O160" s="69">
        <f t="shared" si="8"/>
        <v>2.1650000000000003E-2</v>
      </c>
      <c r="P160" s="1">
        <f t="shared" si="9"/>
        <v>2.4710000000000001</v>
      </c>
    </row>
    <row r="161" spans="1:16" x14ac:dyDescent="0.25">
      <c r="A161" s="48">
        <v>42745</v>
      </c>
      <c r="B161" s="47">
        <v>0.50613425925925926</v>
      </c>
      <c r="C161" s="44">
        <v>308.83330000000001</v>
      </c>
      <c r="D161" s="44">
        <v>7.78</v>
      </c>
      <c r="E161" s="44">
        <v>2.3069999999999999</v>
      </c>
      <c r="F161" s="44">
        <v>14.686999999999999</v>
      </c>
      <c r="G161" s="5">
        <v>-4.3</v>
      </c>
      <c r="H161" s="44">
        <v>2.8820000000000001</v>
      </c>
      <c r="I161" s="44">
        <v>7.9</v>
      </c>
      <c r="J161" s="44">
        <v>10.29</v>
      </c>
      <c r="K161" s="44">
        <v>105.1434</v>
      </c>
      <c r="L161" s="44">
        <v>29.92</v>
      </c>
      <c r="O161" s="69">
        <f t="shared" si="8"/>
        <v>2.1650000000000003E-2</v>
      </c>
      <c r="P161" s="1">
        <f t="shared" si="9"/>
        <v>2.3069999999999999</v>
      </c>
    </row>
    <row r="162" spans="1:16" x14ac:dyDescent="0.25">
      <c r="A162" s="48">
        <v>42745</v>
      </c>
      <c r="B162" s="47">
        <v>0.50624999999999998</v>
      </c>
      <c r="C162" s="44">
        <v>309</v>
      </c>
      <c r="D162" s="44">
        <v>7.79</v>
      </c>
      <c r="E162" s="44">
        <v>2.46</v>
      </c>
      <c r="F162" s="44">
        <v>14.686999999999999</v>
      </c>
      <c r="G162" s="5">
        <v>-4.3</v>
      </c>
      <c r="H162" s="44">
        <v>2.911</v>
      </c>
      <c r="I162" s="44">
        <v>7.9</v>
      </c>
      <c r="J162" s="44">
        <v>10.29</v>
      </c>
      <c r="K162" s="44">
        <v>105.15819999999999</v>
      </c>
      <c r="L162" s="44">
        <v>29.92</v>
      </c>
      <c r="O162" s="69">
        <f t="shared" si="8"/>
        <v>2.1650000000000003E-2</v>
      </c>
      <c r="P162" s="1">
        <f t="shared" si="9"/>
        <v>2.46</v>
      </c>
    </row>
    <row r="163" spans="1:16" x14ac:dyDescent="0.25">
      <c r="A163" s="48">
        <v>42745</v>
      </c>
      <c r="B163" s="47">
        <v>0.50636574074074081</v>
      </c>
      <c r="C163" s="44">
        <v>309.16669999999999</v>
      </c>
      <c r="D163" s="44">
        <v>7.79</v>
      </c>
      <c r="E163" s="44">
        <v>2.323</v>
      </c>
      <c r="F163" s="44">
        <v>14.686999999999999</v>
      </c>
      <c r="G163" s="5">
        <v>-4.0999999999999996</v>
      </c>
      <c r="H163" s="44">
        <v>2.8820000000000001</v>
      </c>
      <c r="I163" s="44">
        <v>7.9</v>
      </c>
      <c r="J163" s="44">
        <v>10.29</v>
      </c>
      <c r="K163" s="44">
        <v>105.13160000000001</v>
      </c>
      <c r="L163" s="44">
        <v>29.92</v>
      </c>
      <c r="O163" s="69">
        <f t="shared" si="8"/>
        <v>3.234999999999999E-2</v>
      </c>
      <c r="P163" s="1">
        <f t="shared" si="9"/>
        <v>2.323</v>
      </c>
    </row>
    <row r="164" spans="1:16" x14ac:dyDescent="0.25">
      <c r="A164" s="48">
        <v>42745</v>
      </c>
      <c r="B164" s="47">
        <v>0.50648148148148142</v>
      </c>
      <c r="C164" s="44">
        <v>309.33330000000001</v>
      </c>
      <c r="D164" s="44">
        <v>7.8</v>
      </c>
      <c r="E164" s="44">
        <v>2.16</v>
      </c>
      <c r="F164" s="44">
        <v>14.686999999999999</v>
      </c>
      <c r="G164" s="5">
        <v>-4.4000000000000004</v>
      </c>
      <c r="H164" s="44">
        <v>2.8820000000000001</v>
      </c>
      <c r="I164" s="44">
        <v>7.9</v>
      </c>
      <c r="J164" s="44">
        <v>10.28</v>
      </c>
      <c r="K164" s="44">
        <v>105.07640000000001</v>
      </c>
      <c r="L164" s="44">
        <v>29.93</v>
      </c>
      <c r="O164" s="69">
        <f t="shared" si="8"/>
        <v>1.6299999999999953E-2</v>
      </c>
      <c r="P164" s="1">
        <f t="shared" si="9"/>
        <v>2.16</v>
      </c>
    </row>
    <row r="165" spans="1:16" x14ac:dyDescent="0.25">
      <c r="A165" s="48">
        <v>42745</v>
      </c>
      <c r="B165" s="47">
        <v>0.50659722222222225</v>
      </c>
      <c r="C165" s="44">
        <v>309.5</v>
      </c>
      <c r="D165" s="44">
        <v>7.81</v>
      </c>
      <c r="E165" s="44">
        <v>2.411</v>
      </c>
      <c r="F165" s="44">
        <v>14.686999999999999</v>
      </c>
      <c r="G165" s="5">
        <v>-4.3</v>
      </c>
      <c r="H165" s="44">
        <v>2.8820000000000001</v>
      </c>
      <c r="I165" s="44">
        <v>7.9</v>
      </c>
      <c r="J165" s="44">
        <v>10.28</v>
      </c>
      <c r="K165" s="44">
        <v>105.0399</v>
      </c>
      <c r="L165" s="44">
        <v>29.93</v>
      </c>
      <c r="O165" s="69">
        <f t="shared" si="8"/>
        <v>2.1650000000000003E-2</v>
      </c>
      <c r="P165" s="1">
        <f t="shared" si="9"/>
        <v>2.411</v>
      </c>
    </row>
    <row r="166" spans="1:16" x14ac:dyDescent="0.25">
      <c r="A166" s="48">
        <v>42745</v>
      </c>
      <c r="B166" s="47">
        <v>0.50671296296296298</v>
      </c>
      <c r="C166" s="44">
        <v>309.66669999999999</v>
      </c>
      <c r="D166" s="44">
        <v>7.8</v>
      </c>
      <c r="E166" s="44">
        <v>2.383</v>
      </c>
      <c r="F166" s="44">
        <v>14.686999999999999</v>
      </c>
      <c r="G166" s="5">
        <v>-4.3</v>
      </c>
      <c r="H166" s="44">
        <v>2.8820000000000001</v>
      </c>
      <c r="I166" s="44">
        <v>7.9</v>
      </c>
      <c r="J166" s="44">
        <v>10.27</v>
      </c>
      <c r="K166" s="44">
        <v>104.95140000000001</v>
      </c>
      <c r="L166" s="44">
        <v>29.93</v>
      </c>
      <c r="O166" s="69">
        <f t="shared" si="8"/>
        <v>2.1650000000000003E-2</v>
      </c>
      <c r="P166" s="1">
        <f t="shared" si="9"/>
        <v>2.383</v>
      </c>
    </row>
    <row r="167" spans="1:16" x14ac:dyDescent="0.25">
      <c r="A167" s="48">
        <v>42745</v>
      </c>
      <c r="B167" s="47">
        <v>0.5068287037037037</v>
      </c>
      <c r="C167" s="44">
        <v>309.83330000000001</v>
      </c>
      <c r="D167" s="44">
        <v>7.8</v>
      </c>
      <c r="E167" s="44">
        <v>2.4209999999999998</v>
      </c>
      <c r="F167" s="44">
        <v>14.686999999999999</v>
      </c>
      <c r="G167" s="5">
        <v>-4.4000000000000004</v>
      </c>
      <c r="H167" s="44">
        <v>2.8820000000000001</v>
      </c>
      <c r="I167" s="44">
        <v>7.9</v>
      </c>
      <c r="J167" s="44">
        <v>10.27</v>
      </c>
      <c r="K167" s="44">
        <v>104.9064</v>
      </c>
      <c r="L167" s="44">
        <v>29.93</v>
      </c>
      <c r="O167" s="69">
        <f t="shared" si="8"/>
        <v>1.6299999999999953E-2</v>
      </c>
      <c r="P167" s="1">
        <f t="shared" si="9"/>
        <v>2.4209999999999998</v>
      </c>
    </row>
    <row r="168" spans="1:16" x14ac:dyDescent="0.25">
      <c r="A168" s="48">
        <v>42745</v>
      </c>
      <c r="B168" s="47">
        <v>0.50694444444444442</v>
      </c>
      <c r="C168" s="44">
        <v>310</v>
      </c>
      <c r="D168" s="44">
        <v>7.8</v>
      </c>
      <c r="E168" s="44">
        <v>2.427</v>
      </c>
      <c r="F168" s="44">
        <v>14.686999999999999</v>
      </c>
      <c r="G168" s="5">
        <v>-4.0999999999999996</v>
      </c>
      <c r="H168" s="44">
        <v>2.8820000000000001</v>
      </c>
      <c r="I168" s="44">
        <v>7.9</v>
      </c>
      <c r="J168" s="44">
        <v>10.28</v>
      </c>
      <c r="K168" s="44">
        <v>104.9863</v>
      </c>
      <c r="L168" s="44">
        <v>29.94</v>
      </c>
      <c r="O168" s="69">
        <f t="shared" si="8"/>
        <v>3.234999999999999E-2</v>
      </c>
      <c r="P168" s="1">
        <f t="shared" si="9"/>
        <v>2.427</v>
      </c>
    </row>
    <row r="169" spans="1:16" x14ac:dyDescent="0.25">
      <c r="A169" s="48">
        <v>42745</v>
      </c>
      <c r="B169" s="47">
        <v>0.50706018518518514</v>
      </c>
      <c r="C169" s="44">
        <v>310.16669999999999</v>
      </c>
      <c r="D169" s="44">
        <v>7.8</v>
      </c>
      <c r="E169" s="44">
        <v>2.2959999999999998</v>
      </c>
      <c r="F169" s="44">
        <v>14.686999999999999</v>
      </c>
      <c r="G169" s="5">
        <v>-4</v>
      </c>
      <c r="H169" s="44">
        <v>2.8820000000000001</v>
      </c>
      <c r="I169" s="44">
        <v>7.9</v>
      </c>
      <c r="J169" s="44">
        <v>10.27</v>
      </c>
      <c r="K169" s="44">
        <v>104.9466</v>
      </c>
      <c r="L169" s="44">
        <v>29.93</v>
      </c>
      <c r="O169" s="69">
        <f t="shared" si="8"/>
        <v>3.7699999999999984E-2</v>
      </c>
      <c r="P169" s="1">
        <f t="shared" si="9"/>
        <v>2.2959999999999998</v>
      </c>
    </row>
    <row r="170" spans="1:16" x14ac:dyDescent="0.25">
      <c r="A170" s="48">
        <v>42745</v>
      </c>
      <c r="B170" s="47">
        <v>0.50717592592592597</v>
      </c>
      <c r="C170" s="44">
        <v>310.33330000000001</v>
      </c>
      <c r="D170" s="44">
        <v>7.8</v>
      </c>
      <c r="E170" s="44">
        <v>2.536</v>
      </c>
      <c r="F170" s="44">
        <v>14.686999999999999</v>
      </c>
      <c r="G170" s="5">
        <v>-4.4000000000000004</v>
      </c>
      <c r="H170" s="44">
        <v>2.8820000000000001</v>
      </c>
      <c r="I170" s="44">
        <v>7.9</v>
      </c>
      <c r="J170" s="44">
        <v>10.28</v>
      </c>
      <c r="K170" s="44">
        <v>105.0091</v>
      </c>
      <c r="L170" s="44">
        <v>29.93</v>
      </c>
      <c r="O170" s="69">
        <f t="shared" si="8"/>
        <v>1.6299999999999953E-2</v>
      </c>
      <c r="P170" s="1">
        <f t="shared" si="9"/>
        <v>2.536</v>
      </c>
    </row>
    <row r="171" spans="1:16" x14ac:dyDescent="0.25">
      <c r="A171" s="48">
        <v>42745</v>
      </c>
      <c r="B171" s="47">
        <v>0.5072916666666667</v>
      </c>
      <c r="C171" s="44">
        <v>310.5</v>
      </c>
      <c r="D171" s="44">
        <v>7.8</v>
      </c>
      <c r="E171" s="44">
        <v>1.56</v>
      </c>
      <c r="F171" s="44">
        <v>14.686999999999999</v>
      </c>
      <c r="G171" s="5">
        <v>-4.4000000000000004</v>
      </c>
      <c r="H171" s="44">
        <v>2.8820000000000001</v>
      </c>
      <c r="I171" s="44">
        <v>7.9</v>
      </c>
      <c r="J171" s="44">
        <v>10.29</v>
      </c>
      <c r="K171" s="44">
        <v>105.16759999999999</v>
      </c>
      <c r="L171" s="44">
        <v>29.93</v>
      </c>
      <c r="O171" s="69">
        <f t="shared" si="8"/>
        <v>1.6299999999999953E-2</v>
      </c>
      <c r="P171" s="1">
        <f t="shared" si="9"/>
        <v>1.56</v>
      </c>
    </row>
    <row r="172" spans="1:16" x14ac:dyDescent="0.25">
      <c r="A172" s="48"/>
      <c r="B172" s="47"/>
      <c r="P172" s="1">
        <f t="shared" ref="P137:P200" si="10">E172</f>
        <v>0</v>
      </c>
    </row>
    <row r="173" spans="1:16" x14ac:dyDescent="0.25">
      <c r="A173" s="48"/>
      <c r="B173" s="47"/>
      <c r="P173" s="1">
        <f t="shared" si="10"/>
        <v>0</v>
      </c>
    </row>
    <row r="174" spans="1:16" x14ac:dyDescent="0.25">
      <c r="A174" s="48"/>
      <c r="B174" s="47"/>
      <c r="P174" s="1">
        <f t="shared" si="10"/>
        <v>0</v>
      </c>
    </row>
    <row r="175" spans="1:16" x14ac:dyDescent="0.25">
      <c r="A175" s="48"/>
      <c r="B175" s="47"/>
      <c r="P175" s="1">
        <f t="shared" si="10"/>
        <v>0</v>
      </c>
    </row>
    <row r="176" spans="1:16" x14ac:dyDescent="0.25">
      <c r="A176" s="48"/>
      <c r="B176" s="47"/>
      <c r="P176" s="1">
        <f t="shared" si="10"/>
        <v>0</v>
      </c>
    </row>
    <row r="177" spans="1:16" x14ac:dyDescent="0.25">
      <c r="A177" s="48"/>
      <c r="B177" s="47"/>
      <c r="P177" s="1">
        <f t="shared" si="10"/>
        <v>0</v>
      </c>
    </row>
    <row r="178" spans="1:16" x14ac:dyDescent="0.25">
      <c r="A178" s="48"/>
      <c r="B178" s="47"/>
      <c r="P178" s="1">
        <f t="shared" si="10"/>
        <v>0</v>
      </c>
    </row>
    <row r="179" spans="1:16" x14ac:dyDescent="0.25">
      <c r="A179" s="48"/>
      <c r="B179" s="47"/>
      <c r="P179" s="1">
        <f t="shared" si="10"/>
        <v>0</v>
      </c>
    </row>
    <row r="180" spans="1:16" x14ac:dyDescent="0.25">
      <c r="A180" s="48"/>
      <c r="B180" s="47"/>
      <c r="P180" s="1">
        <f t="shared" si="10"/>
        <v>0</v>
      </c>
    </row>
    <row r="181" spans="1:16" x14ac:dyDescent="0.25">
      <c r="A181" s="48"/>
      <c r="B181" s="47"/>
      <c r="P181" s="1">
        <f t="shared" si="10"/>
        <v>0</v>
      </c>
    </row>
    <row r="182" spans="1:16" x14ac:dyDescent="0.25">
      <c r="A182" s="48"/>
      <c r="B182" s="47"/>
      <c r="P182" s="1">
        <f t="shared" si="10"/>
        <v>0</v>
      </c>
    </row>
    <row r="183" spans="1:16" x14ac:dyDescent="0.25">
      <c r="A183" s="48"/>
      <c r="B183" s="47"/>
      <c r="P183" s="1">
        <f t="shared" si="10"/>
        <v>0</v>
      </c>
    </row>
    <row r="184" spans="1:16" x14ac:dyDescent="0.25">
      <c r="A184" s="48"/>
      <c r="B184" s="47"/>
      <c r="P184" s="1">
        <f t="shared" si="10"/>
        <v>0</v>
      </c>
    </row>
    <row r="185" spans="1:16" x14ac:dyDescent="0.25">
      <c r="A185" s="48"/>
      <c r="B185" s="47"/>
      <c r="P185" s="1">
        <f t="shared" si="10"/>
        <v>0</v>
      </c>
    </row>
    <row r="186" spans="1:16" x14ac:dyDescent="0.25">
      <c r="A186" s="48"/>
      <c r="B186" s="47"/>
      <c r="P186" s="1">
        <f t="shared" si="10"/>
        <v>0</v>
      </c>
    </row>
    <row r="187" spans="1:16" x14ac:dyDescent="0.25">
      <c r="A187" s="48"/>
      <c r="B187" s="47"/>
      <c r="P187" s="1">
        <f t="shared" si="10"/>
        <v>0</v>
      </c>
    </row>
    <row r="188" spans="1:16" x14ac:dyDescent="0.25">
      <c r="A188" s="48"/>
      <c r="B188" s="47"/>
      <c r="P188" s="1">
        <f t="shared" si="10"/>
        <v>0</v>
      </c>
    </row>
    <row r="189" spans="1:16" x14ac:dyDescent="0.25">
      <c r="A189" s="48"/>
      <c r="B189" s="47"/>
      <c r="P189" s="1">
        <f t="shared" si="10"/>
        <v>0</v>
      </c>
    </row>
    <row r="190" spans="1:16" x14ac:dyDescent="0.25">
      <c r="A190" s="48"/>
      <c r="B190" s="47"/>
      <c r="P190" s="1">
        <f t="shared" si="10"/>
        <v>0</v>
      </c>
    </row>
    <row r="191" spans="1:16" x14ac:dyDescent="0.25">
      <c r="A191" s="37"/>
      <c r="B191" s="47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P191" s="1">
        <f t="shared" si="10"/>
        <v>0</v>
      </c>
    </row>
    <row r="192" spans="1:16" x14ac:dyDescent="0.25">
      <c r="A192" s="48"/>
      <c r="B192" s="47"/>
      <c r="P192" s="1">
        <f t="shared" si="10"/>
        <v>0</v>
      </c>
    </row>
    <row r="193" spans="1:16" x14ac:dyDescent="0.25">
      <c r="A193" s="48"/>
      <c r="B193" s="47"/>
      <c r="P193" s="1">
        <f t="shared" si="10"/>
        <v>0</v>
      </c>
    </row>
    <row r="194" spans="1:16" x14ac:dyDescent="0.25">
      <c r="A194" s="48"/>
      <c r="B194" s="47"/>
      <c r="P194" s="1">
        <f t="shared" si="10"/>
        <v>0</v>
      </c>
    </row>
    <row r="195" spans="1:16" x14ac:dyDescent="0.25">
      <c r="A195" s="48"/>
      <c r="B195" s="47"/>
      <c r="P195" s="1">
        <f t="shared" si="10"/>
        <v>0</v>
      </c>
    </row>
    <row r="196" spans="1:16" x14ac:dyDescent="0.25">
      <c r="A196" s="48"/>
      <c r="B196" s="47"/>
      <c r="P196" s="1">
        <f t="shared" si="10"/>
        <v>0</v>
      </c>
    </row>
    <row r="197" spans="1:16" x14ac:dyDescent="0.25">
      <c r="A197" s="48"/>
      <c r="B197" s="47"/>
      <c r="P197" s="1">
        <f t="shared" si="10"/>
        <v>0</v>
      </c>
    </row>
    <row r="198" spans="1:16" x14ac:dyDescent="0.25">
      <c r="A198" s="48"/>
      <c r="B198" s="47"/>
      <c r="P198" s="1">
        <f t="shared" si="10"/>
        <v>0</v>
      </c>
    </row>
    <row r="199" spans="1:16" x14ac:dyDescent="0.25">
      <c r="A199" s="48"/>
      <c r="B199" s="47"/>
      <c r="P199" s="1">
        <f t="shared" si="10"/>
        <v>0</v>
      </c>
    </row>
    <row r="200" spans="1:16" x14ac:dyDescent="0.25">
      <c r="A200" s="48"/>
      <c r="B200" s="47"/>
      <c r="P200" s="1">
        <f t="shared" si="10"/>
        <v>0</v>
      </c>
    </row>
    <row r="201" spans="1:16" x14ac:dyDescent="0.25">
      <c r="A201" s="48"/>
      <c r="B201" s="47"/>
      <c r="P201" s="1">
        <f t="shared" ref="P201:P255" si="11">E201</f>
        <v>0</v>
      </c>
    </row>
    <row r="202" spans="1:16" x14ac:dyDescent="0.25">
      <c r="A202" s="48"/>
      <c r="B202" s="47"/>
      <c r="P202" s="1">
        <f t="shared" si="11"/>
        <v>0</v>
      </c>
    </row>
    <row r="203" spans="1:16" x14ac:dyDescent="0.25">
      <c r="A203" s="48"/>
      <c r="B203" s="47"/>
      <c r="P203" s="1">
        <f t="shared" si="11"/>
        <v>0</v>
      </c>
    </row>
    <row r="204" spans="1:16" x14ac:dyDescent="0.25">
      <c r="A204" s="48"/>
      <c r="B204" s="47"/>
      <c r="P204" s="1">
        <f t="shared" si="11"/>
        <v>0</v>
      </c>
    </row>
    <row r="205" spans="1:16" x14ac:dyDescent="0.25">
      <c r="A205" s="48"/>
      <c r="B205" s="47"/>
      <c r="P205" s="1">
        <f t="shared" si="11"/>
        <v>0</v>
      </c>
    </row>
    <row r="206" spans="1:16" x14ac:dyDescent="0.25">
      <c r="A206" s="48"/>
      <c r="B206" s="47"/>
      <c r="P206" s="1">
        <f t="shared" si="11"/>
        <v>0</v>
      </c>
    </row>
    <row r="207" spans="1:16" x14ac:dyDescent="0.25">
      <c r="A207" s="48"/>
      <c r="B207" s="47"/>
      <c r="P207" s="1">
        <f t="shared" si="11"/>
        <v>0</v>
      </c>
    </row>
    <row r="208" spans="1:16" x14ac:dyDescent="0.25">
      <c r="A208" s="48"/>
      <c r="B208" s="47"/>
      <c r="P208" s="1">
        <f t="shared" si="11"/>
        <v>0</v>
      </c>
    </row>
    <row r="209" spans="1:16" x14ac:dyDescent="0.25">
      <c r="A209" s="48"/>
      <c r="B209" s="47"/>
      <c r="P209" s="1">
        <f t="shared" si="11"/>
        <v>0</v>
      </c>
    </row>
    <row r="210" spans="1:16" x14ac:dyDescent="0.25">
      <c r="A210" s="48"/>
      <c r="B210" s="47"/>
      <c r="P210" s="1">
        <f t="shared" si="11"/>
        <v>0</v>
      </c>
    </row>
    <row r="211" spans="1:16" x14ac:dyDescent="0.25">
      <c r="A211" s="48"/>
      <c r="B211" s="47"/>
      <c r="P211" s="1">
        <f t="shared" si="11"/>
        <v>0</v>
      </c>
    </row>
    <row r="212" spans="1:16" x14ac:dyDescent="0.25">
      <c r="A212" s="48"/>
      <c r="B212" s="47"/>
      <c r="P212" s="1">
        <f t="shared" si="11"/>
        <v>0</v>
      </c>
    </row>
    <row r="213" spans="1:16" x14ac:dyDescent="0.25">
      <c r="A213" s="48"/>
      <c r="B213" s="47"/>
      <c r="P213" s="1">
        <f t="shared" si="11"/>
        <v>0</v>
      </c>
    </row>
    <row r="214" spans="1:16" x14ac:dyDescent="0.25">
      <c r="A214" s="48"/>
      <c r="B214" s="47"/>
      <c r="P214" s="1">
        <f t="shared" si="11"/>
        <v>0</v>
      </c>
    </row>
    <row r="215" spans="1:16" x14ac:dyDescent="0.25">
      <c r="A215" s="48"/>
      <c r="B215" s="47"/>
      <c r="P215" s="1">
        <f t="shared" si="11"/>
        <v>0</v>
      </c>
    </row>
    <row r="216" spans="1:16" x14ac:dyDescent="0.25">
      <c r="A216" s="48"/>
      <c r="B216" s="47"/>
      <c r="P216" s="1">
        <f t="shared" si="11"/>
        <v>0</v>
      </c>
    </row>
    <row r="217" spans="1:16" x14ac:dyDescent="0.25">
      <c r="A217" s="48"/>
      <c r="B217" s="47"/>
      <c r="P217" s="1">
        <f t="shared" si="11"/>
        <v>0</v>
      </c>
    </row>
    <row r="218" spans="1:16" x14ac:dyDescent="0.25">
      <c r="A218" s="48"/>
      <c r="B218" s="47"/>
      <c r="P218" s="1">
        <f t="shared" si="11"/>
        <v>0</v>
      </c>
    </row>
    <row r="219" spans="1:16" x14ac:dyDescent="0.25">
      <c r="A219" s="48"/>
      <c r="B219" s="47"/>
      <c r="P219" s="1">
        <f t="shared" si="11"/>
        <v>0</v>
      </c>
    </row>
    <row r="220" spans="1:16" x14ac:dyDescent="0.25">
      <c r="A220" s="48"/>
      <c r="B220" s="47"/>
      <c r="P220" s="1">
        <f t="shared" si="11"/>
        <v>0</v>
      </c>
    </row>
    <row r="221" spans="1:16" x14ac:dyDescent="0.25">
      <c r="A221" s="48"/>
      <c r="B221" s="47"/>
      <c r="P221" s="1">
        <f t="shared" si="11"/>
        <v>0</v>
      </c>
    </row>
    <row r="222" spans="1:16" x14ac:dyDescent="0.25">
      <c r="A222" s="48"/>
      <c r="B222" s="47"/>
      <c r="P222" s="1">
        <f t="shared" si="11"/>
        <v>0</v>
      </c>
    </row>
    <row r="223" spans="1:16" x14ac:dyDescent="0.25">
      <c r="A223" s="48"/>
      <c r="B223" s="47"/>
      <c r="P223" s="1">
        <f t="shared" si="11"/>
        <v>0</v>
      </c>
    </row>
    <row r="224" spans="1:16" x14ac:dyDescent="0.25">
      <c r="A224" s="48"/>
      <c r="B224" s="47"/>
      <c r="P224" s="1">
        <f t="shared" si="11"/>
        <v>0</v>
      </c>
    </row>
    <row r="225" spans="1:16" x14ac:dyDescent="0.25">
      <c r="A225" s="48"/>
      <c r="B225" s="47"/>
      <c r="P225" s="1">
        <f t="shared" si="11"/>
        <v>0</v>
      </c>
    </row>
    <row r="226" spans="1:16" x14ac:dyDescent="0.25">
      <c r="A226" s="48"/>
      <c r="B226" s="47"/>
      <c r="P226" s="1">
        <f t="shared" si="11"/>
        <v>0</v>
      </c>
    </row>
    <row r="227" spans="1:16" x14ac:dyDescent="0.25">
      <c r="A227" s="48"/>
      <c r="B227" s="47"/>
      <c r="P227" s="1">
        <f t="shared" si="11"/>
        <v>0</v>
      </c>
    </row>
    <row r="228" spans="1:16" x14ac:dyDescent="0.25">
      <c r="A228" s="48"/>
      <c r="B228" s="47"/>
      <c r="P228" s="1">
        <f t="shared" si="11"/>
        <v>0</v>
      </c>
    </row>
    <row r="229" spans="1:16" x14ac:dyDescent="0.25">
      <c r="A229" s="48"/>
      <c r="B229" s="47"/>
      <c r="P229" s="1">
        <f t="shared" si="11"/>
        <v>0</v>
      </c>
    </row>
    <row r="230" spans="1:16" x14ac:dyDescent="0.25">
      <c r="A230" s="48"/>
      <c r="B230" s="47"/>
      <c r="P230" s="1">
        <f t="shared" si="11"/>
        <v>0</v>
      </c>
    </row>
    <row r="231" spans="1:16" x14ac:dyDescent="0.25">
      <c r="A231" s="48"/>
      <c r="B231" s="47"/>
      <c r="P231" s="1">
        <f t="shared" si="11"/>
        <v>0</v>
      </c>
    </row>
    <row r="232" spans="1:16" x14ac:dyDescent="0.25">
      <c r="A232" s="48"/>
      <c r="B232" s="47"/>
      <c r="P232" s="1">
        <f t="shared" si="11"/>
        <v>0</v>
      </c>
    </row>
    <row r="233" spans="1:16" x14ac:dyDescent="0.25">
      <c r="A233" s="48"/>
      <c r="B233" s="47"/>
      <c r="P233" s="1">
        <f t="shared" si="11"/>
        <v>0</v>
      </c>
    </row>
    <row r="234" spans="1:16" x14ac:dyDescent="0.25">
      <c r="A234" s="48"/>
      <c r="B234" s="47"/>
      <c r="P234" s="1">
        <f t="shared" si="11"/>
        <v>0</v>
      </c>
    </row>
    <row r="235" spans="1:16" x14ac:dyDescent="0.25">
      <c r="A235" s="48"/>
      <c r="B235" s="47"/>
      <c r="P235" s="1">
        <f t="shared" si="11"/>
        <v>0</v>
      </c>
    </row>
    <row r="236" spans="1:16" x14ac:dyDescent="0.25">
      <c r="A236" s="48"/>
      <c r="B236" s="47"/>
      <c r="P236" s="1">
        <f t="shared" si="11"/>
        <v>0</v>
      </c>
    </row>
    <row r="237" spans="1:16" x14ac:dyDescent="0.25">
      <c r="A237" s="48"/>
      <c r="B237" s="47"/>
      <c r="P237" s="1">
        <f t="shared" si="11"/>
        <v>0</v>
      </c>
    </row>
    <row r="238" spans="1:16" x14ac:dyDescent="0.25">
      <c r="A238" s="48"/>
      <c r="B238" s="47"/>
      <c r="P238" s="1">
        <f t="shared" si="11"/>
        <v>0</v>
      </c>
    </row>
    <row r="239" spans="1:16" x14ac:dyDescent="0.25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P239" s="1">
        <f t="shared" si="11"/>
        <v>0</v>
      </c>
    </row>
    <row r="240" spans="1:16" x14ac:dyDescent="0.25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P240" s="1">
        <f t="shared" si="11"/>
        <v>0</v>
      </c>
    </row>
    <row r="241" spans="1:16" x14ac:dyDescent="0.25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P241" s="1">
        <f t="shared" si="11"/>
        <v>0</v>
      </c>
    </row>
    <row r="242" spans="1:16" x14ac:dyDescent="0.25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P242" s="1">
        <f t="shared" si="11"/>
        <v>0</v>
      </c>
    </row>
    <row r="243" spans="1:16" x14ac:dyDescent="0.25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P243" s="1">
        <f t="shared" si="11"/>
        <v>0</v>
      </c>
    </row>
    <row r="244" spans="1:16" x14ac:dyDescent="0.25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P244" s="1">
        <f t="shared" si="11"/>
        <v>0</v>
      </c>
    </row>
    <row r="245" spans="1:16" x14ac:dyDescent="0.25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P245" s="1">
        <f t="shared" si="11"/>
        <v>0</v>
      </c>
    </row>
    <row r="246" spans="1:16" x14ac:dyDescent="0.25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P246" s="1">
        <f t="shared" si="11"/>
        <v>0</v>
      </c>
    </row>
    <row r="247" spans="1:16" x14ac:dyDescent="0.25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P247" s="1">
        <f t="shared" si="11"/>
        <v>0</v>
      </c>
    </row>
    <row r="248" spans="1:16" x14ac:dyDescent="0.25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P248" s="1">
        <f t="shared" si="11"/>
        <v>0</v>
      </c>
    </row>
    <row r="249" spans="1:16" x14ac:dyDescent="0.25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P249" s="1">
        <f t="shared" si="11"/>
        <v>0</v>
      </c>
    </row>
    <row r="250" spans="1:16" x14ac:dyDescent="0.25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P250" s="1">
        <f t="shared" si="11"/>
        <v>0</v>
      </c>
    </row>
    <row r="251" spans="1:16" x14ac:dyDescent="0.25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P251" s="1">
        <f t="shared" si="11"/>
        <v>0</v>
      </c>
    </row>
    <row r="252" spans="1:16" x14ac:dyDescent="0.25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P252" s="1">
        <f t="shared" si="11"/>
        <v>0</v>
      </c>
    </row>
    <row r="253" spans="1:16" x14ac:dyDescent="0.25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P253" s="1">
        <f t="shared" si="11"/>
        <v>0</v>
      </c>
    </row>
    <row r="254" spans="1:16" x14ac:dyDescent="0.25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P254" s="1">
        <f t="shared" si="11"/>
        <v>0</v>
      </c>
    </row>
    <row r="255" spans="1:16" x14ac:dyDescent="0.25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P255" s="1">
        <f t="shared" si="11"/>
        <v>0</v>
      </c>
    </row>
  </sheetData>
  <autoFilter ref="A7:L180"/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55"/>
  <sheetViews>
    <sheetView zoomScale="80" zoomScaleNormal="80" workbookViewId="0">
      <selection activeCell="A8" sqref="A8:P175"/>
    </sheetView>
  </sheetViews>
  <sheetFormatPr defaultRowHeight="15" x14ac:dyDescent="0.25"/>
  <cols>
    <col min="1" max="1" width="14.140625" style="8" customWidth="1"/>
    <col min="2" max="2" width="11.5703125" style="8" bestFit="1" customWidth="1"/>
    <col min="3" max="12" width="9.140625" style="8"/>
    <col min="13" max="13" width="10.140625" style="8" customWidth="1"/>
    <col min="14" max="15" width="9.140625" style="8"/>
    <col min="16" max="16" width="9.5703125" style="8" bestFit="1" customWidth="1"/>
    <col min="17" max="16384" width="9.140625" style="8"/>
  </cols>
  <sheetData>
    <row r="1" spans="1:16" x14ac:dyDescent="0.25">
      <c r="A1" s="2" t="s">
        <v>35</v>
      </c>
      <c r="B1" s="8" t="s">
        <v>36</v>
      </c>
      <c r="N1" s="64"/>
      <c r="O1" s="64" t="s">
        <v>48</v>
      </c>
      <c r="P1" s="64"/>
    </row>
    <row r="2" spans="1:16" x14ac:dyDescent="0.25">
      <c r="A2" s="2" t="str">
        <f>CONCATENATE(B1,B2)</f>
        <v>CV62-2 1/10/2017</v>
      </c>
      <c r="B2" s="54" t="str">
        <f>CONCATENATE(" ",MONTH(A8),"/",DAY(A8),"/",YEAR(A8))</f>
        <v xml:space="preserve"> 1/10/2017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11</v>
      </c>
      <c r="L2" s="8" t="s">
        <v>12</v>
      </c>
      <c r="N2" s="67" t="s">
        <v>49</v>
      </c>
      <c r="O2" s="64">
        <v>5.3499999999999999E-2</v>
      </c>
      <c r="P2" s="64"/>
    </row>
    <row r="3" spans="1:16" x14ac:dyDescent="0.25"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2</v>
      </c>
      <c r="J3" s="8" t="s">
        <v>18</v>
      </c>
      <c r="K3" s="8" t="s">
        <v>19</v>
      </c>
      <c r="L3" s="8" t="s">
        <v>20</v>
      </c>
      <c r="N3" s="67" t="s">
        <v>50</v>
      </c>
      <c r="O3" s="64">
        <v>0.25169999999999998</v>
      </c>
      <c r="P3" s="64"/>
    </row>
    <row r="4" spans="1:16" x14ac:dyDescent="0.25">
      <c r="A4" s="8" t="s">
        <v>21</v>
      </c>
      <c r="B4" s="8" t="s">
        <v>22</v>
      </c>
      <c r="C4" s="8" t="s">
        <v>23</v>
      </c>
      <c r="D4" s="8" t="s">
        <v>26</v>
      </c>
      <c r="E4" s="8" t="s">
        <v>27</v>
      </c>
      <c r="F4" s="8" t="s">
        <v>28</v>
      </c>
      <c r="G4" s="8" t="s">
        <v>29</v>
      </c>
      <c r="H4" s="8" t="s">
        <v>1</v>
      </c>
      <c r="I4" s="8" t="s">
        <v>2</v>
      </c>
      <c r="J4" s="8" t="s">
        <v>24</v>
      </c>
      <c r="K4" s="8" t="s">
        <v>25</v>
      </c>
      <c r="L4" s="8" t="s">
        <v>30</v>
      </c>
      <c r="N4" s="64"/>
      <c r="O4" s="64"/>
      <c r="P4" s="68">
        <f>P6</f>
        <v>0.60699999999999998</v>
      </c>
    </row>
    <row r="5" spans="1:16" x14ac:dyDescent="0.25">
      <c r="N5" s="64"/>
      <c r="O5" s="64"/>
      <c r="P5" s="1">
        <f>MIN(E8:E255)</f>
        <v>0.89300000000000002</v>
      </c>
    </row>
    <row r="6" spans="1:16" x14ac:dyDescent="0.25">
      <c r="G6" s="5" t="s">
        <v>53</v>
      </c>
      <c r="N6" s="64"/>
      <c r="O6" s="64"/>
      <c r="P6" s="1">
        <f>1.5-P5</f>
        <v>0.60699999999999998</v>
      </c>
    </row>
    <row r="7" spans="1:16" x14ac:dyDescent="0.25">
      <c r="A7" s="8" t="s">
        <v>21</v>
      </c>
      <c r="B7" s="8" t="s">
        <v>22</v>
      </c>
      <c r="C7" s="8" t="s">
        <v>23</v>
      </c>
      <c r="D7" s="8" t="s">
        <v>31</v>
      </c>
      <c r="E7" s="8" t="s">
        <v>34</v>
      </c>
      <c r="F7" s="8" t="s">
        <v>0</v>
      </c>
      <c r="G7" s="5" t="s">
        <v>29</v>
      </c>
      <c r="H7" s="8" t="s">
        <v>1</v>
      </c>
      <c r="I7" s="8" t="s">
        <v>2</v>
      </c>
      <c r="J7" s="8" t="s">
        <v>3</v>
      </c>
      <c r="K7" s="8" t="s">
        <v>4</v>
      </c>
      <c r="L7" s="8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65">
        <v>42745</v>
      </c>
      <c r="B8" s="66">
        <v>0.55300925925925926</v>
      </c>
      <c r="C8" s="64">
        <v>376.33330000000001</v>
      </c>
      <c r="D8" s="64">
        <v>8.1199999999999992</v>
      </c>
      <c r="E8" s="64">
        <v>3.0569999999999999</v>
      </c>
      <c r="F8" s="64">
        <v>14.686999999999999</v>
      </c>
      <c r="G8" s="5">
        <v>-4.3</v>
      </c>
      <c r="H8" s="64">
        <v>2.8820000000000001</v>
      </c>
      <c r="I8" s="64">
        <v>7.9</v>
      </c>
      <c r="J8" s="64">
        <v>10.26</v>
      </c>
      <c r="K8" s="64">
        <v>105.5031</v>
      </c>
      <c r="L8" s="64">
        <v>29.78</v>
      </c>
      <c r="M8" s="1"/>
      <c r="N8" s="64"/>
      <c r="O8" s="69">
        <f>IF(G8="","",IF(G8*O$2+O$3&lt;0,0,G8*O$2+O$3))</f>
        <v>2.1650000000000003E-2</v>
      </c>
      <c r="P8" s="1">
        <f>E8-P$4</f>
        <v>2.4500000000000002</v>
      </c>
    </row>
    <row r="9" spans="1:16" x14ac:dyDescent="0.25">
      <c r="A9" s="65">
        <v>42745</v>
      </c>
      <c r="B9" s="66">
        <v>0.55312499999999998</v>
      </c>
      <c r="C9" s="64">
        <v>376.5</v>
      </c>
      <c r="D9" s="64">
        <v>8.15</v>
      </c>
      <c r="E9" s="64">
        <v>3.1040000000000001</v>
      </c>
      <c r="F9" s="64">
        <v>14.686999999999999</v>
      </c>
      <c r="G9" s="5">
        <v>-4.4000000000000004</v>
      </c>
      <c r="H9" s="64">
        <v>2.8519999999999999</v>
      </c>
      <c r="I9" s="64">
        <v>7.9</v>
      </c>
      <c r="J9" s="64">
        <v>10.119999999999999</v>
      </c>
      <c r="K9" s="64">
        <v>104.1721</v>
      </c>
      <c r="L9" s="64">
        <v>29.85</v>
      </c>
      <c r="M9" s="1"/>
      <c r="O9" s="69">
        <f t="shared" ref="O9:O15" si="0">IF(G9="","",IF(G9*O$2+O$3&lt;0,0,G9*O$2+O$3))</f>
        <v>1.6299999999999953E-2</v>
      </c>
      <c r="P9" s="1">
        <f t="shared" ref="P9:P15" si="1">E9-P$4</f>
        <v>2.4969999999999999</v>
      </c>
    </row>
    <row r="10" spans="1:16" x14ac:dyDescent="0.25">
      <c r="A10" s="65">
        <v>42745</v>
      </c>
      <c r="B10" s="66">
        <v>0.55324074074074081</v>
      </c>
      <c r="C10" s="64">
        <v>376.66669999999999</v>
      </c>
      <c r="D10" s="64">
        <v>8.17</v>
      </c>
      <c r="E10" s="64">
        <v>7.0250000000000004</v>
      </c>
      <c r="F10" s="64">
        <v>14.686999999999999</v>
      </c>
      <c r="G10" s="5">
        <v>-3.9</v>
      </c>
      <c r="H10" s="64">
        <v>2.8820000000000001</v>
      </c>
      <c r="I10" s="64">
        <v>7.91</v>
      </c>
      <c r="J10" s="64">
        <v>9.9499999999999993</v>
      </c>
      <c r="K10" s="64">
        <v>102.5552</v>
      </c>
      <c r="L10" s="64">
        <v>29.97</v>
      </c>
      <c r="M10" s="1"/>
      <c r="O10" s="69">
        <f t="shared" si="0"/>
        <v>4.3049999999999977E-2</v>
      </c>
      <c r="P10" s="1">
        <f t="shared" si="1"/>
        <v>6.4180000000000001</v>
      </c>
    </row>
    <row r="11" spans="1:16" x14ac:dyDescent="0.25">
      <c r="A11" s="65">
        <v>42745</v>
      </c>
      <c r="B11" s="66">
        <v>0.55335648148148142</v>
      </c>
      <c r="C11" s="64">
        <v>376.83330000000001</v>
      </c>
      <c r="D11" s="64">
        <v>8.1999999999999993</v>
      </c>
      <c r="E11" s="64">
        <v>10.135</v>
      </c>
      <c r="F11" s="64">
        <v>14.686999999999999</v>
      </c>
      <c r="G11" s="5">
        <v>-3.8</v>
      </c>
      <c r="H11" s="64">
        <v>2.8820000000000001</v>
      </c>
      <c r="I11" s="64">
        <v>7.91</v>
      </c>
      <c r="J11" s="64">
        <v>9.8800000000000008</v>
      </c>
      <c r="K11" s="64">
        <v>101.90860000000001</v>
      </c>
      <c r="L11" s="64">
        <v>29.96</v>
      </c>
      <c r="M11" s="1"/>
      <c r="O11" s="69">
        <f t="shared" si="0"/>
        <v>4.8399999999999999E-2</v>
      </c>
      <c r="P11" s="1">
        <f t="shared" si="1"/>
        <v>9.5280000000000005</v>
      </c>
    </row>
    <row r="12" spans="1:16" x14ac:dyDescent="0.25">
      <c r="A12" s="65">
        <v>42745</v>
      </c>
      <c r="B12" s="66">
        <v>0.55347222222222225</v>
      </c>
      <c r="C12" s="64">
        <v>377</v>
      </c>
      <c r="D12" s="64">
        <v>8.2100000000000009</v>
      </c>
      <c r="E12" s="64">
        <v>12.077999999999999</v>
      </c>
      <c r="F12" s="64">
        <v>14.686999999999999</v>
      </c>
      <c r="G12" s="5">
        <v>-4.3</v>
      </c>
      <c r="H12" s="64">
        <v>2.8820000000000001</v>
      </c>
      <c r="I12" s="64">
        <v>7.91</v>
      </c>
      <c r="J12" s="64">
        <v>9.84</v>
      </c>
      <c r="K12" s="64">
        <v>101.5531</v>
      </c>
      <c r="L12" s="64">
        <v>29.99</v>
      </c>
      <c r="M12" s="1"/>
      <c r="O12" s="69">
        <f t="shared" si="0"/>
        <v>2.1650000000000003E-2</v>
      </c>
      <c r="P12" s="1">
        <f t="shared" si="1"/>
        <v>11.471</v>
      </c>
    </row>
    <row r="13" spans="1:16" x14ac:dyDescent="0.25">
      <c r="A13" s="65">
        <v>42745</v>
      </c>
      <c r="B13" s="66">
        <v>0.55358796296296298</v>
      </c>
      <c r="C13" s="64">
        <v>377.16669999999999</v>
      </c>
      <c r="D13" s="64">
        <v>8.2200000000000006</v>
      </c>
      <c r="E13" s="64">
        <v>8.4949999999999992</v>
      </c>
      <c r="F13" s="64">
        <v>14.686999999999999</v>
      </c>
      <c r="G13" s="5">
        <v>-4.2</v>
      </c>
      <c r="H13" s="64">
        <v>2.8820000000000001</v>
      </c>
      <c r="I13" s="64">
        <v>7.92</v>
      </c>
      <c r="J13" s="64">
        <v>9.82</v>
      </c>
      <c r="K13" s="64">
        <v>101.3501</v>
      </c>
      <c r="L13" s="64">
        <v>29.98</v>
      </c>
      <c r="M13" s="1"/>
      <c r="O13" s="69">
        <f t="shared" si="0"/>
        <v>2.6999999999999968E-2</v>
      </c>
      <c r="P13" s="1">
        <f t="shared" si="1"/>
        <v>7.887999999999999</v>
      </c>
    </row>
    <row r="14" spans="1:16" x14ac:dyDescent="0.25">
      <c r="A14" s="65">
        <v>42745</v>
      </c>
      <c r="B14" s="66">
        <v>0.5537037037037037</v>
      </c>
      <c r="C14" s="64">
        <v>377.33330000000001</v>
      </c>
      <c r="D14" s="64">
        <v>8.2100000000000009</v>
      </c>
      <c r="E14" s="64">
        <v>8.4809999999999999</v>
      </c>
      <c r="F14" s="64">
        <v>14.686999999999999</v>
      </c>
      <c r="G14" s="5">
        <v>-4.2</v>
      </c>
      <c r="H14" s="64">
        <v>2.8519999999999999</v>
      </c>
      <c r="I14" s="64">
        <v>7.92</v>
      </c>
      <c r="J14" s="64">
        <v>9.82</v>
      </c>
      <c r="K14" s="64">
        <v>101.26990000000001</v>
      </c>
      <c r="L14" s="64">
        <v>29.99</v>
      </c>
      <c r="M14" s="1"/>
      <c r="O14" s="69">
        <f t="shared" si="0"/>
        <v>2.6999999999999968E-2</v>
      </c>
      <c r="P14" s="1">
        <f t="shared" si="1"/>
        <v>7.8739999999999997</v>
      </c>
    </row>
    <row r="15" spans="1:16" x14ac:dyDescent="0.25">
      <c r="A15" s="65">
        <v>42745</v>
      </c>
      <c r="B15" s="66">
        <v>0.55381944444444442</v>
      </c>
      <c r="C15" s="64">
        <v>377.5</v>
      </c>
      <c r="D15" s="64">
        <v>8.2200000000000006</v>
      </c>
      <c r="E15" s="64">
        <v>8.391</v>
      </c>
      <c r="F15" s="64">
        <v>14.686999999999999</v>
      </c>
      <c r="G15" s="5">
        <v>-4.2</v>
      </c>
      <c r="H15" s="64">
        <v>2.8820000000000001</v>
      </c>
      <c r="I15" s="64">
        <v>7.92</v>
      </c>
      <c r="J15" s="64">
        <v>9.81</v>
      </c>
      <c r="K15" s="64">
        <v>101.17230000000001</v>
      </c>
      <c r="L15" s="64">
        <v>29.95</v>
      </c>
      <c r="M15" s="1"/>
      <c r="O15" s="69">
        <f t="shared" si="0"/>
        <v>2.6999999999999968E-2</v>
      </c>
      <c r="P15" s="1">
        <f t="shared" si="1"/>
        <v>7.7839999999999998</v>
      </c>
    </row>
    <row r="16" spans="1:16" x14ac:dyDescent="0.25">
      <c r="A16" s="65">
        <v>42745</v>
      </c>
      <c r="B16" s="66">
        <v>0.55393518518518514</v>
      </c>
      <c r="C16" s="64">
        <v>377.66669999999999</v>
      </c>
      <c r="D16" s="64">
        <v>8.15</v>
      </c>
      <c r="E16" s="64">
        <v>8.0890000000000004</v>
      </c>
      <c r="F16" s="64">
        <v>14.686999999999999</v>
      </c>
      <c r="G16" s="5">
        <v>-4.4000000000000004</v>
      </c>
      <c r="H16" s="64">
        <v>2.8820000000000001</v>
      </c>
      <c r="I16" s="64">
        <v>7.92</v>
      </c>
      <c r="J16" s="64">
        <v>9.77</v>
      </c>
      <c r="K16" s="64">
        <v>100.5962</v>
      </c>
      <c r="L16" s="64">
        <v>29.87</v>
      </c>
      <c r="M16" s="1"/>
      <c r="O16" s="69">
        <f t="shared" ref="O16:O79" si="2">IF(G16="","",IF(G16*O$2+O$3&lt;0,0,G16*O$2+O$3))</f>
        <v>1.6299999999999953E-2</v>
      </c>
      <c r="P16" s="1">
        <f t="shared" ref="P16:P79" si="3">E16-P$4</f>
        <v>7.4820000000000002</v>
      </c>
    </row>
    <row r="17" spans="1:16" x14ac:dyDescent="0.25">
      <c r="A17" s="65">
        <v>42745</v>
      </c>
      <c r="B17" s="66">
        <v>0.55405092592592597</v>
      </c>
      <c r="C17" s="64">
        <v>377.83330000000001</v>
      </c>
      <c r="D17" s="64">
        <v>8.17</v>
      </c>
      <c r="E17" s="64">
        <v>6.484</v>
      </c>
      <c r="F17" s="64">
        <v>14.686999999999999</v>
      </c>
      <c r="G17" s="5">
        <v>-4.2</v>
      </c>
      <c r="H17" s="64">
        <v>2.8820000000000001</v>
      </c>
      <c r="I17" s="64">
        <v>7.92</v>
      </c>
      <c r="J17" s="64">
        <v>9.76</v>
      </c>
      <c r="K17" s="64">
        <v>100.5733</v>
      </c>
      <c r="L17" s="64">
        <v>29.94</v>
      </c>
      <c r="M17" s="1"/>
      <c r="O17" s="69">
        <f t="shared" si="2"/>
        <v>2.6999999999999968E-2</v>
      </c>
      <c r="P17" s="1">
        <f t="shared" si="3"/>
        <v>5.8769999999999998</v>
      </c>
    </row>
    <row r="18" spans="1:16" x14ac:dyDescent="0.25">
      <c r="A18" s="65">
        <v>42745</v>
      </c>
      <c r="B18" s="66">
        <v>0.5541666666666667</v>
      </c>
      <c r="C18" s="64">
        <v>378</v>
      </c>
      <c r="D18" s="64">
        <v>8.19</v>
      </c>
      <c r="E18" s="64">
        <v>5.7190000000000003</v>
      </c>
      <c r="F18" s="64">
        <v>14.686999999999999</v>
      </c>
      <c r="G18" s="5">
        <v>-4.2</v>
      </c>
      <c r="H18" s="64">
        <v>2.8820000000000001</v>
      </c>
      <c r="I18" s="64">
        <v>7.92</v>
      </c>
      <c r="J18" s="64">
        <v>9.74</v>
      </c>
      <c r="K18" s="64">
        <v>100.4372</v>
      </c>
      <c r="L18" s="64">
        <v>29.95</v>
      </c>
      <c r="M18" s="1"/>
      <c r="O18" s="69">
        <f t="shared" si="2"/>
        <v>2.6999999999999968E-2</v>
      </c>
      <c r="P18" s="1">
        <f t="shared" si="3"/>
        <v>5.1120000000000001</v>
      </c>
    </row>
    <row r="19" spans="1:16" x14ac:dyDescent="0.25">
      <c r="A19" s="65">
        <v>42745</v>
      </c>
      <c r="B19" s="66">
        <v>0.55428240740740742</v>
      </c>
      <c r="C19" s="64">
        <v>378.16669999999999</v>
      </c>
      <c r="D19" s="64">
        <v>8.16</v>
      </c>
      <c r="E19" s="64">
        <v>2.8</v>
      </c>
      <c r="F19" s="64">
        <v>14.686999999999999</v>
      </c>
      <c r="G19" s="5">
        <v>-4.3</v>
      </c>
      <c r="H19" s="64">
        <v>2.8820000000000001</v>
      </c>
      <c r="I19" s="64">
        <v>7.92</v>
      </c>
      <c r="J19" s="64">
        <v>9.76</v>
      </c>
      <c r="K19" s="64">
        <v>100.4813</v>
      </c>
      <c r="L19" s="64">
        <v>29.89</v>
      </c>
      <c r="M19" s="1"/>
      <c r="O19" s="69">
        <f t="shared" si="2"/>
        <v>2.1650000000000003E-2</v>
      </c>
      <c r="P19" s="1">
        <f t="shared" si="3"/>
        <v>2.1929999999999996</v>
      </c>
    </row>
    <row r="20" spans="1:16" x14ac:dyDescent="0.25">
      <c r="A20" s="65">
        <v>42745</v>
      </c>
      <c r="B20" s="66">
        <v>0.55439814814814814</v>
      </c>
      <c r="C20" s="64">
        <v>378.33330000000001</v>
      </c>
      <c r="D20" s="64">
        <v>8.14</v>
      </c>
      <c r="E20" s="64">
        <v>2.8479999999999999</v>
      </c>
      <c r="F20" s="64">
        <v>14.686999999999999</v>
      </c>
      <c r="G20" s="5">
        <v>-4.3</v>
      </c>
      <c r="H20" s="64">
        <v>2.8820000000000001</v>
      </c>
      <c r="I20" s="64">
        <v>7.92</v>
      </c>
      <c r="J20" s="64">
        <v>9.76</v>
      </c>
      <c r="K20" s="64">
        <v>100.4462</v>
      </c>
      <c r="L20" s="64">
        <v>29.85</v>
      </c>
      <c r="M20" s="1"/>
      <c r="O20" s="69">
        <f t="shared" si="2"/>
        <v>2.1650000000000003E-2</v>
      </c>
      <c r="P20" s="1">
        <f t="shared" si="3"/>
        <v>2.2409999999999997</v>
      </c>
    </row>
    <row r="21" spans="1:16" x14ac:dyDescent="0.25">
      <c r="A21" s="65">
        <v>42745</v>
      </c>
      <c r="B21" s="66">
        <v>0.55451388888888886</v>
      </c>
      <c r="C21" s="64">
        <v>378.5</v>
      </c>
      <c r="D21" s="64">
        <v>8.07</v>
      </c>
      <c r="E21" s="64">
        <v>3.4260000000000002</v>
      </c>
      <c r="F21" s="64">
        <v>14.686999999999999</v>
      </c>
      <c r="G21" s="5">
        <v>-4.3</v>
      </c>
      <c r="H21" s="64">
        <v>2.911</v>
      </c>
      <c r="I21" s="64">
        <v>7.92</v>
      </c>
      <c r="J21" s="64">
        <v>9.76</v>
      </c>
      <c r="K21" s="64">
        <v>100.282</v>
      </c>
      <c r="L21" s="64">
        <v>29.76</v>
      </c>
      <c r="M21" s="1"/>
      <c r="O21" s="69">
        <f t="shared" si="2"/>
        <v>2.1650000000000003E-2</v>
      </c>
      <c r="P21" s="1">
        <f t="shared" si="3"/>
        <v>2.819</v>
      </c>
    </row>
    <row r="22" spans="1:16" x14ac:dyDescent="0.25">
      <c r="A22" s="65">
        <v>42745</v>
      </c>
      <c r="B22" s="66">
        <v>0.55462962962962969</v>
      </c>
      <c r="C22" s="64">
        <v>378.66669999999999</v>
      </c>
      <c r="D22" s="64">
        <v>8.0500000000000007</v>
      </c>
      <c r="E22" s="64">
        <v>3.927</v>
      </c>
      <c r="F22" s="64">
        <v>14.686999999999999</v>
      </c>
      <c r="G22" s="5">
        <v>-4.3</v>
      </c>
      <c r="H22" s="64">
        <v>2.8820000000000001</v>
      </c>
      <c r="I22" s="64">
        <v>7.92</v>
      </c>
      <c r="J22" s="64">
        <v>9.7799999999999994</v>
      </c>
      <c r="K22" s="64">
        <v>100.47</v>
      </c>
      <c r="L22" s="64">
        <v>29.83</v>
      </c>
      <c r="M22" s="1"/>
      <c r="O22" s="69">
        <f t="shared" si="2"/>
        <v>2.1650000000000003E-2</v>
      </c>
      <c r="P22" s="1">
        <f t="shared" si="3"/>
        <v>3.3200000000000003</v>
      </c>
    </row>
    <row r="23" spans="1:16" x14ac:dyDescent="0.25">
      <c r="A23" s="65">
        <v>42745</v>
      </c>
      <c r="B23" s="66">
        <v>0.55474537037037031</v>
      </c>
      <c r="C23" s="64">
        <v>378.83330000000001</v>
      </c>
      <c r="D23" s="64">
        <v>8.09</v>
      </c>
      <c r="E23" s="64">
        <v>6.43</v>
      </c>
      <c r="F23" s="64">
        <v>14.686999999999999</v>
      </c>
      <c r="G23" s="5">
        <v>-4.3</v>
      </c>
      <c r="H23" s="64">
        <v>2.8519999999999999</v>
      </c>
      <c r="I23" s="64">
        <v>7.92</v>
      </c>
      <c r="J23" s="64">
        <v>9.7799999999999994</v>
      </c>
      <c r="K23" s="64">
        <v>100.5998</v>
      </c>
      <c r="L23" s="64">
        <v>29.9</v>
      </c>
      <c r="M23" s="1"/>
      <c r="O23" s="69">
        <f t="shared" si="2"/>
        <v>2.1650000000000003E-2</v>
      </c>
      <c r="P23" s="1">
        <f t="shared" si="3"/>
        <v>5.8229999999999995</v>
      </c>
    </row>
    <row r="24" spans="1:16" x14ac:dyDescent="0.25">
      <c r="A24" s="65">
        <v>42745</v>
      </c>
      <c r="B24" s="66">
        <v>0.55486111111111114</v>
      </c>
      <c r="C24" s="64">
        <v>379</v>
      </c>
      <c r="D24" s="64">
        <v>8.17</v>
      </c>
      <c r="E24" s="64">
        <v>9.9700000000000006</v>
      </c>
      <c r="F24" s="64">
        <v>14.686999999999999</v>
      </c>
      <c r="G24" s="5">
        <v>-4.3</v>
      </c>
      <c r="H24" s="64">
        <v>2.8820000000000001</v>
      </c>
      <c r="I24" s="64">
        <v>7.92</v>
      </c>
      <c r="J24" s="64">
        <v>9.7200000000000006</v>
      </c>
      <c r="K24" s="64">
        <v>100.15049999999999</v>
      </c>
      <c r="L24" s="64">
        <v>29.98</v>
      </c>
      <c r="M24" s="1"/>
      <c r="O24" s="69">
        <f t="shared" si="2"/>
        <v>2.1650000000000003E-2</v>
      </c>
      <c r="P24" s="1">
        <f t="shared" si="3"/>
        <v>9.3630000000000013</v>
      </c>
    </row>
    <row r="25" spans="1:16" x14ac:dyDescent="0.25">
      <c r="A25" s="65">
        <v>42745</v>
      </c>
      <c r="B25" s="66">
        <v>0.55497685185185186</v>
      </c>
      <c r="C25" s="64">
        <v>379.16669999999999</v>
      </c>
      <c r="D25" s="64">
        <v>8.2100000000000009</v>
      </c>
      <c r="E25" s="64">
        <v>15.298999999999999</v>
      </c>
      <c r="F25" s="64">
        <v>14.686999999999999</v>
      </c>
      <c r="G25" s="5">
        <v>-4</v>
      </c>
      <c r="H25" s="64">
        <v>2.8820000000000001</v>
      </c>
      <c r="I25" s="64">
        <v>7.92</v>
      </c>
      <c r="J25" s="64">
        <v>9.6999999999999993</v>
      </c>
      <c r="K25" s="64">
        <v>100.07470000000001</v>
      </c>
      <c r="L25" s="64">
        <v>30.04</v>
      </c>
      <c r="M25" s="1"/>
      <c r="O25" s="69">
        <f t="shared" si="2"/>
        <v>3.7699999999999984E-2</v>
      </c>
      <c r="P25" s="1">
        <f t="shared" si="3"/>
        <v>14.692</v>
      </c>
    </row>
    <row r="26" spans="1:16" x14ac:dyDescent="0.25">
      <c r="A26" s="65">
        <v>42745</v>
      </c>
      <c r="B26" s="66">
        <v>0.55509259259259258</v>
      </c>
      <c r="C26" s="64">
        <v>379.33330000000001</v>
      </c>
      <c r="D26" s="64">
        <v>8.23</v>
      </c>
      <c r="E26" s="64">
        <v>21.413</v>
      </c>
      <c r="F26" s="64">
        <v>14.686999999999999</v>
      </c>
      <c r="G26" s="5">
        <v>-3.7</v>
      </c>
      <c r="H26" s="64">
        <v>2.8519999999999999</v>
      </c>
      <c r="I26" s="64">
        <v>7.92</v>
      </c>
      <c r="J26" s="64">
        <v>9.69</v>
      </c>
      <c r="K26" s="64">
        <v>100.07129999999999</v>
      </c>
      <c r="L26" s="64">
        <v>30.02</v>
      </c>
      <c r="M26" s="1"/>
      <c r="N26" s="1"/>
      <c r="O26" s="69">
        <f t="shared" si="2"/>
        <v>5.3749999999999964E-2</v>
      </c>
      <c r="P26" s="1">
        <f t="shared" si="3"/>
        <v>20.806000000000001</v>
      </c>
    </row>
    <row r="27" spans="1:16" x14ac:dyDescent="0.25">
      <c r="A27" s="65">
        <v>42745</v>
      </c>
      <c r="B27" s="66">
        <v>0.5552083333333333</v>
      </c>
      <c r="C27" s="64">
        <v>379.5</v>
      </c>
      <c r="D27" s="64">
        <v>8.23</v>
      </c>
      <c r="E27" s="64">
        <v>26.683</v>
      </c>
      <c r="F27" s="64">
        <v>14.686999999999999</v>
      </c>
      <c r="G27" s="5">
        <v>-4.0999999999999996</v>
      </c>
      <c r="H27" s="64">
        <v>2.8820000000000001</v>
      </c>
      <c r="I27" s="64">
        <v>7.92</v>
      </c>
      <c r="J27" s="64">
        <v>9.69</v>
      </c>
      <c r="K27" s="64">
        <v>100.0904</v>
      </c>
      <c r="L27" s="64">
        <v>30.04</v>
      </c>
      <c r="M27" s="1"/>
      <c r="O27" s="69">
        <f t="shared" si="2"/>
        <v>3.234999999999999E-2</v>
      </c>
      <c r="P27" s="1">
        <f t="shared" si="3"/>
        <v>26.076000000000001</v>
      </c>
    </row>
    <row r="28" spans="1:16" x14ac:dyDescent="0.25">
      <c r="A28" s="65">
        <v>42745</v>
      </c>
      <c r="B28" s="66">
        <v>0.55532407407407403</v>
      </c>
      <c r="C28" s="64">
        <v>379.66669999999999</v>
      </c>
      <c r="D28" s="64">
        <v>8.24</v>
      </c>
      <c r="E28" s="64">
        <v>34.146999999999998</v>
      </c>
      <c r="F28" s="64">
        <v>14.686999999999999</v>
      </c>
      <c r="G28" s="5">
        <v>-3.6</v>
      </c>
      <c r="H28" s="64">
        <v>2.8820000000000001</v>
      </c>
      <c r="I28" s="64">
        <v>7.92</v>
      </c>
      <c r="J28" s="64">
        <v>9.65</v>
      </c>
      <c r="K28" s="64">
        <v>99.665400000000005</v>
      </c>
      <c r="L28" s="64">
        <v>30.04</v>
      </c>
      <c r="M28" s="1"/>
      <c r="O28" s="69">
        <f t="shared" si="2"/>
        <v>5.9099999999999986E-2</v>
      </c>
      <c r="P28" s="1">
        <f t="shared" si="3"/>
        <v>33.54</v>
      </c>
    </row>
    <row r="29" spans="1:16" x14ac:dyDescent="0.25">
      <c r="A29" s="65">
        <v>42745</v>
      </c>
      <c r="B29" s="66">
        <v>0.55543981481481486</v>
      </c>
      <c r="C29" s="64">
        <v>379.83330000000001</v>
      </c>
      <c r="D29" s="64">
        <v>8.26</v>
      </c>
      <c r="E29" s="64">
        <v>42.404000000000003</v>
      </c>
      <c r="F29" s="64">
        <v>14.686999999999999</v>
      </c>
      <c r="G29" s="5">
        <v>-1.3</v>
      </c>
      <c r="H29" s="64">
        <v>2.8519999999999999</v>
      </c>
      <c r="I29" s="64">
        <v>7.92</v>
      </c>
      <c r="J29" s="64">
        <v>9.6199999999999992</v>
      </c>
      <c r="K29" s="64">
        <v>99.429599999999994</v>
      </c>
      <c r="L29" s="64">
        <v>30.05</v>
      </c>
      <c r="M29" s="1"/>
      <c r="O29" s="69">
        <f t="shared" si="2"/>
        <v>0.18214999999999998</v>
      </c>
      <c r="P29" s="1">
        <f t="shared" si="3"/>
        <v>41.797000000000004</v>
      </c>
    </row>
    <row r="30" spans="1:16" x14ac:dyDescent="0.25">
      <c r="A30" s="65">
        <v>42745</v>
      </c>
      <c r="B30" s="66">
        <v>0.55555555555555558</v>
      </c>
      <c r="C30" s="64">
        <v>380</v>
      </c>
      <c r="D30" s="64">
        <v>8.26</v>
      </c>
      <c r="E30" s="64">
        <v>49.177</v>
      </c>
      <c r="F30" s="64">
        <v>14.686999999999999</v>
      </c>
      <c r="G30" s="5">
        <v>-2.1</v>
      </c>
      <c r="H30" s="64">
        <v>2.8820000000000001</v>
      </c>
      <c r="I30" s="64">
        <v>7.92</v>
      </c>
      <c r="J30" s="64">
        <v>9.61</v>
      </c>
      <c r="K30" s="64">
        <v>99.353200000000001</v>
      </c>
      <c r="L30" s="64">
        <v>30.06</v>
      </c>
      <c r="M30" s="1"/>
      <c r="O30" s="69">
        <f t="shared" si="2"/>
        <v>0.13934999999999997</v>
      </c>
      <c r="P30" s="1">
        <f t="shared" si="3"/>
        <v>48.57</v>
      </c>
    </row>
    <row r="31" spans="1:16" x14ac:dyDescent="0.25">
      <c r="A31" s="65">
        <v>42745</v>
      </c>
      <c r="B31" s="66">
        <v>0.5556712962962963</v>
      </c>
      <c r="C31" s="64">
        <v>380.16669999999999</v>
      </c>
      <c r="D31" s="64">
        <v>8.26</v>
      </c>
      <c r="E31" s="64">
        <v>48.51</v>
      </c>
      <c r="F31" s="64">
        <v>14.686999999999999</v>
      </c>
      <c r="G31" s="5">
        <v>-1.6</v>
      </c>
      <c r="H31" s="64">
        <v>2.8519999999999999</v>
      </c>
      <c r="I31" s="64">
        <v>7.92</v>
      </c>
      <c r="J31" s="64">
        <v>9.61</v>
      </c>
      <c r="K31" s="64">
        <v>99.318899999999999</v>
      </c>
      <c r="L31" s="64">
        <v>30.06</v>
      </c>
      <c r="M31" s="1"/>
      <c r="O31" s="69">
        <f t="shared" si="2"/>
        <v>0.16609999999999997</v>
      </c>
      <c r="P31" s="1">
        <f t="shared" si="3"/>
        <v>47.902999999999999</v>
      </c>
    </row>
    <row r="32" spans="1:16" x14ac:dyDescent="0.25">
      <c r="A32" s="65">
        <v>42745</v>
      </c>
      <c r="B32" s="66">
        <v>0.55578703703703702</v>
      </c>
      <c r="C32" s="64">
        <v>380.33330000000001</v>
      </c>
      <c r="D32" s="64">
        <v>8.26</v>
      </c>
      <c r="E32" s="64">
        <v>48.57</v>
      </c>
      <c r="F32" s="64">
        <v>14.686999999999999</v>
      </c>
      <c r="G32" s="5">
        <v>-2.2000000000000002</v>
      </c>
      <c r="H32" s="64">
        <v>2.8820000000000001</v>
      </c>
      <c r="I32" s="64">
        <v>7.92</v>
      </c>
      <c r="J32" s="64">
        <v>9.61</v>
      </c>
      <c r="K32" s="64">
        <v>99.349599999999995</v>
      </c>
      <c r="L32" s="64">
        <v>30.05</v>
      </c>
      <c r="M32" s="1"/>
      <c r="O32" s="69">
        <f t="shared" si="2"/>
        <v>0.13399999999999995</v>
      </c>
      <c r="P32" s="1">
        <f t="shared" si="3"/>
        <v>47.963000000000001</v>
      </c>
    </row>
    <row r="33" spans="1:16" x14ac:dyDescent="0.25">
      <c r="A33" s="65">
        <v>42745</v>
      </c>
      <c r="B33" s="66">
        <v>0.55590277777777775</v>
      </c>
      <c r="C33" s="64">
        <v>380.5</v>
      </c>
      <c r="D33" s="64">
        <v>8.27</v>
      </c>
      <c r="E33" s="64">
        <v>48.777000000000001</v>
      </c>
      <c r="F33" s="64">
        <v>14.686999999999999</v>
      </c>
      <c r="G33" s="5">
        <v>-3.3</v>
      </c>
      <c r="H33" s="64">
        <v>2.8820000000000001</v>
      </c>
      <c r="I33" s="64">
        <v>7.92</v>
      </c>
      <c r="J33" s="64">
        <v>9.61</v>
      </c>
      <c r="K33" s="64">
        <v>99.316500000000005</v>
      </c>
      <c r="L33" s="64">
        <v>30.05</v>
      </c>
      <c r="M33" s="1"/>
      <c r="O33" s="69">
        <f t="shared" si="2"/>
        <v>7.5149999999999995E-2</v>
      </c>
      <c r="P33" s="1">
        <f t="shared" si="3"/>
        <v>48.17</v>
      </c>
    </row>
    <row r="34" spans="1:16" x14ac:dyDescent="0.25">
      <c r="A34" s="65">
        <v>42745</v>
      </c>
      <c r="B34" s="66">
        <v>0.55601851851851858</v>
      </c>
      <c r="C34" s="64">
        <v>380.66669999999999</v>
      </c>
      <c r="D34" s="64">
        <v>8.27</v>
      </c>
      <c r="E34" s="64">
        <v>48.45</v>
      </c>
      <c r="F34" s="64">
        <v>14.686999999999999</v>
      </c>
      <c r="G34" s="5">
        <v>-2.6</v>
      </c>
      <c r="H34" s="64">
        <v>2.8519999999999999</v>
      </c>
      <c r="I34" s="64">
        <v>7.92</v>
      </c>
      <c r="J34" s="64">
        <v>9.6199999999999992</v>
      </c>
      <c r="K34" s="64">
        <v>99.368899999999996</v>
      </c>
      <c r="L34" s="64">
        <v>30.05</v>
      </c>
      <c r="M34" s="1"/>
      <c r="O34" s="69">
        <f t="shared" si="2"/>
        <v>0.11259999999999998</v>
      </c>
      <c r="P34" s="1">
        <f t="shared" si="3"/>
        <v>47.843000000000004</v>
      </c>
    </row>
    <row r="35" spans="1:16" x14ac:dyDescent="0.25">
      <c r="A35" s="65">
        <v>42745</v>
      </c>
      <c r="B35" s="66">
        <v>0.55613425925925919</v>
      </c>
      <c r="C35" s="64">
        <v>380.83330000000001</v>
      </c>
      <c r="D35" s="64">
        <v>8.27</v>
      </c>
      <c r="E35" s="64">
        <v>48.52</v>
      </c>
      <c r="F35" s="64">
        <v>14.686999999999999</v>
      </c>
      <c r="G35" s="5">
        <v>-1</v>
      </c>
      <c r="H35" s="64">
        <v>2.911</v>
      </c>
      <c r="I35" s="64">
        <v>7.92</v>
      </c>
      <c r="J35" s="64">
        <v>9.6199999999999992</v>
      </c>
      <c r="K35" s="64">
        <v>99.422200000000004</v>
      </c>
      <c r="L35" s="64">
        <v>30.05</v>
      </c>
      <c r="M35" s="1"/>
      <c r="O35" s="69">
        <f t="shared" si="2"/>
        <v>0.19819999999999999</v>
      </c>
      <c r="P35" s="1">
        <f t="shared" si="3"/>
        <v>47.913000000000004</v>
      </c>
    </row>
    <row r="36" spans="1:16" x14ac:dyDescent="0.25">
      <c r="A36" s="65">
        <v>42745</v>
      </c>
      <c r="B36" s="66">
        <v>0.55625000000000002</v>
      </c>
      <c r="C36" s="64">
        <v>381</v>
      </c>
      <c r="D36" s="64">
        <v>8.27</v>
      </c>
      <c r="E36" s="64">
        <v>48.493000000000002</v>
      </c>
      <c r="F36" s="64">
        <v>14.686999999999999</v>
      </c>
      <c r="G36" s="5">
        <v>-2.1</v>
      </c>
      <c r="H36" s="64">
        <v>2.8820000000000001</v>
      </c>
      <c r="I36" s="64">
        <v>7.92</v>
      </c>
      <c r="J36" s="64">
        <v>9.6</v>
      </c>
      <c r="K36" s="64">
        <v>99.163399999999996</v>
      </c>
      <c r="L36" s="64">
        <v>30.04</v>
      </c>
      <c r="M36" s="1"/>
      <c r="O36" s="69">
        <f t="shared" si="2"/>
        <v>0.13934999999999997</v>
      </c>
      <c r="P36" s="1">
        <f t="shared" si="3"/>
        <v>47.886000000000003</v>
      </c>
    </row>
    <row r="37" spans="1:16" x14ac:dyDescent="0.25">
      <c r="A37" s="65">
        <v>42745</v>
      </c>
      <c r="B37" s="66">
        <v>0.55636574074074074</v>
      </c>
      <c r="C37" s="64">
        <v>381.16669999999999</v>
      </c>
      <c r="D37" s="64">
        <v>8.26</v>
      </c>
      <c r="E37" s="64">
        <v>48.493000000000002</v>
      </c>
      <c r="F37" s="64">
        <v>14.686999999999999</v>
      </c>
      <c r="G37" s="5">
        <v>-2.8</v>
      </c>
      <c r="H37" s="64">
        <v>2.8519999999999999</v>
      </c>
      <c r="I37" s="64">
        <v>7.91</v>
      </c>
      <c r="J37" s="64">
        <v>9.6</v>
      </c>
      <c r="K37" s="64">
        <v>99.201899999999995</v>
      </c>
      <c r="L37" s="64">
        <v>30.04</v>
      </c>
      <c r="M37" s="1"/>
      <c r="O37" s="69">
        <f t="shared" si="2"/>
        <v>0.10189999999999999</v>
      </c>
      <c r="P37" s="1">
        <f t="shared" si="3"/>
        <v>47.886000000000003</v>
      </c>
    </row>
    <row r="38" spans="1:16" x14ac:dyDescent="0.25">
      <c r="A38" s="65">
        <v>42745</v>
      </c>
      <c r="B38" s="66">
        <v>0.55648148148148147</v>
      </c>
      <c r="C38" s="64">
        <v>381.33330000000001</v>
      </c>
      <c r="D38" s="64">
        <v>8.27</v>
      </c>
      <c r="E38" s="64">
        <v>48.393999999999998</v>
      </c>
      <c r="F38" s="64">
        <v>14.686999999999999</v>
      </c>
      <c r="G38" s="5">
        <v>-2.9</v>
      </c>
      <c r="H38" s="64">
        <v>2.8519999999999999</v>
      </c>
      <c r="I38" s="64">
        <v>7.91</v>
      </c>
      <c r="J38" s="64">
        <v>9.59</v>
      </c>
      <c r="K38" s="64">
        <v>99.146100000000004</v>
      </c>
      <c r="L38" s="64">
        <v>30.04</v>
      </c>
      <c r="M38" s="1"/>
      <c r="O38" s="69">
        <f t="shared" si="2"/>
        <v>9.6549999999999997E-2</v>
      </c>
      <c r="P38" s="1">
        <f t="shared" si="3"/>
        <v>47.786999999999999</v>
      </c>
    </row>
    <row r="39" spans="1:16" x14ac:dyDescent="0.25">
      <c r="A39" s="65">
        <v>42745</v>
      </c>
      <c r="B39" s="66">
        <v>0.55659722222222219</v>
      </c>
      <c r="C39" s="64">
        <v>381.5</v>
      </c>
      <c r="D39" s="64">
        <v>8.27</v>
      </c>
      <c r="E39" s="64">
        <v>48.383000000000003</v>
      </c>
      <c r="F39" s="64">
        <v>14.686999999999999</v>
      </c>
      <c r="G39" s="5">
        <v>-2.6</v>
      </c>
      <c r="H39" s="64">
        <v>2.8820000000000001</v>
      </c>
      <c r="I39" s="64">
        <v>7.91</v>
      </c>
      <c r="J39" s="64">
        <v>9.59</v>
      </c>
      <c r="K39" s="64">
        <v>99.138000000000005</v>
      </c>
      <c r="L39" s="64">
        <v>30.04</v>
      </c>
      <c r="M39" s="1"/>
      <c r="O39" s="69">
        <f t="shared" si="2"/>
        <v>0.11259999999999998</v>
      </c>
      <c r="P39" s="1">
        <f t="shared" si="3"/>
        <v>47.776000000000003</v>
      </c>
    </row>
    <row r="40" spans="1:16" x14ac:dyDescent="0.25">
      <c r="A40" s="65">
        <v>42745</v>
      </c>
      <c r="B40" s="66">
        <v>0.55671296296296291</v>
      </c>
      <c r="C40" s="64">
        <v>381.66669999999999</v>
      </c>
      <c r="D40" s="64">
        <v>8.27</v>
      </c>
      <c r="E40" s="64">
        <v>48.46</v>
      </c>
      <c r="F40" s="64">
        <v>14.686999999999999</v>
      </c>
      <c r="G40" s="5">
        <v>-0.9</v>
      </c>
      <c r="H40" s="64">
        <v>2.8820000000000001</v>
      </c>
      <c r="I40" s="64">
        <v>7.91</v>
      </c>
      <c r="J40" s="64">
        <v>9.58</v>
      </c>
      <c r="K40" s="64">
        <v>99.025000000000006</v>
      </c>
      <c r="L40" s="64">
        <v>30.04</v>
      </c>
      <c r="M40" s="1"/>
      <c r="O40" s="69">
        <f t="shared" si="2"/>
        <v>0.20354999999999998</v>
      </c>
      <c r="P40" s="1">
        <f t="shared" si="3"/>
        <v>47.853000000000002</v>
      </c>
    </row>
    <row r="41" spans="1:16" x14ac:dyDescent="0.25">
      <c r="A41" s="65">
        <v>42745</v>
      </c>
      <c r="B41" s="66">
        <v>0.55682870370370374</v>
      </c>
      <c r="C41" s="64">
        <v>381.83330000000001</v>
      </c>
      <c r="D41" s="64">
        <v>8.26</v>
      </c>
      <c r="E41" s="64">
        <v>48.491999999999997</v>
      </c>
      <c r="F41" s="64">
        <v>14.686999999999999</v>
      </c>
      <c r="G41" s="5">
        <v>-3</v>
      </c>
      <c r="H41" s="64">
        <v>2.8820000000000001</v>
      </c>
      <c r="I41" s="64">
        <v>7.92</v>
      </c>
      <c r="J41" s="64">
        <v>9.59</v>
      </c>
      <c r="K41" s="64">
        <v>99.077100000000002</v>
      </c>
      <c r="L41" s="64">
        <v>30.04</v>
      </c>
      <c r="M41" s="1"/>
      <c r="O41" s="69">
        <f t="shared" si="2"/>
        <v>9.1199999999999976E-2</v>
      </c>
      <c r="P41" s="1">
        <f t="shared" si="3"/>
        <v>47.884999999999998</v>
      </c>
    </row>
    <row r="42" spans="1:16" x14ac:dyDescent="0.25">
      <c r="A42" s="65">
        <v>42745</v>
      </c>
      <c r="B42" s="66">
        <v>0.55694444444444446</v>
      </c>
      <c r="C42" s="64">
        <v>382</v>
      </c>
      <c r="D42" s="64">
        <v>8.26</v>
      </c>
      <c r="E42" s="64">
        <v>48.509</v>
      </c>
      <c r="F42" s="64">
        <v>14.686999999999999</v>
      </c>
      <c r="G42" s="5">
        <v>-1.6</v>
      </c>
      <c r="H42" s="64">
        <v>2.8820000000000001</v>
      </c>
      <c r="I42" s="64">
        <v>7.91</v>
      </c>
      <c r="J42" s="64">
        <v>9.6</v>
      </c>
      <c r="K42" s="64">
        <v>99.223600000000005</v>
      </c>
      <c r="L42" s="64">
        <v>30.03</v>
      </c>
      <c r="M42" s="1"/>
      <c r="O42" s="69">
        <f t="shared" si="2"/>
        <v>0.16609999999999997</v>
      </c>
      <c r="P42" s="1">
        <f t="shared" si="3"/>
        <v>47.902000000000001</v>
      </c>
    </row>
    <row r="43" spans="1:16" x14ac:dyDescent="0.25">
      <c r="A43" s="65">
        <v>42745</v>
      </c>
      <c r="B43" s="66">
        <v>0.55706018518518519</v>
      </c>
      <c r="C43" s="64">
        <v>382.16669999999999</v>
      </c>
      <c r="D43" s="64">
        <v>8.25</v>
      </c>
      <c r="E43" s="64">
        <v>48.378</v>
      </c>
      <c r="F43" s="64">
        <v>14.686999999999999</v>
      </c>
      <c r="G43" s="5">
        <v>-3.1</v>
      </c>
      <c r="H43" s="64">
        <v>2.8820000000000001</v>
      </c>
      <c r="I43" s="64">
        <v>7.91</v>
      </c>
      <c r="J43" s="64">
        <v>9.58</v>
      </c>
      <c r="K43" s="64">
        <v>99.0137</v>
      </c>
      <c r="L43" s="64">
        <v>30.04</v>
      </c>
      <c r="M43" s="1"/>
      <c r="O43" s="69">
        <f t="shared" si="2"/>
        <v>8.5849999999999982E-2</v>
      </c>
      <c r="P43" s="1">
        <f t="shared" si="3"/>
        <v>47.771000000000001</v>
      </c>
    </row>
    <row r="44" spans="1:16" x14ac:dyDescent="0.25">
      <c r="A44" s="65">
        <v>42745</v>
      </c>
      <c r="B44" s="66">
        <v>0.55717592592592591</v>
      </c>
      <c r="C44" s="64">
        <v>382.33330000000001</v>
      </c>
      <c r="D44" s="64">
        <v>8.27</v>
      </c>
      <c r="E44" s="64">
        <v>48.569000000000003</v>
      </c>
      <c r="F44" s="64">
        <v>14.686999999999999</v>
      </c>
      <c r="G44" s="5">
        <v>-3</v>
      </c>
      <c r="H44" s="64">
        <v>2.8519999999999999</v>
      </c>
      <c r="I44" s="64">
        <v>7.91</v>
      </c>
      <c r="J44" s="64">
        <v>9.58</v>
      </c>
      <c r="K44" s="64">
        <v>99.038200000000003</v>
      </c>
      <c r="L44" s="64">
        <v>30.03</v>
      </c>
      <c r="M44" s="1"/>
      <c r="O44" s="69">
        <f t="shared" si="2"/>
        <v>9.1199999999999976E-2</v>
      </c>
      <c r="P44" s="1">
        <f t="shared" si="3"/>
        <v>47.962000000000003</v>
      </c>
    </row>
    <row r="45" spans="1:16" x14ac:dyDescent="0.25">
      <c r="A45" s="65">
        <v>42745</v>
      </c>
      <c r="B45" s="66">
        <v>0.55729166666666663</v>
      </c>
      <c r="C45" s="64">
        <v>382.5</v>
      </c>
      <c r="D45" s="64">
        <v>8.27</v>
      </c>
      <c r="E45" s="64">
        <v>48.71</v>
      </c>
      <c r="F45" s="64">
        <v>14.686999999999999</v>
      </c>
      <c r="G45" s="5">
        <v>-0.7</v>
      </c>
      <c r="H45" s="64">
        <v>2.911</v>
      </c>
      <c r="I45" s="64">
        <v>7.91</v>
      </c>
      <c r="J45" s="64">
        <v>9.59</v>
      </c>
      <c r="K45" s="64">
        <v>99.077600000000004</v>
      </c>
      <c r="L45" s="64">
        <v>30.03</v>
      </c>
      <c r="M45" s="1"/>
      <c r="O45" s="69">
        <f t="shared" si="2"/>
        <v>0.21425</v>
      </c>
      <c r="P45" s="1">
        <f t="shared" si="3"/>
        <v>48.103000000000002</v>
      </c>
    </row>
    <row r="46" spans="1:16" x14ac:dyDescent="0.25">
      <c r="A46" s="65">
        <v>42745</v>
      </c>
      <c r="B46" s="66">
        <v>0.55740740740740746</v>
      </c>
      <c r="C46" s="64">
        <v>382.66669999999999</v>
      </c>
      <c r="D46" s="64">
        <v>8.27</v>
      </c>
      <c r="E46" s="64">
        <v>48.683</v>
      </c>
      <c r="F46" s="64">
        <v>14.686999999999999</v>
      </c>
      <c r="G46" s="5">
        <v>-3</v>
      </c>
      <c r="H46" s="64">
        <v>2.8820000000000001</v>
      </c>
      <c r="I46" s="64">
        <v>7.91</v>
      </c>
      <c r="J46" s="64">
        <v>9.58</v>
      </c>
      <c r="K46" s="64">
        <v>99.034400000000005</v>
      </c>
      <c r="L46" s="64">
        <v>30.02</v>
      </c>
      <c r="M46" s="1"/>
      <c r="O46" s="69">
        <f t="shared" si="2"/>
        <v>9.1199999999999976E-2</v>
      </c>
      <c r="P46" s="1">
        <f t="shared" si="3"/>
        <v>48.076000000000001</v>
      </c>
    </row>
    <row r="47" spans="1:16" x14ac:dyDescent="0.25">
      <c r="A47" s="65">
        <v>42745</v>
      </c>
      <c r="B47" s="66">
        <v>0.55752314814814818</v>
      </c>
      <c r="C47" s="64">
        <v>382.83330000000001</v>
      </c>
      <c r="D47" s="64">
        <v>8.27</v>
      </c>
      <c r="E47" s="64">
        <v>48.622999999999998</v>
      </c>
      <c r="F47" s="64">
        <v>14.686999999999999</v>
      </c>
      <c r="G47" s="5">
        <v>-3</v>
      </c>
      <c r="H47" s="64">
        <v>2.8820000000000001</v>
      </c>
      <c r="I47" s="64">
        <v>7.91</v>
      </c>
      <c r="J47" s="64">
        <v>9.59</v>
      </c>
      <c r="K47" s="64">
        <v>99.062700000000007</v>
      </c>
      <c r="L47" s="64">
        <v>30.02</v>
      </c>
      <c r="M47" s="1"/>
      <c r="O47" s="69">
        <f t="shared" si="2"/>
        <v>9.1199999999999976E-2</v>
      </c>
      <c r="P47" s="1">
        <f t="shared" si="3"/>
        <v>48.015999999999998</v>
      </c>
    </row>
    <row r="48" spans="1:16" x14ac:dyDescent="0.25">
      <c r="A48" s="65">
        <v>42745</v>
      </c>
      <c r="B48" s="66">
        <v>0.55763888888888891</v>
      </c>
      <c r="C48" s="64">
        <v>383</v>
      </c>
      <c r="D48" s="64">
        <v>8.27</v>
      </c>
      <c r="E48" s="64">
        <v>48.628999999999998</v>
      </c>
      <c r="F48" s="64">
        <v>14.686999999999999</v>
      </c>
      <c r="G48" s="5">
        <v>-3.5</v>
      </c>
      <c r="H48" s="64">
        <v>2.8820000000000001</v>
      </c>
      <c r="I48" s="64">
        <v>7.91</v>
      </c>
      <c r="J48" s="64">
        <v>9.59</v>
      </c>
      <c r="K48" s="64">
        <v>99.071899999999999</v>
      </c>
      <c r="L48" s="64">
        <v>30.02</v>
      </c>
      <c r="M48" s="1"/>
      <c r="O48" s="69">
        <f t="shared" si="2"/>
        <v>6.444999999999998E-2</v>
      </c>
      <c r="P48" s="1">
        <f t="shared" si="3"/>
        <v>48.021999999999998</v>
      </c>
    </row>
    <row r="49" spans="1:16" x14ac:dyDescent="0.25">
      <c r="A49" s="65">
        <v>42745</v>
      </c>
      <c r="B49" s="66">
        <v>0.55775462962962963</v>
      </c>
      <c r="C49" s="64">
        <v>383.16669999999999</v>
      </c>
      <c r="D49" s="64">
        <v>8.27</v>
      </c>
      <c r="E49" s="64">
        <v>48.628999999999998</v>
      </c>
      <c r="F49" s="64">
        <v>14.686999999999999</v>
      </c>
      <c r="G49" s="5">
        <v>-3.5</v>
      </c>
      <c r="H49" s="64">
        <v>2.8820000000000001</v>
      </c>
      <c r="I49" s="64">
        <v>7.91</v>
      </c>
      <c r="J49" s="64">
        <v>9.57</v>
      </c>
      <c r="K49" s="64">
        <v>98.897099999999995</v>
      </c>
      <c r="L49" s="64">
        <v>30.02</v>
      </c>
      <c r="M49" s="1"/>
      <c r="O49" s="69">
        <f t="shared" si="2"/>
        <v>6.444999999999998E-2</v>
      </c>
      <c r="P49" s="1">
        <f t="shared" si="3"/>
        <v>48.021999999999998</v>
      </c>
    </row>
    <row r="50" spans="1:16" x14ac:dyDescent="0.25">
      <c r="A50" s="65">
        <v>42745</v>
      </c>
      <c r="B50" s="66">
        <v>0.55787037037037035</v>
      </c>
      <c r="C50" s="64">
        <v>383.33330000000001</v>
      </c>
      <c r="D50" s="64">
        <v>8.26</v>
      </c>
      <c r="E50" s="64">
        <v>48.726999999999997</v>
      </c>
      <c r="F50" s="64">
        <v>14.686999999999999</v>
      </c>
      <c r="G50" s="5">
        <v>-3.6</v>
      </c>
      <c r="H50" s="64">
        <v>2.8820000000000001</v>
      </c>
      <c r="I50" s="64">
        <v>7.91</v>
      </c>
      <c r="J50" s="64">
        <v>9.57</v>
      </c>
      <c r="K50" s="64">
        <v>98.922399999999996</v>
      </c>
      <c r="L50" s="64">
        <v>30.02</v>
      </c>
      <c r="M50" s="1"/>
      <c r="O50" s="69">
        <f t="shared" si="2"/>
        <v>5.9099999999999986E-2</v>
      </c>
      <c r="P50" s="1">
        <f t="shared" si="3"/>
        <v>48.12</v>
      </c>
    </row>
    <row r="51" spans="1:16" x14ac:dyDescent="0.25">
      <c r="A51" s="65">
        <v>42745</v>
      </c>
      <c r="B51" s="66">
        <v>0.55798611111111118</v>
      </c>
      <c r="C51" s="64">
        <v>383.5</v>
      </c>
      <c r="D51" s="64">
        <v>8.26</v>
      </c>
      <c r="E51" s="64">
        <v>48.628999999999998</v>
      </c>
      <c r="F51" s="64">
        <v>14.686999999999999</v>
      </c>
      <c r="G51" s="5">
        <v>-3.9</v>
      </c>
      <c r="H51" s="64">
        <v>2.8820000000000001</v>
      </c>
      <c r="I51" s="64">
        <v>7.91</v>
      </c>
      <c r="J51" s="64">
        <v>9.57</v>
      </c>
      <c r="K51" s="64">
        <v>98.885099999999994</v>
      </c>
      <c r="L51" s="64">
        <v>30.02</v>
      </c>
      <c r="M51" s="1"/>
      <c r="O51" s="69">
        <f t="shared" si="2"/>
        <v>4.3049999999999977E-2</v>
      </c>
      <c r="P51" s="1">
        <f t="shared" si="3"/>
        <v>48.021999999999998</v>
      </c>
    </row>
    <row r="52" spans="1:16" x14ac:dyDescent="0.25">
      <c r="A52" s="65">
        <v>42745</v>
      </c>
      <c r="B52" s="66">
        <v>0.55810185185185179</v>
      </c>
      <c r="C52" s="64">
        <v>383.66669999999999</v>
      </c>
      <c r="D52" s="64">
        <v>8.26</v>
      </c>
      <c r="E52" s="64">
        <v>48.579000000000001</v>
      </c>
      <c r="F52" s="64">
        <v>14.686999999999999</v>
      </c>
      <c r="G52" s="5">
        <v>-3.2</v>
      </c>
      <c r="H52" s="64">
        <v>2.8820000000000001</v>
      </c>
      <c r="I52" s="64">
        <v>7.91</v>
      </c>
      <c r="J52" s="64">
        <v>9.56</v>
      </c>
      <c r="K52" s="64">
        <v>98.7333</v>
      </c>
      <c r="L52" s="64">
        <v>30.02</v>
      </c>
      <c r="M52" s="1"/>
      <c r="O52" s="69">
        <f t="shared" si="2"/>
        <v>8.049999999999996E-2</v>
      </c>
      <c r="P52" s="1">
        <f t="shared" si="3"/>
        <v>47.972000000000001</v>
      </c>
    </row>
    <row r="53" spans="1:16" x14ac:dyDescent="0.25">
      <c r="A53" s="65">
        <v>42745</v>
      </c>
      <c r="B53" s="66">
        <v>0.55821759259259263</v>
      </c>
      <c r="C53" s="64">
        <v>383.83330000000001</v>
      </c>
      <c r="D53" s="64">
        <v>8.26</v>
      </c>
      <c r="E53" s="64">
        <v>48.518999999999998</v>
      </c>
      <c r="F53" s="64">
        <v>14.686999999999999</v>
      </c>
      <c r="G53" s="5">
        <v>-3.3</v>
      </c>
      <c r="H53" s="64">
        <v>2.8820000000000001</v>
      </c>
      <c r="I53" s="64">
        <v>7.91</v>
      </c>
      <c r="J53" s="64">
        <v>9.56</v>
      </c>
      <c r="K53" s="64">
        <v>98.751000000000005</v>
      </c>
      <c r="L53" s="64">
        <v>30.01</v>
      </c>
      <c r="M53" s="1"/>
      <c r="O53" s="69">
        <f t="shared" si="2"/>
        <v>7.5149999999999995E-2</v>
      </c>
      <c r="P53" s="1">
        <f t="shared" si="3"/>
        <v>47.911999999999999</v>
      </c>
    </row>
    <row r="54" spans="1:16" x14ac:dyDescent="0.25">
      <c r="A54" s="65">
        <v>42745</v>
      </c>
      <c r="B54" s="66">
        <v>0.55833333333333335</v>
      </c>
      <c r="C54" s="64">
        <v>384</v>
      </c>
      <c r="D54" s="64">
        <v>8.26</v>
      </c>
      <c r="E54" s="64">
        <v>48.677999999999997</v>
      </c>
      <c r="F54" s="64">
        <v>14.686999999999999</v>
      </c>
      <c r="G54" s="5">
        <v>-3.2</v>
      </c>
      <c r="H54" s="64">
        <v>2.8820000000000001</v>
      </c>
      <c r="I54" s="64">
        <v>7.91</v>
      </c>
      <c r="J54" s="64">
        <v>9.5500000000000007</v>
      </c>
      <c r="K54" s="64">
        <v>98.641199999999998</v>
      </c>
      <c r="L54" s="64">
        <v>30.01</v>
      </c>
      <c r="M54" s="1"/>
      <c r="O54" s="69">
        <f t="shared" si="2"/>
        <v>8.049999999999996E-2</v>
      </c>
      <c r="P54" s="1">
        <f t="shared" si="3"/>
        <v>48.070999999999998</v>
      </c>
    </row>
    <row r="55" spans="1:16" x14ac:dyDescent="0.25">
      <c r="A55" s="65">
        <v>42745</v>
      </c>
      <c r="B55" s="66">
        <v>0.55844907407407407</v>
      </c>
      <c r="C55" s="64">
        <v>384.16669999999999</v>
      </c>
      <c r="D55" s="64">
        <v>8.26</v>
      </c>
      <c r="E55" s="64">
        <v>48.71</v>
      </c>
      <c r="F55" s="64">
        <v>14.686999999999999</v>
      </c>
      <c r="G55" s="5">
        <v>-3.7</v>
      </c>
      <c r="H55" s="64">
        <v>2.8820000000000001</v>
      </c>
      <c r="I55" s="64">
        <v>7.91</v>
      </c>
      <c r="J55" s="64">
        <v>9.5399999999999991</v>
      </c>
      <c r="K55" s="64">
        <v>98.595100000000002</v>
      </c>
      <c r="L55" s="64">
        <v>30.01</v>
      </c>
      <c r="M55" s="1"/>
      <c r="O55" s="69">
        <f t="shared" si="2"/>
        <v>5.3749999999999964E-2</v>
      </c>
      <c r="P55" s="1">
        <f t="shared" si="3"/>
        <v>48.103000000000002</v>
      </c>
    </row>
    <row r="56" spans="1:16" x14ac:dyDescent="0.25">
      <c r="A56" s="65">
        <v>42745</v>
      </c>
      <c r="B56" s="66">
        <v>0.55856481481481479</v>
      </c>
      <c r="C56" s="64">
        <v>384.33330000000001</v>
      </c>
      <c r="D56" s="64">
        <v>8.26</v>
      </c>
      <c r="E56" s="64">
        <v>48.710999999999999</v>
      </c>
      <c r="F56" s="64">
        <v>14.686999999999999</v>
      </c>
      <c r="G56" s="5">
        <v>4.7</v>
      </c>
      <c r="H56" s="64">
        <v>2.911</v>
      </c>
      <c r="I56" s="64">
        <v>7.91</v>
      </c>
      <c r="J56" s="64">
        <v>9.5399999999999991</v>
      </c>
      <c r="K56" s="64">
        <v>98.600899999999996</v>
      </c>
      <c r="L56" s="64">
        <v>30.01</v>
      </c>
      <c r="M56" s="1"/>
      <c r="O56" s="69">
        <f t="shared" si="2"/>
        <v>0.50314999999999999</v>
      </c>
      <c r="P56" s="1">
        <f t="shared" si="3"/>
        <v>48.103999999999999</v>
      </c>
    </row>
    <row r="57" spans="1:16" x14ac:dyDescent="0.25">
      <c r="A57" s="65">
        <v>42745</v>
      </c>
      <c r="B57" s="66">
        <v>0.55868055555555551</v>
      </c>
      <c r="C57" s="64">
        <v>384.5</v>
      </c>
      <c r="D57" s="64">
        <v>8.26</v>
      </c>
      <c r="E57" s="64">
        <v>48.671999999999997</v>
      </c>
      <c r="F57" s="64">
        <v>14.686999999999999</v>
      </c>
      <c r="G57" s="5">
        <v>-3.8</v>
      </c>
      <c r="H57" s="64">
        <v>2.8519999999999999</v>
      </c>
      <c r="I57" s="64">
        <v>7.91</v>
      </c>
      <c r="J57" s="64">
        <v>9.5500000000000007</v>
      </c>
      <c r="K57" s="64">
        <v>98.699799999999996</v>
      </c>
      <c r="L57" s="64">
        <v>30.02</v>
      </c>
      <c r="M57" s="1"/>
      <c r="O57" s="69">
        <f t="shared" si="2"/>
        <v>4.8399999999999999E-2</v>
      </c>
      <c r="P57" s="1">
        <f t="shared" si="3"/>
        <v>48.064999999999998</v>
      </c>
    </row>
    <row r="58" spans="1:16" x14ac:dyDescent="0.25">
      <c r="A58" s="65">
        <v>42745</v>
      </c>
      <c r="B58" s="66">
        <v>0.55879629629629635</v>
      </c>
      <c r="C58" s="64">
        <v>384.66669999999999</v>
      </c>
      <c r="D58" s="64">
        <v>8.26</v>
      </c>
      <c r="E58" s="64">
        <v>48.738</v>
      </c>
      <c r="F58" s="64">
        <v>14.686999999999999</v>
      </c>
      <c r="G58" s="5">
        <v>-3.6</v>
      </c>
      <c r="H58" s="64">
        <v>2.8820000000000001</v>
      </c>
      <c r="I58" s="64">
        <v>7.91</v>
      </c>
      <c r="J58" s="64">
        <v>9.5500000000000007</v>
      </c>
      <c r="K58" s="64">
        <v>98.608800000000002</v>
      </c>
      <c r="L58" s="64">
        <v>30.01</v>
      </c>
      <c r="M58" s="1"/>
      <c r="O58" s="69">
        <f t="shared" si="2"/>
        <v>5.9099999999999986E-2</v>
      </c>
      <c r="P58" s="1">
        <f t="shared" si="3"/>
        <v>48.131</v>
      </c>
    </row>
    <row r="59" spans="1:16" x14ac:dyDescent="0.25">
      <c r="A59" s="65">
        <v>42745</v>
      </c>
      <c r="B59" s="66">
        <v>0.55891203703703707</v>
      </c>
      <c r="C59" s="64">
        <v>384.83330000000001</v>
      </c>
      <c r="D59" s="64">
        <v>8.25</v>
      </c>
      <c r="E59" s="64">
        <v>48.743000000000002</v>
      </c>
      <c r="F59" s="64">
        <v>14.686999999999999</v>
      </c>
      <c r="G59" s="5">
        <v>-3.7</v>
      </c>
      <c r="H59" s="64">
        <v>2.8820000000000001</v>
      </c>
      <c r="I59" s="64">
        <v>7.91</v>
      </c>
      <c r="J59" s="64">
        <v>9.5399999999999991</v>
      </c>
      <c r="K59" s="64">
        <v>98.578599999999994</v>
      </c>
      <c r="L59" s="64">
        <v>30</v>
      </c>
      <c r="M59" s="1"/>
      <c r="O59" s="69">
        <f t="shared" si="2"/>
        <v>5.3749999999999964E-2</v>
      </c>
      <c r="P59" s="1">
        <f t="shared" si="3"/>
        <v>48.136000000000003</v>
      </c>
    </row>
    <row r="60" spans="1:16" x14ac:dyDescent="0.25">
      <c r="A60" s="65">
        <v>42745</v>
      </c>
      <c r="B60" s="66">
        <v>0.55902777777777779</v>
      </c>
      <c r="C60" s="64">
        <v>385</v>
      </c>
      <c r="D60" s="64">
        <v>8.26</v>
      </c>
      <c r="E60" s="64">
        <v>48.753999999999998</v>
      </c>
      <c r="F60" s="64">
        <v>14.686999999999999</v>
      </c>
      <c r="G60" s="5">
        <v>-2.7</v>
      </c>
      <c r="H60" s="64">
        <v>2.8820000000000001</v>
      </c>
      <c r="I60" s="64">
        <v>7.91</v>
      </c>
      <c r="J60" s="64">
        <v>9.5500000000000007</v>
      </c>
      <c r="K60" s="64">
        <v>98.662899999999993</v>
      </c>
      <c r="L60" s="64">
        <v>30</v>
      </c>
      <c r="M60" s="1"/>
      <c r="O60" s="69">
        <f t="shared" si="2"/>
        <v>0.10724999999999998</v>
      </c>
      <c r="P60" s="1">
        <f t="shared" si="3"/>
        <v>48.146999999999998</v>
      </c>
    </row>
    <row r="61" spans="1:16" x14ac:dyDescent="0.25">
      <c r="A61" s="65">
        <v>42745</v>
      </c>
      <c r="B61" s="66">
        <v>0.55914351851851851</v>
      </c>
      <c r="C61" s="64">
        <v>385.16669999999999</v>
      </c>
      <c r="D61" s="64">
        <v>8.26</v>
      </c>
      <c r="E61" s="64">
        <v>48.651000000000003</v>
      </c>
      <c r="F61" s="64">
        <v>14.686999999999999</v>
      </c>
      <c r="G61" s="5">
        <v>-3</v>
      </c>
      <c r="H61" s="64">
        <v>2.8820000000000001</v>
      </c>
      <c r="I61" s="64">
        <v>7.91</v>
      </c>
      <c r="J61" s="64">
        <v>9.5399999999999991</v>
      </c>
      <c r="K61" s="64">
        <v>98.563599999999994</v>
      </c>
      <c r="L61" s="64">
        <v>29.99</v>
      </c>
      <c r="M61" s="1"/>
      <c r="O61" s="69">
        <f t="shared" si="2"/>
        <v>9.1199999999999976E-2</v>
      </c>
      <c r="P61" s="1">
        <f t="shared" si="3"/>
        <v>48.044000000000004</v>
      </c>
    </row>
    <row r="62" spans="1:16" x14ac:dyDescent="0.25">
      <c r="A62" s="65">
        <v>42745</v>
      </c>
      <c r="B62" s="66">
        <v>0.55925925925925923</v>
      </c>
      <c r="C62" s="64">
        <v>385.33330000000001</v>
      </c>
      <c r="D62" s="64">
        <v>8.26</v>
      </c>
      <c r="E62" s="64">
        <v>48.694000000000003</v>
      </c>
      <c r="F62" s="64">
        <v>14.686999999999999</v>
      </c>
      <c r="G62" s="5">
        <v>-3.6</v>
      </c>
      <c r="H62" s="64">
        <v>2.8820000000000001</v>
      </c>
      <c r="I62" s="64">
        <v>7.91</v>
      </c>
      <c r="J62" s="64">
        <v>9.5399999999999991</v>
      </c>
      <c r="K62" s="64">
        <v>98.601299999999995</v>
      </c>
      <c r="L62" s="64">
        <v>29.99</v>
      </c>
      <c r="M62" s="1"/>
      <c r="O62" s="69">
        <f t="shared" si="2"/>
        <v>5.9099999999999986E-2</v>
      </c>
      <c r="P62" s="1">
        <f t="shared" si="3"/>
        <v>48.087000000000003</v>
      </c>
    </row>
    <row r="63" spans="1:16" x14ac:dyDescent="0.25">
      <c r="A63" s="65">
        <v>42745</v>
      </c>
      <c r="B63" s="66">
        <v>0.55937500000000007</v>
      </c>
      <c r="C63" s="64">
        <v>385.5</v>
      </c>
      <c r="D63" s="64">
        <v>8.26</v>
      </c>
      <c r="E63" s="64">
        <v>48.677999999999997</v>
      </c>
      <c r="F63" s="64">
        <v>14.686999999999999</v>
      </c>
      <c r="G63" s="5">
        <v>-3</v>
      </c>
      <c r="H63" s="64">
        <v>2.8820000000000001</v>
      </c>
      <c r="I63" s="64">
        <v>7.91</v>
      </c>
      <c r="J63" s="64">
        <v>9.5399999999999991</v>
      </c>
      <c r="K63" s="64">
        <v>98.577100000000002</v>
      </c>
      <c r="L63" s="64">
        <v>29.99</v>
      </c>
      <c r="M63" s="1"/>
      <c r="O63" s="69">
        <f t="shared" si="2"/>
        <v>9.1199999999999976E-2</v>
      </c>
      <c r="P63" s="1">
        <f t="shared" si="3"/>
        <v>48.070999999999998</v>
      </c>
    </row>
    <row r="64" spans="1:16" x14ac:dyDescent="0.25">
      <c r="A64" s="65">
        <v>42745</v>
      </c>
      <c r="B64" s="66">
        <v>0.55949074074074068</v>
      </c>
      <c r="C64" s="64">
        <v>385.66669999999999</v>
      </c>
      <c r="D64" s="64">
        <v>8.26</v>
      </c>
      <c r="E64" s="64">
        <v>48.671999999999997</v>
      </c>
      <c r="F64" s="64">
        <v>14.686999999999999</v>
      </c>
      <c r="G64" s="5">
        <v>-1.6</v>
      </c>
      <c r="H64" s="64">
        <v>2.8820000000000001</v>
      </c>
      <c r="I64" s="64">
        <v>7.91</v>
      </c>
      <c r="J64" s="64">
        <v>9.5299999999999994</v>
      </c>
      <c r="K64" s="64">
        <v>98.468400000000003</v>
      </c>
      <c r="L64" s="64">
        <v>29.99</v>
      </c>
      <c r="M64" s="1"/>
      <c r="O64" s="69">
        <f t="shared" si="2"/>
        <v>0.16609999999999997</v>
      </c>
      <c r="P64" s="1">
        <f t="shared" si="3"/>
        <v>48.064999999999998</v>
      </c>
    </row>
    <row r="65" spans="1:16" x14ac:dyDescent="0.25">
      <c r="A65" s="65">
        <v>42745</v>
      </c>
      <c r="B65" s="66">
        <v>0.55960648148148151</v>
      </c>
      <c r="C65" s="64">
        <v>385.83330000000001</v>
      </c>
      <c r="D65" s="64">
        <v>8.26</v>
      </c>
      <c r="E65" s="64">
        <v>48.726999999999997</v>
      </c>
      <c r="F65" s="64">
        <v>14.686999999999999</v>
      </c>
      <c r="G65" s="5">
        <v>-3.8</v>
      </c>
      <c r="H65" s="64">
        <v>2.8820000000000001</v>
      </c>
      <c r="I65" s="64">
        <v>7.91</v>
      </c>
      <c r="J65" s="64">
        <v>9.5500000000000007</v>
      </c>
      <c r="K65" s="64">
        <v>98.630600000000001</v>
      </c>
      <c r="L65" s="64">
        <v>29.99</v>
      </c>
      <c r="M65" s="1"/>
      <c r="O65" s="69">
        <f t="shared" si="2"/>
        <v>4.8399999999999999E-2</v>
      </c>
      <c r="P65" s="1">
        <f t="shared" si="3"/>
        <v>48.12</v>
      </c>
    </row>
    <row r="66" spans="1:16" x14ac:dyDescent="0.25">
      <c r="A66" s="65">
        <v>42745</v>
      </c>
      <c r="B66" s="66">
        <v>0.55972222222222223</v>
      </c>
      <c r="C66" s="64">
        <v>386</v>
      </c>
      <c r="D66" s="64">
        <v>8.26</v>
      </c>
      <c r="E66" s="64">
        <v>48.749000000000002</v>
      </c>
      <c r="F66" s="64">
        <v>14.686999999999999</v>
      </c>
      <c r="G66" s="5">
        <v>-3.5</v>
      </c>
      <c r="H66" s="64">
        <v>2.8519999999999999</v>
      </c>
      <c r="I66" s="64">
        <v>7.91</v>
      </c>
      <c r="J66" s="64">
        <v>9.5299999999999994</v>
      </c>
      <c r="K66" s="64">
        <v>98.453800000000001</v>
      </c>
      <c r="L66" s="64">
        <v>29.99</v>
      </c>
      <c r="M66" s="1"/>
      <c r="O66" s="69">
        <f t="shared" si="2"/>
        <v>6.444999999999998E-2</v>
      </c>
      <c r="P66" s="1">
        <f t="shared" si="3"/>
        <v>48.142000000000003</v>
      </c>
    </row>
    <row r="67" spans="1:16" x14ac:dyDescent="0.25">
      <c r="A67" s="65">
        <v>42745</v>
      </c>
      <c r="B67" s="66">
        <v>0.55983796296296295</v>
      </c>
      <c r="C67" s="64">
        <v>386.16669999999999</v>
      </c>
      <c r="D67" s="64">
        <v>8.26</v>
      </c>
      <c r="E67" s="64">
        <v>48.802999999999997</v>
      </c>
      <c r="F67" s="64">
        <v>14.686999999999999</v>
      </c>
      <c r="G67" s="5">
        <v>-2.9</v>
      </c>
      <c r="H67" s="64">
        <v>2.8820000000000001</v>
      </c>
      <c r="I67" s="64">
        <v>7.91</v>
      </c>
      <c r="J67" s="64">
        <v>9.5399999999999991</v>
      </c>
      <c r="K67" s="64">
        <v>98.514099999999999</v>
      </c>
      <c r="L67" s="64">
        <v>29.98</v>
      </c>
      <c r="M67" s="1"/>
      <c r="O67" s="69">
        <f t="shared" si="2"/>
        <v>9.6549999999999997E-2</v>
      </c>
      <c r="P67" s="1">
        <f t="shared" si="3"/>
        <v>48.195999999999998</v>
      </c>
    </row>
    <row r="68" spans="1:16" x14ac:dyDescent="0.25">
      <c r="A68" s="65">
        <v>42745</v>
      </c>
      <c r="B68" s="66">
        <v>0.55995370370370368</v>
      </c>
      <c r="C68" s="64">
        <v>386.33330000000001</v>
      </c>
      <c r="D68" s="64">
        <v>8.26</v>
      </c>
      <c r="E68" s="64">
        <v>48.689</v>
      </c>
      <c r="F68" s="64">
        <v>14.686999999999999</v>
      </c>
      <c r="G68" s="5">
        <v>-3</v>
      </c>
      <c r="H68" s="64">
        <v>2.8820000000000001</v>
      </c>
      <c r="I68" s="64">
        <v>7.91</v>
      </c>
      <c r="J68" s="64">
        <v>9.5399999999999991</v>
      </c>
      <c r="K68" s="64">
        <v>98.547899999999998</v>
      </c>
      <c r="L68" s="64">
        <v>29.98</v>
      </c>
      <c r="M68" s="1"/>
      <c r="O68" s="69">
        <f t="shared" si="2"/>
        <v>9.1199999999999976E-2</v>
      </c>
      <c r="P68" s="1">
        <f t="shared" si="3"/>
        <v>48.082000000000001</v>
      </c>
    </row>
    <row r="69" spans="1:16" x14ac:dyDescent="0.25">
      <c r="A69" s="65">
        <v>42745</v>
      </c>
      <c r="B69" s="66">
        <v>0.5600694444444444</v>
      </c>
      <c r="C69" s="64">
        <v>386.5</v>
      </c>
      <c r="D69" s="64">
        <v>8.26</v>
      </c>
      <c r="E69" s="64">
        <v>48.743000000000002</v>
      </c>
      <c r="F69" s="64">
        <v>14.686999999999999</v>
      </c>
      <c r="G69" s="5">
        <v>-3.7</v>
      </c>
      <c r="H69" s="64">
        <v>2.8820000000000001</v>
      </c>
      <c r="I69" s="64">
        <v>7.91</v>
      </c>
      <c r="J69" s="64">
        <v>9.5500000000000007</v>
      </c>
      <c r="K69" s="64">
        <v>98.643600000000006</v>
      </c>
      <c r="L69" s="64">
        <v>29.99</v>
      </c>
      <c r="M69" s="1"/>
      <c r="O69" s="69">
        <f t="shared" si="2"/>
        <v>5.3749999999999964E-2</v>
      </c>
      <c r="P69" s="1">
        <f t="shared" si="3"/>
        <v>48.136000000000003</v>
      </c>
    </row>
    <row r="70" spans="1:16" x14ac:dyDescent="0.25">
      <c r="A70" s="65">
        <v>42745</v>
      </c>
      <c r="B70" s="66">
        <v>0.56018518518518523</v>
      </c>
      <c r="C70" s="64">
        <v>386.66669999999999</v>
      </c>
      <c r="D70" s="64">
        <v>8.26</v>
      </c>
      <c r="E70" s="64">
        <v>48.738</v>
      </c>
      <c r="F70" s="64">
        <v>14.686999999999999</v>
      </c>
      <c r="G70" s="5">
        <v>-3.5</v>
      </c>
      <c r="H70" s="64">
        <v>2.911</v>
      </c>
      <c r="I70" s="64">
        <v>7.91</v>
      </c>
      <c r="J70" s="64">
        <v>9.5399999999999991</v>
      </c>
      <c r="K70" s="64">
        <v>98.555000000000007</v>
      </c>
      <c r="L70" s="64">
        <v>29.99</v>
      </c>
      <c r="M70" s="1"/>
      <c r="O70" s="69">
        <f t="shared" si="2"/>
        <v>6.444999999999998E-2</v>
      </c>
      <c r="P70" s="1">
        <f t="shared" si="3"/>
        <v>48.131</v>
      </c>
    </row>
    <row r="71" spans="1:16" x14ac:dyDescent="0.25">
      <c r="A71" s="65">
        <v>42745</v>
      </c>
      <c r="B71" s="66">
        <v>0.56030092592592595</v>
      </c>
      <c r="C71" s="64">
        <v>386.83330000000001</v>
      </c>
      <c r="D71" s="64">
        <v>8.25</v>
      </c>
      <c r="E71" s="64">
        <v>48.753999999999998</v>
      </c>
      <c r="F71" s="64">
        <v>14.686999999999999</v>
      </c>
      <c r="G71" s="5">
        <v>-3.9</v>
      </c>
      <c r="H71" s="64">
        <v>2.8519999999999999</v>
      </c>
      <c r="I71" s="64">
        <v>7.91</v>
      </c>
      <c r="J71" s="64">
        <v>9.5399999999999991</v>
      </c>
      <c r="K71" s="64">
        <v>98.551000000000002</v>
      </c>
      <c r="L71" s="64">
        <v>29.99</v>
      </c>
      <c r="M71" s="1"/>
      <c r="O71" s="69">
        <f t="shared" si="2"/>
        <v>4.3049999999999977E-2</v>
      </c>
      <c r="P71" s="1">
        <f t="shared" si="3"/>
        <v>48.146999999999998</v>
      </c>
    </row>
    <row r="72" spans="1:16" x14ac:dyDescent="0.25">
      <c r="A72" s="65">
        <v>42745</v>
      </c>
      <c r="B72" s="66">
        <v>0.56041666666666667</v>
      </c>
      <c r="C72" s="64">
        <v>387</v>
      </c>
      <c r="D72" s="64">
        <v>8.26</v>
      </c>
      <c r="E72" s="64">
        <v>48.749000000000002</v>
      </c>
      <c r="F72" s="64">
        <v>14.686999999999999</v>
      </c>
      <c r="G72" s="5">
        <v>-3.4</v>
      </c>
      <c r="H72" s="64">
        <v>2.8820000000000001</v>
      </c>
      <c r="I72" s="64">
        <v>7.91</v>
      </c>
      <c r="J72" s="64">
        <v>9.5500000000000007</v>
      </c>
      <c r="K72" s="64">
        <v>98.615700000000004</v>
      </c>
      <c r="L72" s="64">
        <v>29.97</v>
      </c>
      <c r="M72" s="1"/>
      <c r="O72" s="69">
        <f t="shared" si="2"/>
        <v>6.9800000000000001E-2</v>
      </c>
      <c r="P72" s="1">
        <f t="shared" si="3"/>
        <v>48.142000000000003</v>
      </c>
    </row>
    <row r="73" spans="1:16" x14ac:dyDescent="0.25">
      <c r="A73" s="65">
        <v>42745</v>
      </c>
      <c r="B73" s="66">
        <v>0.5605324074074074</v>
      </c>
      <c r="C73" s="64">
        <v>387.16669999999999</v>
      </c>
      <c r="D73" s="64">
        <v>8.26</v>
      </c>
      <c r="E73" s="64">
        <v>48.753999999999998</v>
      </c>
      <c r="F73" s="64">
        <v>14.686999999999999</v>
      </c>
      <c r="G73" s="5">
        <v>-3.4</v>
      </c>
      <c r="H73" s="64">
        <v>2.8820000000000001</v>
      </c>
      <c r="I73" s="64">
        <v>7.91</v>
      </c>
      <c r="J73" s="64">
        <v>9.5399999999999991</v>
      </c>
      <c r="K73" s="64">
        <v>98.496300000000005</v>
      </c>
      <c r="L73" s="64">
        <v>29.97</v>
      </c>
      <c r="M73" s="1"/>
      <c r="O73" s="69">
        <f t="shared" si="2"/>
        <v>6.9800000000000001E-2</v>
      </c>
      <c r="P73" s="1">
        <f t="shared" si="3"/>
        <v>48.146999999999998</v>
      </c>
    </row>
    <row r="74" spans="1:16" x14ac:dyDescent="0.25">
      <c r="A74" s="65">
        <v>42745</v>
      </c>
      <c r="B74" s="66">
        <v>0.56064814814814812</v>
      </c>
      <c r="C74" s="64">
        <v>387.33330000000001</v>
      </c>
      <c r="D74" s="64">
        <v>8.26</v>
      </c>
      <c r="E74" s="64">
        <v>48.776000000000003</v>
      </c>
      <c r="F74" s="64">
        <v>14.686999999999999</v>
      </c>
      <c r="G74" s="5">
        <v>-3.9</v>
      </c>
      <c r="H74" s="64">
        <v>2.8820000000000001</v>
      </c>
      <c r="I74" s="64">
        <v>7.91</v>
      </c>
      <c r="J74" s="64">
        <v>9.5500000000000007</v>
      </c>
      <c r="K74" s="64">
        <v>98.617000000000004</v>
      </c>
      <c r="L74" s="64">
        <v>29.97</v>
      </c>
      <c r="M74" s="1"/>
      <c r="O74" s="69">
        <f t="shared" si="2"/>
        <v>4.3049999999999977E-2</v>
      </c>
      <c r="P74" s="1">
        <f t="shared" si="3"/>
        <v>48.169000000000004</v>
      </c>
    </row>
    <row r="75" spans="1:16" x14ac:dyDescent="0.25">
      <c r="A75" s="65">
        <v>42745</v>
      </c>
      <c r="B75" s="66">
        <v>0.56076388888888895</v>
      </c>
      <c r="C75" s="64">
        <v>387.5</v>
      </c>
      <c r="D75" s="64">
        <v>8.26</v>
      </c>
      <c r="E75" s="64">
        <v>48.753999999999998</v>
      </c>
      <c r="F75" s="64">
        <v>14.686999999999999</v>
      </c>
      <c r="G75" s="5">
        <v>-2.6</v>
      </c>
      <c r="H75" s="64">
        <v>2.8820000000000001</v>
      </c>
      <c r="I75" s="64">
        <v>7.91</v>
      </c>
      <c r="J75" s="64">
        <v>9.5500000000000007</v>
      </c>
      <c r="K75" s="64">
        <v>98.683800000000005</v>
      </c>
      <c r="L75" s="64">
        <v>29.97</v>
      </c>
      <c r="M75" s="1"/>
      <c r="O75" s="69">
        <f t="shared" si="2"/>
        <v>0.11259999999999998</v>
      </c>
      <c r="P75" s="1">
        <f t="shared" si="3"/>
        <v>48.146999999999998</v>
      </c>
    </row>
    <row r="76" spans="1:16" x14ac:dyDescent="0.25">
      <c r="A76" s="65">
        <v>42745</v>
      </c>
      <c r="B76" s="66">
        <v>0.56087962962962956</v>
      </c>
      <c r="C76" s="64">
        <v>387.66669999999999</v>
      </c>
      <c r="D76" s="64">
        <v>8.26</v>
      </c>
      <c r="E76" s="64">
        <v>48.847000000000001</v>
      </c>
      <c r="F76" s="64">
        <v>14.686999999999999</v>
      </c>
      <c r="G76" s="5">
        <v>-3.4</v>
      </c>
      <c r="H76" s="64">
        <v>2.8820000000000001</v>
      </c>
      <c r="I76" s="64">
        <v>7.91</v>
      </c>
      <c r="J76" s="64">
        <v>9.5500000000000007</v>
      </c>
      <c r="K76" s="64">
        <v>98.634299999999996</v>
      </c>
      <c r="L76" s="64">
        <v>29.97</v>
      </c>
      <c r="M76" s="1"/>
      <c r="O76" s="69">
        <f t="shared" si="2"/>
        <v>6.9800000000000001E-2</v>
      </c>
      <c r="P76" s="1">
        <f t="shared" si="3"/>
        <v>48.24</v>
      </c>
    </row>
    <row r="77" spans="1:16" x14ac:dyDescent="0.25">
      <c r="A77" s="65">
        <v>42745</v>
      </c>
      <c r="B77" s="66">
        <v>0.56099537037037039</v>
      </c>
      <c r="C77" s="64">
        <v>387.83330000000001</v>
      </c>
      <c r="D77" s="64">
        <v>8.27</v>
      </c>
      <c r="E77" s="64">
        <v>48.798000000000002</v>
      </c>
      <c r="F77" s="64">
        <v>14.686999999999999</v>
      </c>
      <c r="G77" s="5">
        <v>-1</v>
      </c>
      <c r="H77" s="64">
        <v>2.8820000000000001</v>
      </c>
      <c r="I77" s="64">
        <v>7.91</v>
      </c>
      <c r="J77" s="64">
        <v>9.5399999999999991</v>
      </c>
      <c r="K77" s="64">
        <v>98.534999999999997</v>
      </c>
      <c r="L77" s="64">
        <v>29.97</v>
      </c>
      <c r="M77" s="1"/>
      <c r="O77" s="69">
        <f t="shared" si="2"/>
        <v>0.19819999999999999</v>
      </c>
      <c r="P77" s="1">
        <f t="shared" si="3"/>
        <v>48.191000000000003</v>
      </c>
    </row>
    <row r="78" spans="1:16" x14ac:dyDescent="0.25">
      <c r="A78" s="65">
        <v>42745</v>
      </c>
      <c r="B78" s="66">
        <v>0.56111111111111112</v>
      </c>
      <c r="C78" s="64">
        <v>388</v>
      </c>
      <c r="D78" s="64">
        <v>8.26</v>
      </c>
      <c r="E78" s="64">
        <v>48.884999999999998</v>
      </c>
      <c r="F78" s="64">
        <v>14.686999999999999</v>
      </c>
      <c r="G78" s="5">
        <v>-2.4</v>
      </c>
      <c r="H78" s="64">
        <v>2.911</v>
      </c>
      <c r="I78" s="64">
        <v>7.91</v>
      </c>
      <c r="J78" s="64">
        <v>9.5399999999999991</v>
      </c>
      <c r="K78" s="64">
        <v>98.548000000000002</v>
      </c>
      <c r="L78" s="64">
        <v>29.97</v>
      </c>
      <c r="M78" s="1"/>
      <c r="O78" s="69">
        <f t="shared" si="2"/>
        <v>0.12329999999999999</v>
      </c>
      <c r="P78" s="1">
        <f t="shared" si="3"/>
        <v>48.277999999999999</v>
      </c>
    </row>
    <row r="79" spans="1:16" x14ac:dyDescent="0.25">
      <c r="A79" s="65">
        <v>42745</v>
      </c>
      <c r="B79" s="66">
        <v>0.56122685185185184</v>
      </c>
      <c r="C79" s="64">
        <v>388.16669999999999</v>
      </c>
      <c r="D79" s="64">
        <v>8.27</v>
      </c>
      <c r="E79" s="64">
        <v>48.857999999999997</v>
      </c>
      <c r="F79" s="64">
        <v>14.686999999999999</v>
      </c>
      <c r="G79" s="5">
        <v>-3.9</v>
      </c>
      <c r="H79" s="64">
        <v>2.911</v>
      </c>
      <c r="I79" s="64">
        <v>7.91</v>
      </c>
      <c r="J79" s="64">
        <v>9.5299999999999994</v>
      </c>
      <c r="K79" s="64">
        <v>98.439700000000002</v>
      </c>
      <c r="L79" s="64">
        <v>29.96</v>
      </c>
      <c r="M79" s="1"/>
      <c r="O79" s="69">
        <f t="shared" si="2"/>
        <v>4.3049999999999977E-2</v>
      </c>
      <c r="P79" s="1">
        <f t="shared" si="3"/>
        <v>48.250999999999998</v>
      </c>
    </row>
    <row r="80" spans="1:16" x14ac:dyDescent="0.25">
      <c r="A80" s="65">
        <v>42745</v>
      </c>
      <c r="B80" s="66">
        <v>0.56134259259259256</v>
      </c>
      <c r="C80" s="64">
        <v>388.33330000000001</v>
      </c>
      <c r="D80" s="64">
        <v>8.26</v>
      </c>
      <c r="E80" s="64">
        <v>48.591000000000001</v>
      </c>
      <c r="F80" s="64">
        <v>14.686999999999999</v>
      </c>
      <c r="G80" s="5">
        <v>-3.4</v>
      </c>
      <c r="H80" s="64">
        <v>2.8820000000000001</v>
      </c>
      <c r="I80" s="64">
        <v>7.91</v>
      </c>
      <c r="J80" s="64">
        <v>9.5299999999999994</v>
      </c>
      <c r="K80" s="64">
        <v>98.384600000000006</v>
      </c>
      <c r="L80" s="64">
        <v>29.96</v>
      </c>
      <c r="M80" s="1"/>
      <c r="O80" s="69">
        <f t="shared" ref="O80:O143" si="4">IF(G80="","",IF(G80*O$2+O$3&lt;0,0,G80*O$2+O$3))</f>
        <v>6.9800000000000001E-2</v>
      </c>
      <c r="P80" s="1">
        <f t="shared" ref="P80:P143" si="5">E80-P$4</f>
        <v>47.984000000000002</v>
      </c>
    </row>
    <row r="81" spans="1:16" x14ac:dyDescent="0.25">
      <c r="A81" s="65">
        <v>42745</v>
      </c>
      <c r="B81" s="66">
        <v>0.56145833333333328</v>
      </c>
      <c r="C81" s="64">
        <v>388.5</v>
      </c>
      <c r="D81" s="64">
        <v>8.26</v>
      </c>
      <c r="E81" s="64">
        <v>48.7</v>
      </c>
      <c r="F81" s="64">
        <v>14.686999999999999</v>
      </c>
      <c r="G81" s="5">
        <v>-3.1</v>
      </c>
      <c r="H81" s="64">
        <v>2.911</v>
      </c>
      <c r="I81" s="64">
        <v>7.91</v>
      </c>
      <c r="J81" s="64">
        <v>9.5399999999999991</v>
      </c>
      <c r="K81" s="64">
        <v>98.483699999999999</v>
      </c>
      <c r="L81" s="64">
        <v>29.96</v>
      </c>
      <c r="M81" s="1"/>
      <c r="O81" s="69">
        <f t="shared" si="4"/>
        <v>8.5849999999999982E-2</v>
      </c>
      <c r="P81" s="1">
        <f t="shared" si="5"/>
        <v>48.093000000000004</v>
      </c>
    </row>
    <row r="82" spans="1:16" x14ac:dyDescent="0.25">
      <c r="A82" s="65">
        <v>42745</v>
      </c>
      <c r="B82" s="66">
        <v>0.56157407407407411</v>
      </c>
      <c r="C82" s="64">
        <v>388.66669999999999</v>
      </c>
      <c r="D82" s="64">
        <v>8.26</v>
      </c>
      <c r="E82" s="64">
        <v>47.204000000000001</v>
      </c>
      <c r="F82" s="64">
        <v>14.686999999999999</v>
      </c>
      <c r="G82" s="5">
        <v>-2.7</v>
      </c>
      <c r="H82" s="64">
        <v>2.911</v>
      </c>
      <c r="I82" s="64">
        <v>7.91</v>
      </c>
      <c r="J82" s="64">
        <v>9.5399999999999991</v>
      </c>
      <c r="K82" s="64">
        <v>98.516599999999997</v>
      </c>
      <c r="L82" s="64">
        <v>29.97</v>
      </c>
      <c r="M82" s="1"/>
      <c r="O82" s="69">
        <f t="shared" si="4"/>
        <v>0.10724999999999998</v>
      </c>
      <c r="P82" s="1">
        <f t="shared" si="5"/>
        <v>46.597000000000001</v>
      </c>
    </row>
    <row r="83" spans="1:16" x14ac:dyDescent="0.25">
      <c r="A83" s="65">
        <v>42745</v>
      </c>
      <c r="B83" s="66">
        <v>0.56168981481481484</v>
      </c>
      <c r="C83" s="64">
        <v>388.83330000000001</v>
      </c>
      <c r="D83" s="64">
        <v>8.26</v>
      </c>
      <c r="E83" s="64">
        <v>36.758000000000003</v>
      </c>
      <c r="F83" s="64">
        <v>14.686999999999999</v>
      </c>
      <c r="G83" s="5">
        <v>-2.9</v>
      </c>
      <c r="H83" s="64">
        <v>2.8820000000000001</v>
      </c>
      <c r="I83" s="64">
        <v>7.91</v>
      </c>
      <c r="J83" s="64">
        <v>9.57</v>
      </c>
      <c r="K83" s="64">
        <v>98.780500000000004</v>
      </c>
      <c r="L83" s="64">
        <v>29.96</v>
      </c>
      <c r="M83" s="1"/>
      <c r="O83" s="69">
        <f t="shared" si="4"/>
        <v>9.6549999999999997E-2</v>
      </c>
      <c r="P83" s="1">
        <f t="shared" si="5"/>
        <v>36.151000000000003</v>
      </c>
    </row>
    <row r="84" spans="1:16" x14ac:dyDescent="0.25">
      <c r="A84" s="65">
        <v>42745</v>
      </c>
      <c r="B84" s="66">
        <v>0.56180555555555556</v>
      </c>
      <c r="C84" s="64">
        <v>389</v>
      </c>
      <c r="D84" s="64">
        <v>8.27</v>
      </c>
      <c r="E84" s="64">
        <v>26.422999999999998</v>
      </c>
      <c r="F84" s="64">
        <v>14.686999999999999</v>
      </c>
      <c r="G84" s="5">
        <v>-3.9</v>
      </c>
      <c r="H84" s="64">
        <v>2.8820000000000001</v>
      </c>
      <c r="I84" s="64">
        <v>7.9</v>
      </c>
      <c r="J84" s="64">
        <v>9.6</v>
      </c>
      <c r="K84" s="64">
        <v>99.174599999999998</v>
      </c>
      <c r="L84" s="64">
        <v>29.96</v>
      </c>
      <c r="M84" s="1"/>
      <c r="O84" s="69">
        <f t="shared" si="4"/>
        <v>4.3049999999999977E-2</v>
      </c>
      <c r="P84" s="1">
        <f t="shared" si="5"/>
        <v>25.815999999999999</v>
      </c>
    </row>
    <row r="85" spans="1:16" x14ac:dyDescent="0.25">
      <c r="A85" s="65">
        <v>42745</v>
      </c>
      <c r="B85" s="66">
        <v>0.56192129629629628</v>
      </c>
      <c r="C85" s="64">
        <v>389.16669999999999</v>
      </c>
      <c r="D85" s="64">
        <v>8.26</v>
      </c>
      <c r="E85" s="64">
        <v>24.088000000000001</v>
      </c>
      <c r="F85" s="64">
        <v>14.686999999999999</v>
      </c>
      <c r="G85" s="5">
        <v>-4.0999999999999996</v>
      </c>
      <c r="H85" s="64">
        <v>2.8820000000000001</v>
      </c>
      <c r="I85" s="64">
        <v>7.89</v>
      </c>
      <c r="J85" s="64">
        <v>9.59</v>
      </c>
      <c r="K85" s="64">
        <v>99.084299999999999</v>
      </c>
      <c r="L85" s="64">
        <v>29.96</v>
      </c>
      <c r="M85" s="1"/>
      <c r="O85" s="69">
        <f t="shared" si="4"/>
        <v>3.234999999999999E-2</v>
      </c>
      <c r="P85" s="1">
        <f t="shared" si="5"/>
        <v>23.481000000000002</v>
      </c>
    </row>
    <row r="86" spans="1:16" x14ac:dyDescent="0.25">
      <c r="A86" s="65">
        <v>42745</v>
      </c>
      <c r="B86" s="66">
        <v>0.562037037037037</v>
      </c>
      <c r="C86" s="64">
        <v>389.33330000000001</v>
      </c>
      <c r="D86" s="64">
        <v>8.26</v>
      </c>
      <c r="E86" s="64">
        <v>24.082000000000001</v>
      </c>
      <c r="F86" s="64">
        <v>14.686999999999999</v>
      </c>
      <c r="G86" s="5">
        <v>-3.7</v>
      </c>
      <c r="H86" s="64">
        <v>2.8820000000000001</v>
      </c>
      <c r="I86" s="64">
        <v>7.89</v>
      </c>
      <c r="J86" s="64">
        <v>9.6</v>
      </c>
      <c r="K86" s="64">
        <v>99.142399999999995</v>
      </c>
      <c r="L86" s="64">
        <v>29.96</v>
      </c>
      <c r="M86" s="1"/>
      <c r="O86" s="69">
        <f t="shared" si="4"/>
        <v>5.3749999999999964E-2</v>
      </c>
      <c r="P86" s="1">
        <f t="shared" si="5"/>
        <v>23.475000000000001</v>
      </c>
    </row>
    <row r="87" spans="1:16" x14ac:dyDescent="0.25">
      <c r="A87" s="65">
        <v>42745</v>
      </c>
      <c r="B87" s="66">
        <v>0.56215277777777783</v>
      </c>
      <c r="C87" s="64">
        <v>389.5</v>
      </c>
      <c r="D87" s="64">
        <v>8.27</v>
      </c>
      <c r="E87" s="64">
        <v>24.186</v>
      </c>
      <c r="F87" s="64">
        <v>14.686999999999999</v>
      </c>
      <c r="G87" s="5">
        <v>-3.8</v>
      </c>
      <c r="H87" s="64">
        <v>2.8820000000000001</v>
      </c>
      <c r="I87" s="64">
        <v>7.89</v>
      </c>
      <c r="J87" s="64">
        <v>9.6</v>
      </c>
      <c r="K87" s="64">
        <v>99.161299999999997</v>
      </c>
      <c r="L87" s="64">
        <v>29.96</v>
      </c>
      <c r="M87" s="1"/>
      <c r="O87" s="69">
        <f t="shared" si="4"/>
        <v>4.8399999999999999E-2</v>
      </c>
      <c r="P87" s="1">
        <f t="shared" si="5"/>
        <v>23.579000000000001</v>
      </c>
    </row>
    <row r="88" spans="1:16" x14ac:dyDescent="0.25">
      <c r="A88" s="65">
        <v>42745</v>
      </c>
      <c r="B88" s="66">
        <v>0.56226851851851845</v>
      </c>
      <c r="C88" s="64">
        <v>389.66669999999999</v>
      </c>
      <c r="D88" s="64">
        <v>8.26</v>
      </c>
      <c r="E88" s="64">
        <v>23.908000000000001</v>
      </c>
      <c r="F88" s="64">
        <v>14.686999999999999</v>
      </c>
      <c r="G88" s="5">
        <v>-4</v>
      </c>
      <c r="H88" s="64">
        <v>2.8820000000000001</v>
      </c>
      <c r="I88" s="64">
        <v>7.9</v>
      </c>
      <c r="J88" s="64">
        <v>9.61</v>
      </c>
      <c r="K88" s="64">
        <v>99.207499999999996</v>
      </c>
      <c r="L88" s="64">
        <v>29.95</v>
      </c>
      <c r="M88" s="1"/>
      <c r="O88" s="69">
        <f t="shared" si="4"/>
        <v>3.7699999999999984E-2</v>
      </c>
      <c r="P88" s="1">
        <f t="shared" si="5"/>
        <v>23.301000000000002</v>
      </c>
    </row>
    <row r="89" spans="1:16" x14ac:dyDescent="0.25">
      <c r="A89" s="65">
        <v>42745</v>
      </c>
      <c r="B89" s="66">
        <v>0.56238425925925928</v>
      </c>
      <c r="C89" s="64">
        <v>389.83330000000001</v>
      </c>
      <c r="D89" s="64">
        <v>8.27</v>
      </c>
      <c r="E89" s="64">
        <v>23.93</v>
      </c>
      <c r="F89" s="64">
        <v>14.686999999999999</v>
      </c>
      <c r="G89" s="5">
        <v>-3.9</v>
      </c>
      <c r="H89" s="64">
        <v>2.8820000000000001</v>
      </c>
      <c r="I89" s="64">
        <v>7.9</v>
      </c>
      <c r="J89" s="64">
        <v>9.61</v>
      </c>
      <c r="K89" s="64">
        <v>99.211699999999993</v>
      </c>
      <c r="L89" s="64">
        <v>29.94</v>
      </c>
      <c r="M89" s="1"/>
      <c r="O89" s="69">
        <f t="shared" si="4"/>
        <v>4.3049999999999977E-2</v>
      </c>
      <c r="P89" s="1">
        <f t="shared" si="5"/>
        <v>23.323</v>
      </c>
    </row>
    <row r="90" spans="1:16" x14ac:dyDescent="0.25">
      <c r="A90" s="65">
        <v>42745</v>
      </c>
      <c r="B90" s="66">
        <v>0.5625</v>
      </c>
      <c r="C90" s="64">
        <v>390</v>
      </c>
      <c r="D90" s="64">
        <v>8.27</v>
      </c>
      <c r="E90" s="64">
        <v>23.968</v>
      </c>
      <c r="F90" s="64">
        <v>14.686999999999999</v>
      </c>
      <c r="G90" s="5">
        <v>-3.8</v>
      </c>
      <c r="H90" s="64">
        <v>2.8820000000000001</v>
      </c>
      <c r="I90" s="64">
        <v>7.9</v>
      </c>
      <c r="J90" s="64">
        <v>9.61</v>
      </c>
      <c r="K90" s="64">
        <v>99.237200000000001</v>
      </c>
      <c r="L90" s="64">
        <v>29.94</v>
      </c>
      <c r="O90" s="69">
        <f t="shared" si="4"/>
        <v>4.8399999999999999E-2</v>
      </c>
      <c r="P90" s="1">
        <f t="shared" si="5"/>
        <v>23.361000000000001</v>
      </c>
    </row>
    <row r="91" spans="1:16" x14ac:dyDescent="0.25">
      <c r="A91" s="65">
        <v>42745</v>
      </c>
      <c r="B91" s="66">
        <v>0.56261574074074072</v>
      </c>
      <c r="C91" s="64">
        <v>390.16669999999999</v>
      </c>
      <c r="D91" s="64">
        <v>8.27</v>
      </c>
      <c r="E91" s="64">
        <v>24.05</v>
      </c>
      <c r="F91" s="64">
        <v>14.686999999999999</v>
      </c>
      <c r="G91" s="5">
        <v>-4</v>
      </c>
      <c r="H91" s="64">
        <v>2.8820000000000001</v>
      </c>
      <c r="I91" s="64">
        <v>7.9</v>
      </c>
      <c r="J91" s="64">
        <v>9.61</v>
      </c>
      <c r="K91" s="64">
        <v>99.206000000000003</v>
      </c>
      <c r="L91" s="64">
        <v>29.95</v>
      </c>
      <c r="O91" s="69">
        <f t="shared" si="4"/>
        <v>3.7699999999999984E-2</v>
      </c>
      <c r="P91" s="1">
        <f t="shared" si="5"/>
        <v>23.443000000000001</v>
      </c>
    </row>
    <row r="92" spans="1:16" x14ac:dyDescent="0.25">
      <c r="A92" s="65">
        <v>42745</v>
      </c>
      <c r="B92" s="66">
        <v>0.56273148148148155</v>
      </c>
      <c r="C92" s="64">
        <v>390.33330000000001</v>
      </c>
      <c r="D92" s="64">
        <v>8.26</v>
      </c>
      <c r="E92" s="64">
        <v>23.972999999999999</v>
      </c>
      <c r="F92" s="64">
        <v>14.686999999999999</v>
      </c>
      <c r="G92" s="5">
        <v>-4.3</v>
      </c>
      <c r="H92" s="64">
        <v>2.911</v>
      </c>
      <c r="I92" s="64">
        <v>7.91</v>
      </c>
      <c r="J92" s="64">
        <v>9.6</v>
      </c>
      <c r="K92" s="64">
        <v>99.115700000000004</v>
      </c>
      <c r="L92" s="64">
        <v>29.95</v>
      </c>
      <c r="O92" s="69">
        <f t="shared" si="4"/>
        <v>2.1650000000000003E-2</v>
      </c>
      <c r="P92" s="1">
        <f t="shared" si="5"/>
        <v>23.366</v>
      </c>
    </row>
    <row r="93" spans="1:16" x14ac:dyDescent="0.25">
      <c r="A93" s="65">
        <v>42745</v>
      </c>
      <c r="B93" s="66">
        <v>0.56284722222222217</v>
      </c>
      <c r="C93" s="64">
        <v>390.5</v>
      </c>
      <c r="D93" s="64">
        <v>8.26</v>
      </c>
      <c r="E93" s="64">
        <v>23.957000000000001</v>
      </c>
      <c r="F93" s="64">
        <v>14.686999999999999</v>
      </c>
      <c r="G93" s="5">
        <v>-4.3</v>
      </c>
      <c r="H93" s="64">
        <v>2.8820000000000001</v>
      </c>
      <c r="I93" s="64">
        <v>7.91</v>
      </c>
      <c r="J93" s="64">
        <v>9.61</v>
      </c>
      <c r="K93" s="64">
        <v>99.257499999999993</v>
      </c>
      <c r="L93" s="64">
        <v>29.95</v>
      </c>
      <c r="O93" s="69">
        <f t="shared" si="4"/>
        <v>2.1650000000000003E-2</v>
      </c>
      <c r="P93" s="1">
        <f t="shared" si="5"/>
        <v>23.35</v>
      </c>
    </row>
    <row r="94" spans="1:16" x14ac:dyDescent="0.25">
      <c r="A94" s="65">
        <v>42745</v>
      </c>
      <c r="B94" s="66">
        <v>0.562962962962963</v>
      </c>
      <c r="C94" s="64">
        <v>390.66669999999999</v>
      </c>
      <c r="D94" s="64">
        <v>8.25</v>
      </c>
      <c r="E94" s="64">
        <v>23.984000000000002</v>
      </c>
      <c r="F94" s="64">
        <v>14.686999999999999</v>
      </c>
      <c r="G94" s="5">
        <v>-3.8</v>
      </c>
      <c r="H94" s="64">
        <v>2.8820000000000001</v>
      </c>
      <c r="I94" s="64">
        <v>7.91</v>
      </c>
      <c r="J94" s="64">
        <v>9.6199999999999992</v>
      </c>
      <c r="K94" s="64">
        <v>99.289400000000001</v>
      </c>
      <c r="L94" s="64">
        <v>29.95</v>
      </c>
      <c r="O94" s="69">
        <f t="shared" si="4"/>
        <v>4.8399999999999999E-2</v>
      </c>
      <c r="P94" s="1">
        <f t="shared" si="5"/>
        <v>23.377000000000002</v>
      </c>
    </row>
    <row r="95" spans="1:16" x14ac:dyDescent="0.25">
      <c r="A95" s="65">
        <v>42745</v>
      </c>
      <c r="B95" s="66">
        <v>0.56307870370370372</v>
      </c>
      <c r="C95" s="64">
        <v>390.83330000000001</v>
      </c>
      <c r="D95" s="64">
        <v>8.25</v>
      </c>
      <c r="E95" s="64">
        <v>24.006</v>
      </c>
      <c r="F95" s="64">
        <v>14.686999999999999</v>
      </c>
      <c r="G95" s="5">
        <v>-4.2</v>
      </c>
      <c r="H95" s="64">
        <v>2.8820000000000001</v>
      </c>
      <c r="I95" s="64">
        <v>7.91</v>
      </c>
      <c r="J95" s="64">
        <v>9.6199999999999992</v>
      </c>
      <c r="K95" s="64">
        <v>99.325699999999998</v>
      </c>
      <c r="L95" s="64">
        <v>29.96</v>
      </c>
      <c r="O95" s="69">
        <f t="shared" si="4"/>
        <v>2.6999999999999968E-2</v>
      </c>
      <c r="P95" s="1">
        <f t="shared" si="5"/>
        <v>23.399000000000001</v>
      </c>
    </row>
    <row r="96" spans="1:16" x14ac:dyDescent="0.25">
      <c r="A96" s="65">
        <v>42745</v>
      </c>
      <c r="B96" s="66">
        <v>0.56319444444444444</v>
      </c>
      <c r="C96" s="64">
        <v>391</v>
      </c>
      <c r="D96" s="64">
        <v>8.26</v>
      </c>
      <c r="E96" s="64">
        <v>24.012</v>
      </c>
      <c r="F96" s="64">
        <v>14.686999999999999</v>
      </c>
      <c r="G96" s="5">
        <v>-0.5</v>
      </c>
      <c r="H96" s="64">
        <v>2.8820000000000001</v>
      </c>
      <c r="I96" s="64">
        <v>7.91</v>
      </c>
      <c r="J96" s="64">
        <v>9.59</v>
      </c>
      <c r="K96" s="64">
        <v>99.066900000000004</v>
      </c>
      <c r="L96" s="64">
        <v>29.95</v>
      </c>
      <c r="O96" s="69">
        <f t="shared" si="4"/>
        <v>0.22494999999999998</v>
      </c>
      <c r="P96" s="1">
        <f t="shared" si="5"/>
        <v>23.405000000000001</v>
      </c>
    </row>
    <row r="97" spans="1:16" x14ac:dyDescent="0.25">
      <c r="A97" s="65">
        <v>42745</v>
      </c>
      <c r="B97" s="66">
        <v>0.56331018518518516</v>
      </c>
      <c r="C97" s="64">
        <v>391.16669999999999</v>
      </c>
      <c r="D97" s="64">
        <v>8.26</v>
      </c>
      <c r="E97" s="64">
        <v>23.972999999999999</v>
      </c>
      <c r="F97" s="64">
        <v>14.686999999999999</v>
      </c>
      <c r="G97" s="5">
        <v>-4</v>
      </c>
      <c r="H97" s="64">
        <v>2.8820000000000001</v>
      </c>
      <c r="I97" s="64">
        <v>7.92</v>
      </c>
      <c r="J97" s="64">
        <v>9.59</v>
      </c>
      <c r="K97" s="64">
        <v>99.054599999999994</v>
      </c>
      <c r="L97" s="64">
        <v>29.95</v>
      </c>
      <c r="O97" s="69">
        <f t="shared" si="4"/>
        <v>3.7699999999999984E-2</v>
      </c>
      <c r="P97" s="1">
        <f t="shared" si="5"/>
        <v>23.366</v>
      </c>
    </row>
    <row r="98" spans="1:16" x14ac:dyDescent="0.25">
      <c r="A98" s="65">
        <v>42745</v>
      </c>
      <c r="B98" s="66">
        <v>0.56342592592592589</v>
      </c>
      <c r="C98" s="64">
        <v>391.33330000000001</v>
      </c>
      <c r="D98" s="64">
        <v>8.25</v>
      </c>
      <c r="E98" s="64">
        <v>23.957000000000001</v>
      </c>
      <c r="F98" s="64">
        <v>14.686999999999999</v>
      </c>
      <c r="G98" s="5">
        <v>-4.3</v>
      </c>
      <c r="H98" s="64">
        <v>2.8820000000000001</v>
      </c>
      <c r="I98" s="64">
        <v>7.92</v>
      </c>
      <c r="J98" s="64">
        <v>9.61</v>
      </c>
      <c r="K98" s="64">
        <v>99.231999999999999</v>
      </c>
      <c r="L98" s="64">
        <v>29.96</v>
      </c>
      <c r="O98" s="69">
        <f t="shared" si="4"/>
        <v>2.1650000000000003E-2</v>
      </c>
      <c r="P98" s="1">
        <f t="shared" si="5"/>
        <v>23.35</v>
      </c>
    </row>
    <row r="99" spans="1:16" x14ac:dyDescent="0.25">
      <c r="A99" s="65">
        <v>42745</v>
      </c>
      <c r="B99" s="66">
        <v>0.56354166666666672</v>
      </c>
      <c r="C99" s="64">
        <v>391.5</v>
      </c>
      <c r="D99" s="64">
        <v>8.26</v>
      </c>
      <c r="E99" s="64">
        <v>23.968</v>
      </c>
      <c r="F99" s="64">
        <v>14.686999999999999</v>
      </c>
      <c r="G99" s="5">
        <v>-4.2</v>
      </c>
      <c r="H99" s="64">
        <v>2.8820000000000001</v>
      </c>
      <c r="I99" s="64">
        <v>7.92</v>
      </c>
      <c r="J99" s="64">
        <v>9.61</v>
      </c>
      <c r="K99" s="64">
        <v>99.216800000000006</v>
      </c>
      <c r="L99" s="64">
        <v>29.95</v>
      </c>
      <c r="O99" s="69">
        <f t="shared" si="4"/>
        <v>2.6999999999999968E-2</v>
      </c>
      <c r="P99" s="1">
        <f t="shared" si="5"/>
        <v>23.361000000000001</v>
      </c>
    </row>
    <row r="100" spans="1:16" x14ac:dyDescent="0.25">
      <c r="A100" s="65">
        <v>42745</v>
      </c>
      <c r="B100" s="66">
        <v>0.56365740740740744</v>
      </c>
      <c r="C100" s="64">
        <v>391.66669999999999</v>
      </c>
      <c r="D100" s="64">
        <v>8.26</v>
      </c>
      <c r="E100" s="64">
        <v>23.952000000000002</v>
      </c>
      <c r="F100" s="64">
        <v>14.686999999999999</v>
      </c>
      <c r="G100" s="5">
        <v>-4.3</v>
      </c>
      <c r="H100" s="64">
        <v>2.8519999999999999</v>
      </c>
      <c r="I100" s="64">
        <v>7.92</v>
      </c>
      <c r="J100" s="64">
        <v>9.61</v>
      </c>
      <c r="K100" s="64">
        <v>99.218299999999999</v>
      </c>
      <c r="L100" s="64">
        <v>29.95</v>
      </c>
      <c r="O100" s="69">
        <f t="shared" si="4"/>
        <v>2.1650000000000003E-2</v>
      </c>
      <c r="P100" s="1">
        <f t="shared" si="5"/>
        <v>23.345000000000002</v>
      </c>
    </row>
    <row r="101" spans="1:16" x14ac:dyDescent="0.25">
      <c r="A101" s="65">
        <v>42745</v>
      </c>
      <c r="B101" s="66">
        <v>0.56377314814814816</v>
      </c>
      <c r="C101" s="64">
        <v>391.83330000000001</v>
      </c>
      <c r="D101" s="64">
        <v>8.26</v>
      </c>
      <c r="E101" s="64">
        <v>24.012</v>
      </c>
      <c r="F101" s="64">
        <v>14.686999999999999</v>
      </c>
      <c r="G101" s="5">
        <v>-4</v>
      </c>
      <c r="H101" s="64">
        <v>2.8820000000000001</v>
      </c>
      <c r="I101" s="64">
        <v>7.92</v>
      </c>
      <c r="J101" s="64">
        <v>9.6</v>
      </c>
      <c r="K101" s="64">
        <v>99.183199999999999</v>
      </c>
      <c r="L101" s="64">
        <v>29.95</v>
      </c>
      <c r="O101" s="69">
        <f t="shared" si="4"/>
        <v>3.7699999999999984E-2</v>
      </c>
      <c r="P101" s="1">
        <f t="shared" si="5"/>
        <v>23.405000000000001</v>
      </c>
    </row>
    <row r="102" spans="1:16" x14ac:dyDescent="0.25">
      <c r="A102" s="65">
        <v>42745</v>
      </c>
      <c r="B102" s="66">
        <v>0.56388888888888888</v>
      </c>
      <c r="C102" s="64">
        <v>392</v>
      </c>
      <c r="D102" s="64">
        <v>8.26</v>
      </c>
      <c r="E102" s="64">
        <v>24.065999999999999</v>
      </c>
      <c r="F102" s="64">
        <v>14.686999999999999</v>
      </c>
      <c r="G102" s="5">
        <v>-4.0999999999999996</v>
      </c>
      <c r="H102" s="64">
        <v>2.8820000000000001</v>
      </c>
      <c r="I102" s="64">
        <v>7.92</v>
      </c>
      <c r="J102" s="64">
        <v>9.61</v>
      </c>
      <c r="K102" s="64">
        <v>99.248500000000007</v>
      </c>
      <c r="L102" s="64">
        <v>29.95</v>
      </c>
      <c r="O102" s="69">
        <f t="shared" si="4"/>
        <v>3.234999999999999E-2</v>
      </c>
      <c r="P102" s="1">
        <f t="shared" si="5"/>
        <v>23.459</v>
      </c>
    </row>
    <row r="103" spans="1:16" x14ac:dyDescent="0.25">
      <c r="A103" s="65">
        <v>42745</v>
      </c>
      <c r="B103" s="66">
        <v>0.56400462962962961</v>
      </c>
      <c r="C103" s="64">
        <v>392.16669999999999</v>
      </c>
      <c r="D103" s="64">
        <v>8.26</v>
      </c>
      <c r="E103" s="64">
        <v>23.972999999999999</v>
      </c>
      <c r="F103" s="64">
        <v>14.686999999999999</v>
      </c>
      <c r="G103" s="5">
        <v>-3.8</v>
      </c>
      <c r="H103" s="64">
        <v>2.8820000000000001</v>
      </c>
      <c r="I103" s="64">
        <v>7.92</v>
      </c>
      <c r="J103" s="64">
        <v>9.61</v>
      </c>
      <c r="K103" s="64">
        <v>99.245500000000007</v>
      </c>
      <c r="L103" s="64">
        <v>29.95</v>
      </c>
      <c r="O103" s="69">
        <f t="shared" si="4"/>
        <v>4.8399999999999999E-2</v>
      </c>
      <c r="P103" s="1">
        <f t="shared" si="5"/>
        <v>23.366</v>
      </c>
    </row>
    <row r="104" spans="1:16" x14ac:dyDescent="0.25">
      <c r="A104" s="65">
        <v>42745</v>
      </c>
      <c r="B104" s="66">
        <v>0.56412037037037044</v>
      </c>
      <c r="C104" s="64">
        <v>392.33330000000001</v>
      </c>
      <c r="D104" s="64">
        <v>8.26</v>
      </c>
      <c r="E104" s="64">
        <v>23.946000000000002</v>
      </c>
      <c r="F104" s="64">
        <v>14.686999999999999</v>
      </c>
      <c r="G104" s="5">
        <v>-4.2</v>
      </c>
      <c r="H104" s="64">
        <v>2.8820000000000001</v>
      </c>
      <c r="I104" s="64">
        <v>7.93</v>
      </c>
      <c r="J104" s="64">
        <v>9.61</v>
      </c>
      <c r="K104" s="64">
        <v>99.249300000000005</v>
      </c>
      <c r="L104" s="64">
        <v>29.96</v>
      </c>
      <c r="O104" s="69">
        <f t="shared" si="4"/>
        <v>2.6999999999999968E-2</v>
      </c>
      <c r="P104" s="1">
        <f t="shared" si="5"/>
        <v>23.339000000000002</v>
      </c>
    </row>
    <row r="105" spans="1:16" x14ac:dyDescent="0.25">
      <c r="A105" s="65">
        <v>42745</v>
      </c>
      <c r="B105" s="66">
        <v>0.56423611111111105</v>
      </c>
      <c r="C105" s="64">
        <v>392.5</v>
      </c>
      <c r="D105" s="64">
        <v>8.26</v>
      </c>
      <c r="E105" s="64">
        <v>24.039000000000001</v>
      </c>
      <c r="F105" s="64">
        <v>14.686999999999999</v>
      </c>
      <c r="G105" s="5">
        <v>-3.3</v>
      </c>
      <c r="H105" s="64">
        <v>2.8519999999999999</v>
      </c>
      <c r="I105" s="64">
        <v>7.93</v>
      </c>
      <c r="J105" s="64">
        <v>9.61</v>
      </c>
      <c r="K105" s="64">
        <v>99.272499999999994</v>
      </c>
      <c r="L105" s="64">
        <v>29.95</v>
      </c>
      <c r="O105" s="69">
        <f t="shared" si="4"/>
        <v>7.5149999999999995E-2</v>
      </c>
      <c r="P105" s="1">
        <f t="shared" si="5"/>
        <v>23.432000000000002</v>
      </c>
    </row>
    <row r="106" spans="1:16" x14ac:dyDescent="0.25">
      <c r="A106" s="65">
        <v>42745</v>
      </c>
      <c r="B106" s="66">
        <v>0.56435185185185188</v>
      </c>
      <c r="C106" s="64">
        <v>392.66669999999999</v>
      </c>
      <c r="D106" s="64">
        <v>8.26</v>
      </c>
      <c r="E106" s="64">
        <v>23.952000000000002</v>
      </c>
      <c r="F106" s="64">
        <v>14.686999999999999</v>
      </c>
      <c r="G106" s="5">
        <v>-3.7</v>
      </c>
      <c r="H106" s="64">
        <v>2.8519999999999999</v>
      </c>
      <c r="I106" s="64">
        <v>7.93</v>
      </c>
      <c r="J106" s="64">
        <v>9.61</v>
      </c>
      <c r="K106" s="64">
        <v>99.264300000000006</v>
      </c>
      <c r="L106" s="64">
        <v>29.95</v>
      </c>
      <c r="O106" s="69">
        <f t="shared" si="4"/>
        <v>5.3749999999999964E-2</v>
      </c>
      <c r="P106" s="1">
        <f t="shared" si="5"/>
        <v>23.345000000000002</v>
      </c>
    </row>
    <row r="107" spans="1:16" x14ac:dyDescent="0.25">
      <c r="A107" s="65">
        <v>42745</v>
      </c>
      <c r="B107" s="66">
        <v>0.5644675925925926</v>
      </c>
      <c r="C107" s="64">
        <v>392.83330000000001</v>
      </c>
      <c r="D107" s="64">
        <v>8.26</v>
      </c>
      <c r="E107" s="64">
        <v>24.126000000000001</v>
      </c>
      <c r="F107" s="64">
        <v>14.686999999999999</v>
      </c>
      <c r="G107" s="5">
        <v>-4</v>
      </c>
      <c r="H107" s="64">
        <v>2.8820000000000001</v>
      </c>
      <c r="I107" s="64">
        <v>7.93</v>
      </c>
      <c r="J107" s="64">
        <v>9.61</v>
      </c>
      <c r="K107" s="64">
        <v>99.257499999999993</v>
      </c>
      <c r="L107" s="64">
        <v>29.95</v>
      </c>
      <c r="O107" s="69">
        <f t="shared" si="4"/>
        <v>3.7699999999999984E-2</v>
      </c>
      <c r="P107" s="1">
        <f t="shared" si="5"/>
        <v>23.519000000000002</v>
      </c>
    </row>
    <row r="108" spans="1:16" x14ac:dyDescent="0.25">
      <c r="A108" s="65">
        <v>42745</v>
      </c>
      <c r="B108" s="66">
        <v>0.56458333333333333</v>
      </c>
      <c r="C108" s="64">
        <v>393</v>
      </c>
      <c r="D108" s="64">
        <v>8.25</v>
      </c>
      <c r="E108" s="64">
        <v>24.164999999999999</v>
      </c>
      <c r="F108" s="64">
        <v>14.686999999999999</v>
      </c>
      <c r="G108" s="5">
        <v>-4.2</v>
      </c>
      <c r="H108" s="64">
        <v>2.8820000000000001</v>
      </c>
      <c r="I108" s="64">
        <v>7.93</v>
      </c>
      <c r="J108" s="64">
        <v>9.61</v>
      </c>
      <c r="K108" s="64">
        <v>99.201499999999996</v>
      </c>
      <c r="L108" s="64">
        <v>29.96</v>
      </c>
      <c r="O108" s="69">
        <f t="shared" si="4"/>
        <v>2.6999999999999968E-2</v>
      </c>
      <c r="P108" s="1">
        <f t="shared" si="5"/>
        <v>23.558</v>
      </c>
    </row>
    <row r="109" spans="1:16" x14ac:dyDescent="0.25">
      <c r="A109" s="65">
        <v>42745</v>
      </c>
      <c r="B109" s="66">
        <v>0.56469907407407405</v>
      </c>
      <c r="C109" s="64">
        <v>393.16669999999999</v>
      </c>
      <c r="D109" s="64">
        <v>8.26</v>
      </c>
      <c r="E109" s="64">
        <v>24.114999999999998</v>
      </c>
      <c r="F109" s="64">
        <v>14.686999999999999</v>
      </c>
      <c r="G109" s="5">
        <v>-4.2</v>
      </c>
      <c r="H109" s="64">
        <v>2.8519999999999999</v>
      </c>
      <c r="I109" s="64">
        <v>7.93</v>
      </c>
      <c r="J109" s="64">
        <v>9.6</v>
      </c>
      <c r="K109" s="64">
        <v>99.144000000000005</v>
      </c>
      <c r="L109" s="64">
        <v>29.95</v>
      </c>
      <c r="O109" s="69">
        <f t="shared" si="4"/>
        <v>2.6999999999999968E-2</v>
      </c>
      <c r="P109" s="1">
        <f t="shared" si="5"/>
        <v>23.507999999999999</v>
      </c>
    </row>
    <row r="110" spans="1:16" x14ac:dyDescent="0.25">
      <c r="A110" s="65">
        <v>42745</v>
      </c>
      <c r="B110" s="66">
        <v>0.56481481481481477</v>
      </c>
      <c r="C110" s="64">
        <v>393.33330000000001</v>
      </c>
      <c r="D110" s="64">
        <v>8.26</v>
      </c>
      <c r="E110" s="64">
        <v>24.114999999999998</v>
      </c>
      <c r="F110" s="64">
        <v>14.686999999999999</v>
      </c>
      <c r="G110" s="5">
        <v>-4.2</v>
      </c>
      <c r="H110" s="64">
        <v>2.8519999999999999</v>
      </c>
      <c r="I110" s="64">
        <v>7.93</v>
      </c>
      <c r="J110" s="64">
        <v>9.6199999999999992</v>
      </c>
      <c r="K110" s="64">
        <v>99.288499999999999</v>
      </c>
      <c r="L110" s="64">
        <v>29.95</v>
      </c>
      <c r="O110" s="69">
        <f t="shared" si="4"/>
        <v>2.6999999999999968E-2</v>
      </c>
      <c r="P110" s="1">
        <f t="shared" si="5"/>
        <v>23.507999999999999</v>
      </c>
    </row>
    <row r="111" spans="1:16" x14ac:dyDescent="0.25">
      <c r="A111" s="65">
        <v>42745</v>
      </c>
      <c r="B111" s="66">
        <v>0.5649305555555556</v>
      </c>
      <c r="C111" s="64">
        <v>393.5</v>
      </c>
      <c r="D111" s="64">
        <v>8.26</v>
      </c>
      <c r="E111" s="64">
        <v>23.978999999999999</v>
      </c>
      <c r="F111" s="64">
        <v>14.686999999999999</v>
      </c>
      <c r="G111" s="5">
        <v>-3.9</v>
      </c>
      <c r="H111" s="64">
        <v>2.911</v>
      </c>
      <c r="I111" s="64">
        <v>7.93</v>
      </c>
      <c r="J111" s="64">
        <v>9.6199999999999992</v>
      </c>
      <c r="K111" s="64">
        <v>99.3202</v>
      </c>
      <c r="L111" s="64">
        <v>29.95</v>
      </c>
      <c r="O111" s="69">
        <f t="shared" si="4"/>
        <v>4.3049999999999977E-2</v>
      </c>
      <c r="P111" s="1">
        <f t="shared" si="5"/>
        <v>23.372</v>
      </c>
    </row>
    <row r="112" spans="1:16" x14ac:dyDescent="0.25">
      <c r="A112" s="65">
        <v>42745</v>
      </c>
      <c r="B112" s="66">
        <v>0.56504629629629632</v>
      </c>
      <c r="C112" s="64">
        <v>393.66669999999999</v>
      </c>
      <c r="D112" s="64">
        <v>8.26</v>
      </c>
      <c r="E112" s="64">
        <v>24.164000000000001</v>
      </c>
      <c r="F112" s="64">
        <v>14.686999999999999</v>
      </c>
      <c r="G112" s="5">
        <v>-4.2</v>
      </c>
      <c r="H112" s="64">
        <v>2.911</v>
      </c>
      <c r="I112" s="64">
        <v>7.93</v>
      </c>
      <c r="J112" s="64">
        <v>9.61</v>
      </c>
      <c r="K112" s="64">
        <v>99.260199999999998</v>
      </c>
      <c r="L112" s="64">
        <v>29.95</v>
      </c>
      <c r="O112" s="69">
        <f t="shared" si="4"/>
        <v>2.6999999999999968E-2</v>
      </c>
      <c r="P112" s="1">
        <f t="shared" si="5"/>
        <v>23.557000000000002</v>
      </c>
    </row>
    <row r="113" spans="1:16" x14ac:dyDescent="0.25">
      <c r="A113" s="65">
        <v>42745</v>
      </c>
      <c r="B113" s="66">
        <v>0.56516203703703705</v>
      </c>
      <c r="C113" s="64">
        <v>393.83330000000001</v>
      </c>
      <c r="D113" s="64">
        <v>8.26</v>
      </c>
      <c r="E113" s="64">
        <v>24.065999999999999</v>
      </c>
      <c r="F113" s="64">
        <v>14.686999999999999</v>
      </c>
      <c r="G113" s="5">
        <v>-4.2</v>
      </c>
      <c r="H113" s="64">
        <v>2.8820000000000001</v>
      </c>
      <c r="I113" s="64">
        <v>7.93</v>
      </c>
      <c r="J113" s="64">
        <v>9.61</v>
      </c>
      <c r="K113" s="64">
        <v>99.281000000000006</v>
      </c>
      <c r="L113" s="64">
        <v>29.95</v>
      </c>
      <c r="O113" s="69">
        <f t="shared" si="4"/>
        <v>2.6999999999999968E-2</v>
      </c>
      <c r="P113" s="1">
        <f t="shared" si="5"/>
        <v>23.459</v>
      </c>
    </row>
    <row r="114" spans="1:16" x14ac:dyDescent="0.25">
      <c r="A114" s="65">
        <v>42745</v>
      </c>
      <c r="B114" s="66">
        <v>0.56527777777777777</v>
      </c>
      <c r="C114" s="64">
        <v>394</v>
      </c>
      <c r="D114" s="64">
        <v>8.26</v>
      </c>
      <c r="E114" s="64">
        <v>24.251999999999999</v>
      </c>
      <c r="F114" s="64">
        <v>14.686999999999999</v>
      </c>
      <c r="G114" s="5">
        <v>-3.4</v>
      </c>
      <c r="H114" s="64">
        <v>2.8820000000000001</v>
      </c>
      <c r="I114" s="64">
        <v>7.93</v>
      </c>
      <c r="J114" s="64">
        <v>9.6199999999999992</v>
      </c>
      <c r="K114" s="64">
        <v>99.351200000000006</v>
      </c>
      <c r="L114" s="64">
        <v>29.95</v>
      </c>
      <c r="O114" s="69">
        <f t="shared" si="4"/>
        <v>6.9800000000000001E-2</v>
      </c>
      <c r="P114" s="1">
        <f t="shared" si="5"/>
        <v>23.645</v>
      </c>
    </row>
    <row r="115" spans="1:16" x14ac:dyDescent="0.25">
      <c r="A115" s="65">
        <v>42745</v>
      </c>
      <c r="B115" s="66">
        <v>0.56539351851851849</v>
      </c>
      <c r="C115" s="64">
        <v>394.16669999999999</v>
      </c>
      <c r="D115" s="64">
        <v>8.26</v>
      </c>
      <c r="E115" s="64">
        <v>24.213999999999999</v>
      </c>
      <c r="F115" s="64">
        <v>14.686999999999999</v>
      </c>
      <c r="G115" s="5">
        <v>-4.2</v>
      </c>
      <c r="H115" s="64">
        <v>2.911</v>
      </c>
      <c r="I115" s="64">
        <v>7.93</v>
      </c>
      <c r="J115" s="64">
        <v>9.61</v>
      </c>
      <c r="K115" s="64">
        <v>99.187200000000004</v>
      </c>
      <c r="L115" s="64">
        <v>29.95</v>
      </c>
      <c r="O115" s="69">
        <f t="shared" si="4"/>
        <v>2.6999999999999968E-2</v>
      </c>
      <c r="P115" s="1">
        <f t="shared" si="5"/>
        <v>23.606999999999999</v>
      </c>
    </row>
    <row r="116" spans="1:16" x14ac:dyDescent="0.25">
      <c r="A116" s="65">
        <v>42745</v>
      </c>
      <c r="B116" s="66">
        <v>0.56550925925925932</v>
      </c>
      <c r="C116" s="64">
        <v>394.33330000000001</v>
      </c>
      <c r="D116" s="64">
        <v>8.25</v>
      </c>
      <c r="E116" s="64">
        <v>23.837</v>
      </c>
      <c r="F116" s="64">
        <v>14.686999999999999</v>
      </c>
      <c r="G116" s="5">
        <v>-3.5</v>
      </c>
      <c r="H116" s="64">
        <v>2.8820000000000001</v>
      </c>
      <c r="I116" s="64">
        <v>7.93</v>
      </c>
      <c r="J116" s="64">
        <v>9.6199999999999992</v>
      </c>
      <c r="K116" s="64">
        <v>99.303200000000004</v>
      </c>
      <c r="L116" s="64">
        <v>29.95</v>
      </c>
      <c r="O116" s="69">
        <f t="shared" si="4"/>
        <v>6.444999999999998E-2</v>
      </c>
      <c r="P116" s="1">
        <f t="shared" si="5"/>
        <v>23.23</v>
      </c>
    </row>
    <row r="117" spans="1:16" x14ac:dyDescent="0.25">
      <c r="A117" s="65">
        <v>42745</v>
      </c>
      <c r="B117" s="66">
        <v>0.56562499999999993</v>
      </c>
      <c r="C117" s="64">
        <v>394.5</v>
      </c>
      <c r="D117" s="64">
        <v>8.25</v>
      </c>
      <c r="E117" s="64">
        <v>23.859000000000002</v>
      </c>
      <c r="F117" s="64">
        <v>14.686999999999999</v>
      </c>
      <c r="G117" s="5">
        <v>-4</v>
      </c>
      <c r="H117" s="64">
        <v>2.8820000000000001</v>
      </c>
      <c r="I117" s="64">
        <v>7.93</v>
      </c>
      <c r="J117" s="64">
        <v>9.6199999999999992</v>
      </c>
      <c r="K117" s="64">
        <v>99.358699999999999</v>
      </c>
      <c r="L117" s="64">
        <v>29.95</v>
      </c>
      <c r="O117" s="69">
        <f t="shared" si="4"/>
        <v>3.7699999999999984E-2</v>
      </c>
      <c r="P117" s="1">
        <f t="shared" si="5"/>
        <v>23.252000000000002</v>
      </c>
    </row>
    <row r="118" spans="1:16" x14ac:dyDescent="0.25">
      <c r="A118" s="65">
        <v>42745</v>
      </c>
      <c r="B118" s="66">
        <v>0.56574074074074077</v>
      </c>
      <c r="C118" s="64">
        <v>394.66669999999999</v>
      </c>
      <c r="D118" s="64">
        <v>8.25</v>
      </c>
      <c r="E118" s="64">
        <v>24.245999999999999</v>
      </c>
      <c r="F118" s="64">
        <v>14.686999999999999</v>
      </c>
      <c r="G118" s="5">
        <v>-3.9</v>
      </c>
      <c r="H118" s="64">
        <v>2.8820000000000001</v>
      </c>
      <c r="I118" s="64">
        <v>7.93</v>
      </c>
      <c r="J118" s="64">
        <v>9.61</v>
      </c>
      <c r="K118" s="64">
        <v>99.244600000000005</v>
      </c>
      <c r="L118" s="64">
        <v>29.95</v>
      </c>
      <c r="O118" s="69">
        <f t="shared" si="4"/>
        <v>4.3049999999999977E-2</v>
      </c>
      <c r="P118" s="1">
        <f t="shared" si="5"/>
        <v>23.638999999999999</v>
      </c>
    </row>
    <row r="119" spans="1:16" x14ac:dyDescent="0.25">
      <c r="A119" s="65">
        <v>42745</v>
      </c>
      <c r="B119" s="66">
        <v>0.56585648148148149</v>
      </c>
      <c r="C119" s="64">
        <v>394.83330000000001</v>
      </c>
      <c r="D119" s="64">
        <v>8.25</v>
      </c>
      <c r="E119" s="64">
        <v>24.245999999999999</v>
      </c>
      <c r="F119" s="64">
        <v>14.686999999999999</v>
      </c>
      <c r="G119" s="5">
        <v>-4</v>
      </c>
      <c r="H119" s="64">
        <v>2.8820000000000001</v>
      </c>
      <c r="I119" s="64">
        <v>7.93</v>
      </c>
      <c r="J119" s="64">
        <v>9.6199999999999992</v>
      </c>
      <c r="K119" s="64">
        <v>99.312600000000003</v>
      </c>
      <c r="L119" s="64">
        <v>29.95</v>
      </c>
      <c r="O119" s="69">
        <f t="shared" si="4"/>
        <v>3.7699999999999984E-2</v>
      </c>
      <c r="P119" s="1">
        <f t="shared" si="5"/>
        <v>23.638999999999999</v>
      </c>
    </row>
    <row r="120" spans="1:16" x14ac:dyDescent="0.25">
      <c r="A120" s="65">
        <v>42745</v>
      </c>
      <c r="B120" s="66">
        <v>0.56597222222222221</v>
      </c>
      <c r="C120" s="64">
        <v>395</v>
      </c>
      <c r="D120" s="64">
        <v>8.25</v>
      </c>
      <c r="E120" s="64">
        <v>20.329000000000001</v>
      </c>
      <c r="F120" s="64">
        <v>14.686999999999999</v>
      </c>
      <c r="G120" s="5">
        <v>-3.3</v>
      </c>
      <c r="H120" s="64">
        <v>2.8519999999999999</v>
      </c>
      <c r="I120" s="64">
        <v>7.94</v>
      </c>
      <c r="J120" s="64">
        <v>9.6300000000000008</v>
      </c>
      <c r="K120" s="64">
        <v>99.432000000000002</v>
      </c>
      <c r="L120" s="64">
        <v>29.95</v>
      </c>
      <c r="O120" s="69">
        <f t="shared" si="4"/>
        <v>7.5149999999999995E-2</v>
      </c>
      <c r="P120" s="1">
        <f t="shared" si="5"/>
        <v>19.722000000000001</v>
      </c>
    </row>
    <row r="121" spans="1:16" x14ac:dyDescent="0.25">
      <c r="A121" s="65">
        <v>42745</v>
      </c>
      <c r="B121" s="66">
        <v>0.56608796296296293</v>
      </c>
      <c r="C121" s="64">
        <v>395.16669999999999</v>
      </c>
      <c r="D121" s="64">
        <v>8.24</v>
      </c>
      <c r="E121" s="64">
        <v>7.085</v>
      </c>
      <c r="F121" s="64">
        <v>14.686999999999999</v>
      </c>
      <c r="G121" s="5">
        <v>-4.2</v>
      </c>
      <c r="H121" s="64">
        <v>2.911</v>
      </c>
      <c r="I121" s="64">
        <v>7.94</v>
      </c>
      <c r="J121" s="64">
        <v>9.65</v>
      </c>
      <c r="K121" s="64">
        <v>99.517200000000003</v>
      </c>
      <c r="L121" s="64">
        <v>29.87</v>
      </c>
      <c r="O121" s="69">
        <f t="shared" si="4"/>
        <v>2.6999999999999968E-2</v>
      </c>
      <c r="P121" s="1">
        <f t="shared" si="5"/>
        <v>6.4779999999999998</v>
      </c>
    </row>
    <row r="122" spans="1:16" x14ac:dyDescent="0.25">
      <c r="A122" s="65">
        <v>42745</v>
      </c>
      <c r="B122" s="66">
        <v>0.56620370370370365</v>
      </c>
      <c r="C122" s="64">
        <v>395.33330000000001</v>
      </c>
      <c r="D122" s="64">
        <v>8.07</v>
      </c>
      <c r="E122" s="64">
        <v>1.222</v>
      </c>
      <c r="F122" s="64">
        <v>14.686999999999999</v>
      </c>
      <c r="G122" s="5">
        <v>-4.3</v>
      </c>
      <c r="H122" s="64">
        <v>2.8820000000000001</v>
      </c>
      <c r="I122" s="64">
        <v>7.94</v>
      </c>
      <c r="J122" s="64">
        <v>9.68</v>
      </c>
      <c r="K122" s="64">
        <v>99.241299999999995</v>
      </c>
      <c r="L122" s="64">
        <v>29.56</v>
      </c>
      <c r="O122" s="69">
        <f t="shared" si="4"/>
        <v>2.1650000000000003E-2</v>
      </c>
      <c r="P122" s="1">
        <f t="shared" si="5"/>
        <v>0.61499999999999999</v>
      </c>
    </row>
    <row r="123" spans="1:16" x14ac:dyDescent="0.25">
      <c r="A123" s="65">
        <v>42745</v>
      </c>
      <c r="B123" s="66">
        <v>0.56631944444444449</v>
      </c>
      <c r="C123" s="64">
        <v>395.5</v>
      </c>
      <c r="D123" s="64">
        <v>7.98</v>
      </c>
      <c r="E123" s="64">
        <v>2.1120000000000001</v>
      </c>
      <c r="F123" s="64">
        <v>14.686999999999999</v>
      </c>
      <c r="G123" s="5">
        <v>-4.5</v>
      </c>
      <c r="H123" s="64">
        <v>2.8820000000000001</v>
      </c>
      <c r="I123" s="64">
        <v>7.94</v>
      </c>
      <c r="J123" s="64">
        <v>9.77</v>
      </c>
      <c r="K123" s="64">
        <v>100.101</v>
      </c>
      <c r="L123" s="64">
        <v>29.67</v>
      </c>
      <c r="O123" s="69">
        <f t="shared" si="4"/>
        <v>1.0949999999999988E-2</v>
      </c>
      <c r="P123" s="1">
        <f t="shared" si="5"/>
        <v>1.5050000000000001</v>
      </c>
    </row>
    <row r="124" spans="1:16" x14ac:dyDescent="0.25">
      <c r="A124" s="65">
        <v>42745</v>
      </c>
      <c r="B124" s="66">
        <v>0.56643518518518521</v>
      </c>
      <c r="C124" s="64">
        <v>395.66669999999999</v>
      </c>
      <c r="D124" s="64">
        <v>7.96</v>
      </c>
      <c r="E124" s="64">
        <v>2.2869999999999999</v>
      </c>
      <c r="F124" s="64">
        <v>14.686999999999999</v>
      </c>
      <c r="G124" s="5">
        <v>-4.3</v>
      </c>
      <c r="H124" s="64">
        <v>2.8820000000000001</v>
      </c>
      <c r="I124" s="64">
        <v>7.94</v>
      </c>
      <c r="J124" s="64">
        <v>9.81</v>
      </c>
      <c r="K124" s="64">
        <v>100.35</v>
      </c>
      <c r="L124" s="64">
        <v>29.63</v>
      </c>
      <c r="O124" s="69">
        <f t="shared" si="4"/>
        <v>2.1650000000000003E-2</v>
      </c>
      <c r="P124" s="1">
        <f t="shared" si="5"/>
        <v>1.68</v>
      </c>
    </row>
    <row r="125" spans="1:16" x14ac:dyDescent="0.25">
      <c r="A125" s="65">
        <v>42745</v>
      </c>
      <c r="B125" s="66">
        <v>0.56655092592592593</v>
      </c>
      <c r="C125" s="64">
        <v>395.83330000000001</v>
      </c>
      <c r="D125" s="64">
        <v>7.98</v>
      </c>
      <c r="E125" s="64">
        <v>2.2610000000000001</v>
      </c>
      <c r="F125" s="64">
        <v>14.686999999999999</v>
      </c>
      <c r="G125" s="5">
        <v>-4.3</v>
      </c>
      <c r="H125" s="64">
        <v>2.8820000000000001</v>
      </c>
      <c r="I125" s="64">
        <v>7.94</v>
      </c>
      <c r="J125" s="64">
        <v>9.82</v>
      </c>
      <c r="K125" s="64">
        <v>100.5771</v>
      </c>
      <c r="L125" s="64">
        <v>29.62</v>
      </c>
      <c r="O125" s="69">
        <f t="shared" si="4"/>
        <v>2.1650000000000003E-2</v>
      </c>
      <c r="P125" s="1">
        <f t="shared" si="5"/>
        <v>1.6540000000000001</v>
      </c>
    </row>
    <row r="126" spans="1:16" x14ac:dyDescent="0.25">
      <c r="A126" s="65">
        <v>42745</v>
      </c>
      <c r="B126" s="66">
        <v>0.56666666666666665</v>
      </c>
      <c r="C126" s="64">
        <v>396</v>
      </c>
      <c r="D126" s="64">
        <v>7.96</v>
      </c>
      <c r="E126" s="64">
        <v>2.2730000000000001</v>
      </c>
      <c r="F126" s="64">
        <v>14.686999999999999</v>
      </c>
      <c r="G126" s="5">
        <v>-4.0999999999999996</v>
      </c>
      <c r="H126" s="64">
        <v>2.8820000000000001</v>
      </c>
      <c r="I126" s="64">
        <v>7.94</v>
      </c>
      <c r="J126" s="64">
        <v>9.82</v>
      </c>
      <c r="K126" s="64">
        <v>100.55589999999999</v>
      </c>
      <c r="L126" s="64">
        <v>29.63</v>
      </c>
      <c r="O126" s="69">
        <f t="shared" si="4"/>
        <v>3.234999999999999E-2</v>
      </c>
      <c r="P126" s="1">
        <f t="shared" si="5"/>
        <v>1.6660000000000001</v>
      </c>
    </row>
    <row r="127" spans="1:16" x14ac:dyDescent="0.25">
      <c r="A127" s="65">
        <v>42745</v>
      </c>
      <c r="B127" s="66">
        <v>0.56678240740740737</v>
      </c>
      <c r="C127" s="64">
        <v>396.16669999999999</v>
      </c>
      <c r="D127" s="64">
        <v>7.94</v>
      </c>
      <c r="E127" s="64">
        <v>2.1150000000000002</v>
      </c>
      <c r="F127" s="64">
        <v>14.686999999999999</v>
      </c>
      <c r="G127" s="5">
        <v>-4.3</v>
      </c>
      <c r="H127" s="64">
        <v>2.8820000000000001</v>
      </c>
      <c r="I127" s="64">
        <v>7.94</v>
      </c>
      <c r="J127" s="64">
        <v>9.84</v>
      </c>
      <c r="K127" s="64">
        <v>100.6354</v>
      </c>
      <c r="L127" s="64">
        <v>29.64</v>
      </c>
      <c r="O127" s="69">
        <f t="shared" si="4"/>
        <v>2.1650000000000003E-2</v>
      </c>
      <c r="P127" s="1">
        <f t="shared" si="5"/>
        <v>1.5080000000000002</v>
      </c>
    </row>
    <row r="128" spans="1:16" x14ac:dyDescent="0.25">
      <c r="A128" s="65">
        <v>42745</v>
      </c>
      <c r="B128" s="66">
        <v>0.56689814814814821</v>
      </c>
      <c r="C128" s="64">
        <v>396.33330000000001</v>
      </c>
      <c r="D128" s="64">
        <v>7.96</v>
      </c>
      <c r="E128" s="64">
        <v>2.323</v>
      </c>
      <c r="F128" s="64">
        <v>14.686999999999999</v>
      </c>
      <c r="G128" s="5">
        <v>-4.4000000000000004</v>
      </c>
      <c r="H128" s="64">
        <v>2.911</v>
      </c>
      <c r="I128" s="64">
        <v>7.94</v>
      </c>
      <c r="J128" s="64">
        <v>9.84</v>
      </c>
      <c r="K128" s="64">
        <v>100.72110000000001</v>
      </c>
      <c r="L128" s="64">
        <v>29.63</v>
      </c>
      <c r="O128" s="69">
        <f t="shared" si="4"/>
        <v>1.6299999999999953E-2</v>
      </c>
      <c r="P128" s="1">
        <f t="shared" si="5"/>
        <v>1.716</v>
      </c>
    </row>
    <row r="129" spans="1:16" x14ac:dyDescent="0.25">
      <c r="A129" s="65">
        <v>42745</v>
      </c>
      <c r="B129" s="66">
        <v>0.56701388888888882</v>
      </c>
      <c r="C129" s="64">
        <v>396.5</v>
      </c>
      <c r="D129" s="64">
        <v>7.97</v>
      </c>
      <c r="E129" s="64">
        <v>2.4809999999999999</v>
      </c>
      <c r="F129" s="64">
        <v>14.686999999999999</v>
      </c>
      <c r="G129" s="5">
        <v>-4.5</v>
      </c>
      <c r="H129" s="64">
        <v>2.8820000000000001</v>
      </c>
      <c r="I129" s="64">
        <v>7.94</v>
      </c>
      <c r="J129" s="64">
        <v>9.85</v>
      </c>
      <c r="K129" s="64">
        <v>100.8077</v>
      </c>
      <c r="L129" s="64">
        <v>29.62</v>
      </c>
      <c r="O129" s="69">
        <f t="shared" si="4"/>
        <v>1.0949999999999988E-2</v>
      </c>
      <c r="P129" s="1">
        <f t="shared" si="5"/>
        <v>1.8739999999999999</v>
      </c>
    </row>
    <row r="130" spans="1:16" x14ac:dyDescent="0.25">
      <c r="A130" s="65">
        <v>42745</v>
      </c>
      <c r="B130" s="66">
        <v>0.56712962962962965</v>
      </c>
      <c r="C130" s="64">
        <v>396.66669999999999</v>
      </c>
      <c r="D130" s="64">
        <v>7.96</v>
      </c>
      <c r="E130" s="64">
        <v>2.4</v>
      </c>
      <c r="F130" s="64">
        <v>14.686999999999999</v>
      </c>
      <c r="G130" s="5">
        <v>-4.4000000000000004</v>
      </c>
      <c r="H130" s="64">
        <v>2.8820000000000001</v>
      </c>
      <c r="I130" s="64">
        <v>7.94</v>
      </c>
      <c r="J130" s="64">
        <v>9.85</v>
      </c>
      <c r="K130" s="64">
        <v>100.8129</v>
      </c>
      <c r="L130" s="64">
        <v>29.63</v>
      </c>
      <c r="O130" s="69">
        <f t="shared" si="4"/>
        <v>1.6299999999999953E-2</v>
      </c>
      <c r="P130" s="1">
        <f t="shared" si="5"/>
        <v>1.7929999999999999</v>
      </c>
    </row>
    <row r="131" spans="1:16" x14ac:dyDescent="0.25">
      <c r="A131" s="65">
        <v>42745</v>
      </c>
      <c r="B131" s="66">
        <v>0.56724537037037037</v>
      </c>
      <c r="C131" s="64">
        <v>396.83330000000001</v>
      </c>
      <c r="D131" s="64">
        <v>7.95</v>
      </c>
      <c r="E131" s="64">
        <v>2.4159999999999999</v>
      </c>
      <c r="F131" s="64">
        <v>14.686999999999999</v>
      </c>
      <c r="G131" s="5">
        <v>-4.4000000000000004</v>
      </c>
      <c r="H131" s="64">
        <v>2.8820000000000001</v>
      </c>
      <c r="I131" s="64">
        <v>7.94</v>
      </c>
      <c r="J131" s="64">
        <v>9.84</v>
      </c>
      <c r="K131" s="64">
        <v>100.6465</v>
      </c>
      <c r="L131" s="64">
        <v>29.63</v>
      </c>
      <c r="O131" s="69">
        <f t="shared" si="4"/>
        <v>1.6299999999999953E-2</v>
      </c>
      <c r="P131" s="1">
        <f t="shared" si="5"/>
        <v>1.8089999999999999</v>
      </c>
    </row>
    <row r="132" spans="1:16" x14ac:dyDescent="0.25">
      <c r="A132" s="65">
        <v>42745</v>
      </c>
      <c r="B132" s="66">
        <v>0.56736111111111109</v>
      </c>
      <c r="C132" s="64">
        <v>397</v>
      </c>
      <c r="D132" s="64">
        <v>7.95</v>
      </c>
      <c r="E132" s="64">
        <v>2.4169999999999998</v>
      </c>
      <c r="F132" s="64">
        <v>14.686999999999999</v>
      </c>
      <c r="G132" s="5">
        <v>-4.2</v>
      </c>
      <c r="H132" s="64">
        <v>2.8820000000000001</v>
      </c>
      <c r="I132" s="64">
        <v>7.94</v>
      </c>
      <c r="J132" s="64">
        <v>9.84</v>
      </c>
      <c r="K132" s="64">
        <v>100.6948</v>
      </c>
      <c r="L132" s="64">
        <v>29.64</v>
      </c>
      <c r="O132" s="69">
        <f t="shared" si="4"/>
        <v>2.6999999999999968E-2</v>
      </c>
      <c r="P132" s="1">
        <f t="shared" si="5"/>
        <v>1.8099999999999998</v>
      </c>
    </row>
    <row r="133" spans="1:16" x14ac:dyDescent="0.25">
      <c r="A133" s="65">
        <v>42745</v>
      </c>
      <c r="B133" s="66">
        <v>0.56747685185185182</v>
      </c>
      <c r="C133" s="64">
        <v>397.16669999999999</v>
      </c>
      <c r="D133" s="64">
        <v>7.94</v>
      </c>
      <c r="E133" s="64">
        <v>2.4329999999999998</v>
      </c>
      <c r="F133" s="64">
        <v>14.686999999999999</v>
      </c>
      <c r="G133" s="5">
        <v>-4.4000000000000004</v>
      </c>
      <c r="H133" s="64">
        <v>2.8820000000000001</v>
      </c>
      <c r="I133" s="64">
        <v>7.94</v>
      </c>
      <c r="J133" s="64">
        <v>9.84</v>
      </c>
      <c r="K133" s="64">
        <v>100.64409999999999</v>
      </c>
      <c r="L133" s="64">
        <v>29.65</v>
      </c>
      <c r="O133" s="69">
        <f t="shared" si="4"/>
        <v>1.6299999999999953E-2</v>
      </c>
      <c r="P133" s="1">
        <f t="shared" si="5"/>
        <v>1.8259999999999998</v>
      </c>
    </row>
    <row r="134" spans="1:16" x14ac:dyDescent="0.25">
      <c r="A134" s="65">
        <v>42745</v>
      </c>
      <c r="B134" s="66">
        <v>0.56759259259259254</v>
      </c>
      <c r="C134" s="64">
        <v>397.33330000000001</v>
      </c>
      <c r="D134" s="64">
        <v>7.93</v>
      </c>
      <c r="E134" s="64">
        <v>2.3730000000000002</v>
      </c>
      <c r="F134" s="64">
        <v>14.686999999999999</v>
      </c>
      <c r="G134" s="5">
        <v>-4.3</v>
      </c>
      <c r="H134" s="64">
        <v>2.8519999999999999</v>
      </c>
      <c r="I134" s="64">
        <v>7.94</v>
      </c>
      <c r="J134" s="64">
        <v>9.86</v>
      </c>
      <c r="K134" s="64">
        <v>100.8115</v>
      </c>
      <c r="L134" s="64">
        <v>29.65</v>
      </c>
      <c r="O134" s="69">
        <f t="shared" si="4"/>
        <v>2.1650000000000003E-2</v>
      </c>
      <c r="P134" s="1">
        <f t="shared" si="5"/>
        <v>1.7660000000000002</v>
      </c>
    </row>
    <row r="135" spans="1:16" x14ac:dyDescent="0.25">
      <c r="A135" s="65">
        <v>42745</v>
      </c>
      <c r="B135" s="66">
        <v>0.56770833333333337</v>
      </c>
      <c r="C135" s="64">
        <v>397.5</v>
      </c>
      <c r="D135" s="64">
        <v>7.93</v>
      </c>
      <c r="E135" s="64">
        <v>2.3839999999999999</v>
      </c>
      <c r="F135" s="64">
        <v>14.686999999999999</v>
      </c>
      <c r="G135" s="5">
        <v>-4.5</v>
      </c>
      <c r="H135" s="64">
        <v>2.8820000000000001</v>
      </c>
      <c r="I135" s="64">
        <v>7.94</v>
      </c>
      <c r="J135" s="64">
        <v>9.85</v>
      </c>
      <c r="K135" s="64">
        <v>100.7491</v>
      </c>
      <c r="L135" s="64">
        <v>29.65</v>
      </c>
      <c r="O135" s="69">
        <f t="shared" si="4"/>
        <v>1.0949999999999988E-2</v>
      </c>
      <c r="P135" s="1">
        <f t="shared" si="5"/>
        <v>1.7769999999999999</v>
      </c>
    </row>
    <row r="136" spans="1:16" x14ac:dyDescent="0.25">
      <c r="A136" s="65">
        <v>42745</v>
      </c>
      <c r="B136" s="66">
        <v>0.56782407407407409</v>
      </c>
      <c r="C136" s="64">
        <v>397.66669999999999</v>
      </c>
      <c r="D136" s="64">
        <v>7.92</v>
      </c>
      <c r="E136" s="64">
        <v>2.472</v>
      </c>
      <c r="F136" s="64">
        <v>14.686999999999999</v>
      </c>
      <c r="G136" s="5">
        <v>-4.3</v>
      </c>
      <c r="H136" s="64">
        <v>2.8820000000000001</v>
      </c>
      <c r="I136" s="64">
        <v>7.94</v>
      </c>
      <c r="J136" s="64">
        <v>9.86</v>
      </c>
      <c r="K136" s="64">
        <v>100.8373</v>
      </c>
      <c r="L136" s="64">
        <v>29.64</v>
      </c>
      <c r="O136" s="69">
        <f t="shared" si="4"/>
        <v>2.1650000000000003E-2</v>
      </c>
      <c r="P136" s="1">
        <f t="shared" si="5"/>
        <v>1.865</v>
      </c>
    </row>
    <row r="137" spans="1:16" x14ac:dyDescent="0.25">
      <c r="A137" s="65">
        <v>42745</v>
      </c>
      <c r="B137" s="66">
        <v>0.56793981481481481</v>
      </c>
      <c r="C137" s="64">
        <v>397.83330000000001</v>
      </c>
      <c r="D137" s="64">
        <v>7.9</v>
      </c>
      <c r="E137" s="64">
        <v>2.2480000000000002</v>
      </c>
      <c r="F137" s="64">
        <v>14.686999999999999</v>
      </c>
      <c r="G137" s="5">
        <v>-4.4000000000000004</v>
      </c>
      <c r="H137" s="64">
        <v>2.8820000000000001</v>
      </c>
      <c r="I137" s="64">
        <v>7.94</v>
      </c>
      <c r="J137" s="64">
        <v>9.89</v>
      </c>
      <c r="K137" s="64">
        <v>101.01519999999999</v>
      </c>
      <c r="L137" s="64">
        <v>29.6</v>
      </c>
      <c r="O137" s="69">
        <f t="shared" si="4"/>
        <v>1.6299999999999953E-2</v>
      </c>
      <c r="P137" s="1">
        <f t="shared" si="5"/>
        <v>1.6410000000000002</v>
      </c>
    </row>
    <row r="138" spans="1:16" x14ac:dyDescent="0.25">
      <c r="A138" s="65">
        <v>42745</v>
      </c>
      <c r="B138" s="66">
        <v>0.56805555555555554</v>
      </c>
      <c r="C138" s="64">
        <v>398</v>
      </c>
      <c r="D138" s="64">
        <v>7.89</v>
      </c>
      <c r="E138" s="64">
        <v>2.2320000000000002</v>
      </c>
      <c r="F138" s="64">
        <v>14.686999999999999</v>
      </c>
      <c r="G138" s="5">
        <v>-4.5999999999999996</v>
      </c>
      <c r="H138" s="64">
        <v>2.8820000000000001</v>
      </c>
      <c r="I138" s="64">
        <v>7.94</v>
      </c>
      <c r="J138" s="64">
        <v>9.9</v>
      </c>
      <c r="K138" s="64">
        <v>101.1005</v>
      </c>
      <c r="L138" s="64">
        <v>29.62</v>
      </c>
      <c r="O138" s="69">
        <f t="shared" si="4"/>
        <v>5.5999999999999939E-3</v>
      </c>
      <c r="P138" s="1">
        <f t="shared" si="5"/>
        <v>1.6250000000000002</v>
      </c>
    </row>
    <row r="139" spans="1:16" x14ac:dyDescent="0.25">
      <c r="A139" s="65">
        <v>42745</v>
      </c>
      <c r="B139" s="66">
        <v>0.56817129629629626</v>
      </c>
      <c r="C139" s="64">
        <v>398.16669999999999</v>
      </c>
      <c r="D139" s="64">
        <v>7.87</v>
      </c>
      <c r="E139" s="64">
        <v>2.1669999999999998</v>
      </c>
      <c r="F139" s="64">
        <v>14.686999999999999</v>
      </c>
      <c r="G139" s="5">
        <v>-4.3</v>
      </c>
      <c r="H139" s="64">
        <v>2.8820000000000001</v>
      </c>
      <c r="I139" s="64">
        <v>7.94</v>
      </c>
      <c r="J139" s="64">
        <v>9.92</v>
      </c>
      <c r="K139" s="64">
        <v>101.3032</v>
      </c>
      <c r="L139" s="64">
        <v>29.62</v>
      </c>
      <c r="O139" s="69">
        <f t="shared" si="4"/>
        <v>2.1650000000000003E-2</v>
      </c>
      <c r="P139" s="1">
        <f t="shared" si="5"/>
        <v>1.5599999999999998</v>
      </c>
    </row>
    <row r="140" spans="1:16" x14ac:dyDescent="0.25">
      <c r="A140" s="65">
        <v>42745</v>
      </c>
      <c r="B140" s="66">
        <v>0.56828703703703709</v>
      </c>
      <c r="C140" s="64">
        <v>398.33330000000001</v>
      </c>
      <c r="D140" s="64">
        <v>7.87</v>
      </c>
      <c r="E140" s="64">
        <v>2.2160000000000002</v>
      </c>
      <c r="F140" s="64">
        <v>14.686999999999999</v>
      </c>
      <c r="G140" s="5">
        <v>-4.4000000000000004</v>
      </c>
      <c r="H140" s="64">
        <v>2.911</v>
      </c>
      <c r="I140" s="64">
        <v>7.94</v>
      </c>
      <c r="J140" s="64">
        <v>9.93</v>
      </c>
      <c r="K140" s="64">
        <v>101.4609</v>
      </c>
      <c r="L140" s="64">
        <v>29.62</v>
      </c>
      <c r="O140" s="69">
        <f t="shared" si="4"/>
        <v>1.6299999999999953E-2</v>
      </c>
      <c r="P140" s="1">
        <f t="shared" si="5"/>
        <v>1.6090000000000002</v>
      </c>
    </row>
    <row r="141" spans="1:16" x14ac:dyDescent="0.25">
      <c r="A141" s="65">
        <v>42745</v>
      </c>
      <c r="B141" s="66">
        <v>0.56840277777777781</v>
      </c>
      <c r="C141" s="64">
        <v>398.5</v>
      </c>
      <c r="D141" s="64">
        <v>7.87</v>
      </c>
      <c r="E141" s="64">
        <v>2.266</v>
      </c>
      <c r="F141" s="64">
        <v>14.686999999999999</v>
      </c>
      <c r="G141" s="5">
        <v>-4.5</v>
      </c>
      <c r="H141" s="64">
        <v>2.8519999999999999</v>
      </c>
      <c r="I141" s="64">
        <v>7.94</v>
      </c>
      <c r="J141" s="64">
        <v>9.94</v>
      </c>
      <c r="K141" s="64">
        <v>101.52630000000001</v>
      </c>
      <c r="L141" s="64">
        <v>29.61</v>
      </c>
      <c r="O141" s="69">
        <f t="shared" si="4"/>
        <v>1.0949999999999988E-2</v>
      </c>
      <c r="P141" s="1">
        <f t="shared" si="5"/>
        <v>1.659</v>
      </c>
    </row>
    <row r="142" spans="1:16" x14ac:dyDescent="0.25">
      <c r="A142" s="65">
        <v>42745</v>
      </c>
      <c r="B142" s="66">
        <v>0.56851851851851853</v>
      </c>
      <c r="C142" s="64">
        <v>398.66669999999999</v>
      </c>
      <c r="D142" s="64">
        <v>7.87</v>
      </c>
      <c r="E142" s="64">
        <v>2.2170000000000001</v>
      </c>
      <c r="F142" s="64">
        <v>14.686999999999999</v>
      </c>
      <c r="G142" s="5">
        <v>-4.3</v>
      </c>
      <c r="H142" s="64">
        <v>2.8820000000000001</v>
      </c>
      <c r="I142" s="64">
        <v>7.94</v>
      </c>
      <c r="J142" s="64">
        <v>9.93</v>
      </c>
      <c r="K142" s="64">
        <v>101.4607</v>
      </c>
      <c r="L142" s="64">
        <v>29.61</v>
      </c>
      <c r="O142" s="69">
        <f t="shared" si="4"/>
        <v>2.1650000000000003E-2</v>
      </c>
      <c r="P142" s="1">
        <f t="shared" si="5"/>
        <v>1.61</v>
      </c>
    </row>
    <row r="143" spans="1:16" x14ac:dyDescent="0.25">
      <c r="A143" s="65">
        <v>42745</v>
      </c>
      <c r="B143" s="66">
        <v>0.56863425925925926</v>
      </c>
      <c r="C143" s="64">
        <v>398.83330000000001</v>
      </c>
      <c r="D143" s="64">
        <v>7.87</v>
      </c>
      <c r="E143" s="64">
        <v>2.2000000000000002</v>
      </c>
      <c r="F143" s="64">
        <v>14.686999999999999</v>
      </c>
      <c r="G143" s="5">
        <v>-4.5</v>
      </c>
      <c r="H143" s="64">
        <v>2.8820000000000001</v>
      </c>
      <c r="I143" s="64">
        <v>7.94</v>
      </c>
      <c r="J143" s="64">
        <v>9.9499999999999993</v>
      </c>
      <c r="K143" s="64">
        <v>101.5591</v>
      </c>
      <c r="L143" s="64">
        <v>29.61</v>
      </c>
      <c r="O143" s="69">
        <f t="shared" si="4"/>
        <v>1.0949999999999988E-2</v>
      </c>
      <c r="P143" s="1">
        <f t="shared" si="5"/>
        <v>1.5930000000000002</v>
      </c>
    </row>
    <row r="144" spans="1:16" x14ac:dyDescent="0.25">
      <c r="A144" s="65">
        <v>42745</v>
      </c>
      <c r="B144" s="66">
        <v>0.56874999999999998</v>
      </c>
      <c r="C144" s="64">
        <v>399</v>
      </c>
      <c r="D144" s="64">
        <v>7.87</v>
      </c>
      <c r="E144" s="64">
        <v>2.3039999999999998</v>
      </c>
      <c r="F144" s="64">
        <v>14.686999999999999</v>
      </c>
      <c r="G144" s="5">
        <v>-4.3</v>
      </c>
      <c r="H144" s="64">
        <v>2.8519999999999999</v>
      </c>
      <c r="I144" s="64">
        <v>7.94</v>
      </c>
      <c r="J144" s="64">
        <v>9.94</v>
      </c>
      <c r="K144" s="64">
        <v>101.5577</v>
      </c>
      <c r="L144" s="64">
        <v>29.6</v>
      </c>
      <c r="O144" s="69">
        <f t="shared" ref="O144:O175" si="6">IF(G144="","",IF(G144*O$2+O$3&lt;0,0,G144*O$2+O$3))</f>
        <v>2.1650000000000003E-2</v>
      </c>
      <c r="P144" s="1">
        <f t="shared" ref="P144:P175" si="7">E144-P$4</f>
        <v>1.6969999999999998</v>
      </c>
    </row>
    <row r="145" spans="1:16" x14ac:dyDescent="0.25">
      <c r="A145" s="65">
        <v>42745</v>
      </c>
      <c r="B145" s="66">
        <v>0.56886574074074081</v>
      </c>
      <c r="C145" s="64">
        <v>399.16669999999999</v>
      </c>
      <c r="D145" s="64">
        <v>7.87</v>
      </c>
      <c r="E145" s="64">
        <v>2.2610000000000001</v>
      </c>
      <c r="F145" s="64">
        <v>14.686999999999999</v>
      </c>
      <c r="G145" s="5">
        <v>-4.4000000000000004</v>
      </c>
      <c r="H145" s="64">
        <v>2.8820000000000001</v>
      </c>
      <c r="I145" s="64">
        <v>7.94</v>
      </c>
      <c r="J145" s="64">
        <v>9.94</v>
      </c>
      <c r="K145" s="64">
        <v>101.5068</v>
      </c>
      <c r="L145" s="64">
        <v>29.61</v>
      </c>
      <c r="O145" s="69">
        <f t="shared" si="6"/>
        <v>1.6299999999999953E-2</v>
      </c>
      <c r="P145" s="1">
        <f t="shared" si="7"/>
        <v>1.6540000000000001</v>
      </c>
    </row>
    <row r="146" spans="1:16" x14ac:dyDescent="0.25">
      <c r="A146" s="65">
        <v>42745</v>
      </c>
      <c r="B146" s="66">
        <v>0.56898148148148142</v>
      </c>
      <c r="C146" s="64">
        <v>399.33330000000001</v>
      </c>
      <c r="D146" s="64">
        <v>7.89</v>
      </c>
      <c r="E146" s="64">
        <v>2.266</v>
      </c>
      <c r="F146" s="64">
        <v>14.686999999999999</v>
      </c>
      <c r="G146" s="5">
        <v>-4.5</v>
      </c>
      <c r="H146" s="64">
        <v>2.8820000000000001</v>
      </c>
      <c r="I146" s="64">
        <v>7.94</v>
      </c>
      <c r="J146" s="64">
        <v>9.94</v>
      </c>
      <c r="K146" s="64">
        <v>101.5303</v>
      </c>
      <c r="L146" s="64">
        <v>29.6</v>
      </c>
      <c r="O146" s="69">
        <f t="shared" si="6"/>
        <v>1.0949999999999988E-2</v>
      </c>
      <c r="P146" s="1">
        <f t="shared" si="7"/>
        <v>1.659</v>
      </c>
    </row>
    <row r="147" spans="1:16" x14ac:dyDescent="0.25">
      <c r="A147" s="65">
        <v>42745</v>
      </c>
      <c r="B147" s="66">
        <v>0.56909722222222225</v>
      </c>
      <c r="C147" s="64">
        <v>399.5</v>
      </c>
      <c r="D147" s="64">
        <v>7.9</v>
      </c>
      <c r="E147" s="64">
        <v>2.2719999999999998</v>
      </c>
      <c r="F147" s="64">
        <v>14.686999999999999</v>
      </c>
      <c r="G147" s="5">
        <v>-4.3</v>
      </c>
      <c r="H147" s="64">
        <v>2.8820000000000001</v>
      </c>
      <c r="I147" s="64">
        <v>7.94</v>
      </c>
      <c r="J147" s="64">
        <v>9.94</v>
      </c>
      <c r="K147" s="64">
        <v>101.54989999999999</v>
      </c>
      <c r="L147" s="64">
        <v>29.59</v>
      </c>
      <c r="O147" s="69">
        <f t="shared" si="6"/>
        <v>2.1650000000000003E-2</v>
      </c>
      <c r="P147" s="1">
        <f t="shared" si="7"/>
        <v>1.6649999999999998</v>
      </c>
    </row>
    <row r="148" spans="1:16" x14ac:dyDescent="0.25">
      <c r="A148" s="65">
        <v>42745</v>
      </c>
      <c r="B148" s="66">
        <v>0.56921296296296298</v>
      </c>
      <c r="C148" s="64">
        <v>399.66669999999999</v>
      </c>
      <c r="D148" s="64">
        <v>7.89</v>
      </c>
      <c r="E148" s="64">
        <v>2.4950000000000001</v>
      </c>
      <c r="F148" s="64">
        <v>14.686999999999999</v>
      </c>
      <c r="G148" s="5">
        <v>-4.5</v>
      </c>
      <c r="H148" s="64">
        <v>2.8820000000000001</v>
      </c>
      <c r="I148" s="64">
        <v>7.94</v>
      </c>
      <c r="J148" s="64">
        <v>9.93</v>
      </c>
      <c r="K148" s="64">
        <v>101.4139</v>
      </c>
      <c r="L148" s="64">
        <v>29.6</v>
      </c>
      <c r="O148" s="69">
        <f t="shared" si="6"/>
        <v>1.0949999999999988E-2</v>
      </c>
      <c r="P148" s="1">
        <f t="shared" si="7"/>
        <v>1.8880000000000001</v>
      </c>
    </row>
    <row r="149" spans="1:16" x14ac:dyDescent="0.25">
      <c r="A149" s="65">
        <v>42745</v>
      </c>
      <c r="B149" s="66">
        <v>0.5693287037037037</v>
      </c>
      <c r="C149" s="64">
        <v>399.83330000000001</v>
      </c>
      <c r="D149" s="64">
        <v>7.9</v>
      </c>
      <c r="E149" s="64">
        <v>2.544</v>
      </c>
      <c r="F149" s="64">
        <v>14.686999999999999</v>
      </c>
      <c r="G149" s="5">
        <v>-4.5999999999999996</v>
      </c>
      <c r="H149" s="64">
        <v>2.8820000000000001</v>
      </c>
      <c r="I149" s="64">
        <v>7.94</v>
      </c>
      <c r="J149" s="64">
        <v>9.93</v>
      </c>
      <c r="K149" s="64">
        <v>101.46639999999999</v>
      </c>
      <c r="L149" s="64">
        <v>29.61</v>
      </c>
      <c r="O149" s="69">
        <f t="shared" si="6"/>
        <v>5.5999999999999939E-3</v>
      </c>
      <c r="P149" s="1">
        <f t="shared" si="7"/>
        <v>1.9370000000000001</v>
      </c>
    </row>
    <row r="150" spans="1:16" x14ac:dyDescent="0.25">
      <c r="A150" s="65">
        <v>42745</v>
      </c>
      <c r="B150" s="66">
        <v>0.56944444444444442</v>
      </c>
      <c r="C150" s="64">
        <v>400</v>
      </c>
      <c r="D150" s="64">
        <v>7.9</v>
      </c>
      <c r="E150" s="64">
        <v>2.5230000000000001</v>
      </c>
      <c r="F150" s="64">
        <v>14.686999999999999</v>
      </c>
      <c r="G150" s="5">
        <v>-4.4000000000000004</v>
      </c>
      <c r="H150" s="64">
        <v>2.8820000000000001</v>
      </c>
      <c r="I150" s="64">
        <v>7.94</v>
      </c>
      <c r="J150" s="64">
        <v>9.93</v>
      </c>
      <c r="K150" s="64">
        <v>101.43049999999999</v>
      </c>
      <c r="L150" s="64">
        <v>29.61</v>
      </c>
      <c r="O150" s="69">
        <f t="shared" si="6"/>
        <v>1.6299999999999953E-2</v>
      </c>
      <c r="P150" s="1">
        <f t="shared" si="7"/>
        <v>1.9160000000000001</v>
      </c>
    </row>
    <row r="151" spans="1:16" x14ac:dyDescent="0.25">
      <c r="A151" s="65">
        <v>42745</v>
      </c>
      <c r="B151" s="66">
        <v>0.56956018518518514</v>
      </c>
      <c r="C151" s="64">
        <v>400.16669999999999</v>
      </c>
      <c r="D151" s="64">
        <v>7.91</v>
      </c>
      <c r="E151" s="64">
        <v>2.512</v>
      </c>
      <c r="F151" s="64">
        <v>14.686999999999999</v>
      </c>
      <c r="G151" s="5">
        <v>-4.5999999999999996</v>
      </c>
      <c r="H151" s="64">
        <v>2.911</v>
      </c>
      <c r="I151" s="64">
        <v>7.94</v>
      </c>
      <c r="J151" s="64">
        <v>9.94</v>
      </c>
      <c r="K151" s="64">
        <v>101.64400000000001</v>
      </c>
      <c r="L151" s="64">
        <v>29.6</v>
      </c>
      <c r="O151" s="69">
        <f t="shared" si="6"/>
        <v>5.5999999999999939E-3</v>
      </c>
      <c r="P151" s="1">
        <f t="shared" si="7"/>
        <v>1.905</v>
      </c>
    </row>
    <row r="152" spans="1:16" x14ac:dyDescent="0.25">
      <c r="A152" s="65">
        <v>42745</v>
      </c>
      <c r="B152" s="66">
        <v>0.56967592592592597</v>
      </c>
      <c r="C152" s="64">
        <v>400.33330000000001</v>
      </c>
      <c r="D152" s="64">
        <v>7.92</v>
      </c>
      <c r="E152" s="64">
        <v>2.2440000000000002</v>
      </c>
      <c r="F152" s="64">
        <v>14.686999999999999</v>
      </c>
      <c r="G152" s="5">
        <v>-4.4000000000000004</v>
      </c>
      <c r="H152" s="64">
        <v>2.8820000000000001</v>
      </c>
      <c r="I152" s="64">
        <v>7.94</v>
      </c>
      <c r="J152" s="64">
        <v>9.94</v>
      </c>
      <c r="K152" s="64">
        <v>101.56570000000001</v>
      </c>
      <c r="L152" s="64">
        <v>29.6</v>
      </c>
      <c r="O152" s="69">
        <f t="shared" si="6"/>
        <v>1.6299999999999953E-2</v>
      </c>
      <c r="P152" s="1">
        <f t="shared" si="7"/>
        <v>1.6370000000000002</v>
      </c>
    </row>
    <row r="153" spans="1:16" x14ac:dyDescent="0.25">
      <c r="A153" s="65">
        <v>42745</v>
      </c>
      <c r="B153" s="66">
        <v>0.5697916666666667</v>
      </c>
      <c r="C153" s="64">
        <v>400.5</v>
      </c>
      <c r="D153" s="64">
        <v>7.89</v>
      </c>
      <c r="E153" s="64">
        <v>2.2170000000000001</v>
      </c>
      <c r="F153" s="64">
        <v>14.686999999999999</v>
      </c>
      <c r="G153" s="5">
        <v>-4.5</v>
      </c>
      <c r="H153" s="64">
        <v>2.8820000000000001</v>
      </c>
      <c r="I153" s="64">
        <v>7.94</v>
      </c>
      <c r="J153" s="64">
        <v>9.92</v>
      </c>
      <c r="K153" s="64">
        <v>101.3652</v>
      </c>
      <c r="L153" s="64">
        <v>29.62</v>
      </c>
      <c r="O153" s="69">
        <f t="shared" si="6"/>
        <v>1.0949999999999988E-2</v>
      </c>
      <c r="P153" s="1">
        <f t="shared" si="7"/>
        <v>1.61</v>
      </c>
    </row>
    <row r="154" spans="1:16" x14ac:dyDescent="0.25">
      <c r="A154" s="65">
        <v>42745</v>
      </c>
      <c r="B154" s="66">
        <v>0.56990740740740742</v>
      </c>
      <c r="C154" s="64">
        <v>400.66669999999999</v>
      </c>
      <c r="D154" s="64">
        <v>7.87</v>
      </c>
      <c r="E154" s="64">
        <v>2.5609999999999999</v>
      </c>
      <c r="F154" s="64">
        <v>14.686999999999999</v>
      </c>
      <c r="G154" s="5">
        <v>-4.5</v>
      </c>
      <c r="H154" s="64">
        <v>2.911</v>
      </c>
      <c r="I154" s="64">
        <v>7.94</v>
      </c>
      <c r="J154" s="64">
        <v>9.91</v>
      </c>
      <c r="K154" s="64">
        <v>101.2792</v>
      </c>
      <c r="L154" s="64">
        <v>29.62</v>
      </c>
      <c r="O154" s="69">
        <f t="shared" si="6"/>
        <v>1.0949999999999988E-2</v>
      </c>
      <c r="P154" s="1">
        <f t="shared" si="7"/>
        <v>1.954</v>
      </c>
    </row>
    <row r="155" spans="1:16" x14ac:dyDescent="0.25">
      <c r="A155" s="65">
        <v>42745</v>
      </c>
      <c r="B155" s="66">
        <v>0.57002314814814814</v>
      </c>
      <c r="C155" s="64">
        <v>400.83330000000001</v>
      </c>
      <c r="D155" s="64">
        <v>7.88</v>
      </c>
      <c r="E155" s="64">
        <v>2.6640000000000001</v>
      </c>
      <c r="F155" s="64">
        <v>14.686999999999999</v>
      </c>
      <c r="G155" s="5">
        <v>-4.2</v>
      </c>
      <c r="H155" s="64">
        <v>2.8820000000000001</v>
      </c>
      <c r="I155" s="64">
        <v>7.94</v>
      </c>
      <c r="J155" s="64">
        <v>9.92</v>
      </c>
      <c r="K155" s="64">
        <v>101.29600000000001</v>
      </c>
      <c r="L155" s="64">
        <v>29.63</v>
      </c>
      <c r="O155" s="69">
        <f t="shared" si="6"/>
        <v>2.6999999999999968E-2</v>
      </c>
      <c r="P155" s="1">
        <f t="shared" si="7"/>
        <v>2.0570000000000004</v>
      </c>
    </row>
    <row r="156" spans="1:16" x14ac:dyDescent="0.25">
      <c r="A156" s="65">
        <v>42745</v>
      </c>
      <c r="B156" s="66">
        <v>0.57013888888888886</v>
      </c>
      <c r="C156" s="64">
        <v>401</v>
      </c>
      <c r="D156" s="64">
        <v>7.89</v>
      </c>
      <c r="E156" s="64">
        <v>2.67</v>
      </c>
      <c r="F156" s="64">
        <v>14.686999999999999</v>
      </c>
      <c r="G156" s="5">
        <v>-4</v>
      </c>
      <c r="H156" s="64">
        <v>2.911</v>
      </c>
      <c r="I156" s="64">
        <v>7.94</v>
      </c>
      <c r="J156" s="64">
        <v>9.91</v>
      </c>
      <c r="K156" s="64">
        <v>101.2278</v>
      </c>
      <c r="L156" s="64">
        <v>29.62</v>
      </c>
      <c r="O156" s="69">
        <f t="shared" si="6"/>
        <v>3.7699999999999984E-2</v>
      </c>
      <c r="P156" s="1">
        <f t="shared" si="7"/>
        <v>2.0629999999999997</v>
      </c>
    </row>
    <row r="157" spans="1:16" x14ac:dyDescent="0.25">
      <c r="A157" s="65">
        <v>42745</v>
      </c>
      <c r="B157" s="66">
        <v>0.57025462962962969</v>
      </c>
      <c r="C157" s="64">
        <v>401.16669999999999</v>
      </c>
      <c r="D157" s="64">
        <v>7.87</v>
      </c>
      <c r="E157" s="64">
        <v>2.3319999999999999</v>
      </c>
      <c r="F157" s="64">
        <v>14.686999999999999</v>
      </c>
      <c r="G157" s="5">
        <v>-4.3</v>
      </c>
      <c r="H157" s="64">
        <v>2.8820000000000001</v>
      </c>
      <c r="I157" s="64">
        <v>7.94</v>
      </c>
      <c r="J157" s="64">
        <v>9.89</v>
      </c>
      <c r="K157" s="64">
        <v>101.0074</v>
      </c>
      <c r="L157" s="64">
        <v>29.65</v>
      </c>
      <c r="O157" s="69">
        <f t="shared" si="6"/>
        <v>2.1650000000000003E-2</v>
      </c>
      <c r="P157" s="1">
        <f t="shared" si="7"/>
        <v>1.7249999999999999</v>
      </c>
    </row>
    <row r="158" spans="1:16" x14ac:dyDescent="0.25">
      <c r="A158" s="65">
        <v>42745</v>
      </c>
      <c r="B158" s="66">
        <v>0.57037037037037031</v>
      </c>
      <c r="C158" s="64">
        <v>401.33330000000001</v>
      </c>
      <c r="D158" s="64">
        <v>7.88</v>
      </c>
      <c r="E158" s="64">
        <v>2.3540000000000001</v>
      </c>
      <c r="F158" s="64">
        <v>14.686999999999999</v>
      </c>
      <c r="G158" s="5">
        <v>-4.4000000000000004</v>
      </c>
      <c r="H158" s="64">
        <v>2.8519999999999999</v>
      </c>
      <c r="I158" s="64">
        <v>7.94</v>
      </c>
      <c r="J158" s="64">
        <v>9.91</v>
      </c>
      <c r="K158" s="64">
        <v>101.25320000000001</v>
      </c>
      <c r="L158" s="64">
        <v>29.64</v>
      </c>
      <c r="O158" s="69">
        <f t="shared" si="6"/>
        <v>1.6299999999999953E-2</v>
      </c>
      <c r="P158" s="1">
        <f t="shared" si="7"/>
        <v>1.7470000000000001</v>
      </c>
    </row>
    <row r="159" spans="1:16" x14ac:dyDescent="0.25">
      <c r="A159" s="65">
        <v>42745</v>
      </c>
      <c r="B159" s="66">
        <v>0.57048611111111114</v>
      </c>
      <c r="C159" s="64">
        <v>401.5</v>
      </c>
      <c r="D159" s="64">
        <v>7.88</v>
      </c>
      <c r="E159" s="64">
        <v>2.6429999999999998</v>
      </c>
      <c r="F159" s="64">
        <v>14.686999999999999</v>
      </c>
      <c r="G159" s="5">
        <v>-4.5</v>
      </c>
      <c r="H159" s="64">
        <v>2.8820000000000001</v>
      </c>
      <c r="I159" s="64">
        <v>7.94</v>
      </c>
      <c r="J159" s="64">
        <v>9.91</v>
      </c>
      <c r="K159" s="64">
        <v>101.26220000000001</v>
      </c>
      <c r="L159" s="64">
        <v>29.62</v>
      </c>
      <c r="O159" s="69">
        <f t="shared" si="6"/>
        <v>1.0949999999999988E-2</v>
      </c>
      <c r="P159" s="1">
        <f t="shared" si="7"/>
        <v>2.0359999999999996</v>
      </c>
    </row>
    <row r="160" spans="1:16" x14ac:dyDescent="0.25">
      <c r="A160" s="65">
        <v>42745</v>
      </c>
      <c r="B160" s="66">
        <v>0.57060185185185186</v>
      </c>
      <c r="C160" s="64">
        <v>401.66669999999999</v>
      </c>
      <c r="D160" s="64">
        <v>7.87</v>
      </c>
      <c r="E160" s="64">
        <v>2.4140000000000001</v>
      </c>
      <c r="F160" s="64">
        <v>14.686999999999999</v>
      </c>
      <c r="G160" s="5">
        <v>-4.4000000000000004</v>
      </c>
      <c r="H160" s="64">
        <v>2.911</v>
      </c>
      <c r="I160" s="64">
        <v>7.94</v>
      </c>
      <c r="J160" s="64">
        <v>9.93</v>
      </c>
      <c r="K160" s="64">
        <v>101.4646</v>
      </c>
      <c r="L160" s="64">
        <v>29.63</v>
      </c>
      <c r="O160" s="69">
        <f t="shared" si="6"/>
        <v>1.6299999999999953E-2</v>
      </c>
      <c r="P160" s="1">
        <f t="shared" si="7"/>
        <v>1.8070000000000002</v>
      </c>
    </row>
    <row r="161" spans="1:16" x14ac:dyDescent="0.25">
      <c r="A161" s="65">
        <v>42745</v>
      </c>
      <c r="B161" s="66">
        <v>0.57071759259259258</v>
      </c>
      <c r="C161" s="64">
        <v>401.83330000000001</v>
      </c>
      <c r="D161" s="64">
        <v>7.86</v>
      </c>
      <c r="E161" s="64">
        <v>2.2559999999999998</v>
      </c>
      <c r="F161" s="64">
        <v>14.686999999999999</v>
      </c>
      <c r="G161" s="5">
        <v>-4.2</v>
      </c>
      <c r="H161" s="64">
        <v>2.8820000000000001</v>
      </c>
      <c r="I161" s="64">
        <v>7.94</v>
      </c>
      <c r="J161" s="64">
        <v>9.93</v>
      </c>
      <c r="K161" s="64">
        <v>101.4303</v>
      </c>
      <c r="L161" s="64">
        <v>29.62</v>
      </c>
      <c r="O161" s="69">
        <f t="shared" si="6"/>
        <v>2.6999999999999968E-2</v>
      </c>
      <c r="P161" s="1">
        <f t="shared" si="7"/>
        <v>1.6489999999999998</v>
      </c>
    </row>
    <row r="162" spans="1:16" x14ac:dyDescent="0.25">
      <c r="A162" s="65">
        <v>42745</v>
      </c>
      <c r="B162" s="66">
        <v>0.5708333333333333</v>
      </c>
      <c r="C162" s="64">
        <v>402</v>
      </c>
      <c r="D162" s="64">
        <v>7.86</v>
      </c>
      <c r="E162" s="64">
        <v>2.2280000000000002</v>
      </c>
      <c r="F162" s="64">
        <v>14.686999999999999</v>
      </c>
      <c r="G162" s="5">
        <v>-4.4000000000000004</v>
      </c>
      <c r="H162" s="64">
        <v>2.8820000000000001</v>
      </c>
      <c r="I162" s="64">
        <v>7.94</v>
      </c>
      <c r="J162" s="64">
        <v>9.9600000000000009</v>
      </c>
      <c r="K162" s="64">
        <v>101.6836</v>
      </c>
      <c r="L162" s="64">
        <v>29.62</v>
      </c>
      <c r="O162" s="69">
        <f t="shared" si="6"/>
        <v>1.6299999999999953E-2</v>
      </c>
      <c r="P162" s="1">
        <f t="shared" si="7"/>
        <v>1.6210000000000002</v>
      </c>
    </row>
    <row r="163" spans="1:16" x14ac:dyDescent="0.25">
      <c r="A163" s="65">
        <v>42745</v>
      </c>
      <c r="B163" s="66">
        <v>0.57094907407407403</v>
      </c>
      <c r="C163" s="64">
        <v>402.16669999999999</v>
      </c>
      <c r="D163" s="64">
        <v>7.88</v>
      </c>
      <c r="E163" s="64">
        <v>2.3210000000000002</v>
      </c>
      <c r="F163" s="64">
        <v>14.686999999999999</v>
      </c>
      <c r="G163" s="5">
        <v>-4.3</v>
      </c>
      <c r="H163" s="64">
        <v>2.8519999999999999</v>
      </c>
      <c r="I163" s="64">
        <v>7.94</v>
      </c>
      <c r="J163" s="64">
        <v>9.9499999999999993</v>
      </c>
      <c r="K163" s="64">
        <v>101.6991</v>
      </c>
      <c r="L163" s="64">
        <v>29.66</v>
      </c>
      <c r="O163" s="69">
        <f t="shared" si="6"/>
        <v>2.1650000000000003E-2</v>
      </c>
      <c r="P163" s="1">
        <f t="shared" si="7"/>
        <v>1.7140000000000002</v>
      </c>
    </row>
    <row r="164" spans="1:16" x14ac:dyDescent="0.25">
      <c r="A164" s="65">
        <v>42745</v>
      </c>
      <c r="B164" s="66">
        <v>0.57106481481481486</v>
      </c>
      <c r="C164" s="64">
        <v>402.33330000000001</v>
      </c>
      <c r="D164" s="64">
        <v>7.89</v>
      </c>
      <c r="E164" s="64">
        <v>2.452</v>
      </c>
      <c r="F164" s="64">
        <v>14.686999999999999</v>
      </c>
      <c r="G164" s="5">
        <v>-3.9</v>
      </c>
      <c r="H164" s="64">
        <v>2.8820000000000001</v>
      </c>
      <c r="I164" s="64">
        <v>7.94</v>
      </c>
      <c r="J164" s="64">
        <v>9.94</v>
      </c>
      <c r="K164" s="64">
        <v>101.59829999999999</v>
      </c>
      <c r="L164" s="64">
        <v>29.64</v>
      </c>
      <c r="O164" s="69">
        <f t="shared" si="6"/>
        <v>4.3049999999999977E-2</v>
      </c>
      <c r="P164" s="1">
        <f t="shared" si="7"/>
        <v>1.845</v>
      </c>
    </row>
    <row r="165" spans="1:16" x14ac:dyDescent="0.25">
      <c r="A165" s="65">
        <v>42745</v>
      </c>
      <c r="B165" s="66">
        <v>0.57118055555555558</v>
      </c>
      <c r="C165" s="64">
        <v>402.5</v>
      </c>
      <c r="D165" s="64">
        <v>7.92</v>
      </c>
      <c r="E165" s="64">
        <v>2.31</v>
      </c>
      <c r="F165" s="64">
        <v>14.686999999999999</v>
      </c>
      <c r="G165" s="5">
        <v>-4.4000000000000004</v>
      </c>
      <c r="H165" s="64">
        <v>2.8820000000000001</v>
      </c>
      <c r="I165" s="64">
        <v>7.94</v>
      </c>
      <c r="J165" s="64">
        <v>9.92</v>
      </c>
      <c r="K165" s="64">
        <v>101.4648</v>
      </c>
      <c r="L165" s="64">
        <v>29.69</v>
      </c>
      <c r="O165" s="69">
        <f t="shared" si="6"/>
        <v>1.6299999999999953E-2</v>
      </c>
      <c r="P165" s="1">
        <f t="shared" si="7"/>
        <v>1.7030000000000001</v>
      </c>
    </row>
    <row r="166" spans="1:16" x14ac:dyDescent="0.25">
      <c r="A166" s="65">
        <v>42745</v>
      </c>
      <c r="B166" s="66">
        <v>0.5712962962962963</v>
      </c>
      <c r="C166" s="64">
        <v>402.66669999999999</v>
      </c>
      <c r="D166" s="64">
        <v>8</v>
      </c>
      <c r="E166" s="64">
        <v>2.3210000000000002</v>
      </c>
      <c r="F166" s="64">
        <v>14.686999999999999</v>
      </c>
      <c r="G166" s="5">
        <v>-4.4000000000000004</v>
      </c>
      <c r="H166" s="64">
        <v>2.8820000000000001</v>
      </c>
      <c r="I166" s="64">
        <v>7.93</v>
      </c>
      <c r="J166" s="64">
        <v>9.9</v>
      </c>
      <c r="K166" s="64">
        <v>101.5365</v>
      </c>
      <c r="L166" s="64">
        <v>29.86</v>
      </c>
      <c r="O166" s="69">
        <f t="shared" si="6"/>
        <v>1.6299999999999953E-2</v>
      </c>
      <c r="P166" s="1">
        <f t="shared" si="7"/>
        <v>1.7140000000000002</v>
      </c>
    </row>
    <row r="167" spans="1:16" x14ac:dyDescent="0.25">
      <c r="A167" s="65">
        <v>42745</v>
      </c>
      <c r="B167" s="66">
        <v>0.57141203703703702</v>
      </c>
      <c r="C167" s="64">
        <v>402.83330000000001</v>
      </c>
      <c r="D167" s="64">
        <v>8.09</v>
      </c>
      <c r="E167" s="64">
        <v>2.2989999999999999</v>
      </c>
      <c r="F167" s="64">
        <v>14.686999999999999</v>
      </c>
      <c r="G167" s="5">
        <v>-4.3</v>
      </c>
      <c r="H167" s="64">
        <v>2.8820000000000001</v>
      </c>
      <c r="I167" s="64">
        <v>7.94</v>
      </c>
      <c r="J167" s="64">
        <v>9.81</v>
      </c>
      <c r="K167" s="64">
        <v>100.9</v>
      </c>
      <c r="L167" s="64">
        <v>29.87</v>
      </c>
      <c r="O167" s="69">
        <f t="shared" si="6"/>
        <v>2.1650000000000003E-2</v>
      </c>
      <c r="P167" s="1">
        <f t="shared" si="7"/>
        <v>1.6919999999999999</v>
      </c>
    </row>
    <row r="168" spans="1:16" x14ac:dyDescent="0.25">
      <c r="A168" s="65">
        <v>42745</v>
      </c>
      <c r="B168" s="66">
        <v>0.57152777777777775</v>
      </c>
      <c r="C168" s="64">
        <v>403</v>
      </c>
      <c r="D168" s="64">
        <v>8.1300000000000008</v>
      </c>
      <c r="E168" s="64">
        <v>2.3090000000000002</v>
      </c>
      <c r="F168" s="64">
        <v>14.686999999999999</v>
      </c>
      <c r="G168" s="5">
        <v>-3.9</v>
      </c>
      <c r="H168" s="64">
        <v>2.8519999999999999</v>
      </c>
      <c r="I168" s="64">
        <v>7.94</v>
      </c>
      <c r="J168" s="64">
        <v>9.7899999999999991</v>
      </c>
      <c r="K168" s="64">
        <v>100.73390000000001</v>
      </c>
      <c r="L168" s="64">
        <v>29.87</v>
      </c>
      <c r="O168" s="69">
        <f t="shared" si="6"/>
        <v>4.3049999999999977E-2</v>
      </c>
      <c r="P168" s="1">
        <f t="shared" si="7"/>
        <v>1.7020000000000002</v>
      </c>
    </row>
    <row r="169" spans="1:16" x14ac:dyDescent="0.25">
      <c r="A169" s="65">
        <v>42745</v>
      </c>
      <c r="B169" s="66">
        <v>0.57164351851851858</v>
      </c>
      <c r="C169" s="64">
        <v>403.16669999999999</v>
      </c>
      <c r="D169" s="64">
        <v>8.15</v>
      </c>
      <c r="E169" s="64">
        <v>2.2320000000000002</v>
      </c>
      <c r="F169" s="64">
        <v>14.686999999999999</v>
      </c>
      <c r="G169" s="5">
        <v>-4.3</v>
      </c>
      <c r="H169" s="64">
        <v>2.8820000000000001</v>
      </c>
      <c r="I169" s="64">
        <v>7.94</v>
      </c>
      <c r="J169" s="64">
        <v>9.7799999999999994</v>
      </c>
      <c r="K169" s="64">
        <v>100.6313</v>
      </c>
      <c r="L169" s="64">
        <v>29.86</v>
      </c>
      <c r="O169" s="69">
        <f t="shared" si="6"/>
        <v>2.1650000000000003E-2</v>
      </c>
      <c r="P169" s="1">
        <f t="shared" si="7"/>
        <v>1.6250000000000002</v>
      </c>
    </row>
    <row r="170" spans="1:16" x14ac:dyDescent="0.25">
      <c r="A170" s="65">
        <v>42745</v>
      </c>
      <c r="B170" s="66">
        <v>0.57175925925925919</v>
      </c>
      <c r="C170" s="64">
        <v>403.33330000000001</v>
      </c>
      <c r="D170" s="64">
        <v>8.16</v>
      </c>
      <c r="E170" s="64">
        <v>2.302</v>
      </c>
      <c r="F170" s="64">
        <v>14.686999999999999</v>
      </c>
      <c r="G170" s="5">
        <v>-4.3</v>
      </c>
      <c r="H170" s="64">
        <v>2.8820000000000001</v>
      </c>
      <c r="I170" s="64">
        <v>7.94</v>
      </c>
      <c r="J170" s="64">
        <v>9.76</v>
      </c>
      <c r="K170" s="64">
        <v>100.4461</v>
      </c>
      <c r="L170" s="64">
        <v>29.86</v>
      </c>
      <c r="O170" s="69">
        <f t="shared" si="6"/>
        <v>2.1650000000000003E-2</v>
      </c>
      <c r="P170" s="1">
        <f t="shared" si="7"/>
        <v>1.6950000000000001</v>
      </c>
    </row>
    <row r="171" spans="1:16" x14ac:dyDescent="0.25">
      <c r="A171" s="65">
        <v>42745</v>
      </c>
      <c r="B171" s="66">
        <v>0.57187500000000002</v>
      </c>
      <c r="C171" s="64">
        <v>403.5</v>
      </c>
      <c r="D171" s="64">
        <v>8.15</v>
      </c>
      <c r="E171" s="64">
        <v>2.2360000000000002</v>
      </c>
      <c r="F171" s="64">
        <v>14.686999999999999</v>
      </c>
      <c r="G171" s="5">
        <v>-4.2</v>
      </c>
      <c r="H171" s="64">
        <v>2.911</v>
      </c>
      <c r="I171" s="64">
        <v>7.94</v>
      </c>
      <c r="J171" s="64">
        <v>9.76</v>
      </c>
      <c r="K171" s="64">
        <v>100.499</v>
      </c>
      <c r="L171" s="64">
        <v>29.86</v>
      </c>
      <c r="O171" s="69">
        <f t="shared" si="6"/>
        <v>2.6999999999999968E-2</v>
      </c>
      <c r="P171" s="1">
        <f t="shared" si="7"/>
        <v>1.6290000000000002</v>
      </c>
    </row>
    <row r="172" spans="1:16" x14ac:dyDescent="0.25">
      <c r="A172" s="65">
        <v>42745</v>
      </c>
      <c r="B172" s="66">
        <v>0.57199074074074074</v>
      </c>
      <c r="C172" s="64">
        <v>403.66669999999999</v>
      </c>
      <c r="D172" s="64">
        <v>8.16</v>
      </c>
      <c r="E172" s="64">
        <v>2.2029999999999998</v>
      </c>
      <c r="F172" s="64">
        <v>14.686999999999999</v>
      </c>
      <c r="G172" s="5">
        <v>-4.4000000000000004</v>
      </c>
      <c r="H172" s="64">
        <v>2.8820000000000001</v>
      </c>
      <c r="I172" s="64">
        <v>7.94</v>
      </c>
      <c r="J172" s="64">
        <v>9.75</v>
      </c>
      <c r="K172" s="64">
        <v>100.35769999999999</v>
      </c>
      <c r="L172" s="64">
        <v>29.87</v>
      </c>
      <c r="O172" s="69">
        <f t="shared" si="6"/>
        <v>1.6299999999999953E-2</v>
      </c>
      <c r="P172" s="1">
        <f t="shared" si="7"/>
        <v>1.5959999999999999</v>
      </c>
    </row>
    <row r="173" spans="1:16" x14ac:dyDescent="0.25">
      <c r="A173" s="65">
        <v>42745</v>
      </c>
      <c r="B173" s="66">
        <v>0.57210648148148147</v>
      </c>
      <c r="C173" s="64">
        <v>403.83330000000001</v>
      </c>
      <c r="D173" s="64">
        <v>8.15</v>
      </c>
      <c r="E173" s="64">
        <v>1.5860000000000001</v>
      </c>
      <c r="F173" s="64">
        <v>14.686999999999999</v>
      </c>
      <c r="G173" s="5">
        <v>-4.3</v>
      </c>
      <c r="H173" s="64">
        <v>2.8820000000000001</v>
      </c>
      <c r="I173" s="64">
        <v>7.94</v>
      </c>
      <c r="J173" s="64">
        <v>9.75</v>
      </c>
      <c r="K173" s="64">
        <v>100.3498</v>
      </c>
      <c r="L173" s="64">
        <v>29.78</v>
      </c>
      <c r="O173" s="69">
        <f t="shared" si="6"/>
        <v>2.1650000000000003E-2</v>
      </c>
      <c r="P173" s="1">
        <f t="shared" si="7"/>
        <v>0.97900000000000009</v>
      </c>
    </row>
    <row r="174" spans="1:16" x14ac:dyDescent="0.25">
      <c r="A174" s="65">
        <v>42745</v>
      </c>
      <c r="B174" s="66">
        <v>0.57222222222222219</v>
      </c>
      <c r="C174" s="64">
        <v>404</v>
      </c>
      <c r="D174" s="64">
        <v>8.14</v>
      </c>
      <c r="E174" s="64">
        <v>2.12</v>
      </c>
      <c r="F174" s="64">
        <v>14.686999999999999</v>
      </c>
      <c r="G174" s="5">
        <v>-4.2</v>
      </c>
      <c r="H174" s="64">
        <v>2.8519999999999999</v>
      </c>
      <c r="I174" s="64">
        <v>7.94</v>
      </c>
      <c r="J174" s="64">
        <v>9.76</v>
      </c>
      <c r="K174" s="64">
        <v>100.39400000000001</v>
      </c>
      <c r="L174" s="64">
        <v>29.84</v>
      </c>
      <c r="O174" s="69">
        <f t="shared" si="6"/>
        <v>2.6999999999999968E-2</v>
      </c>
      <c r="P174" s="1">
        <f t="shared" si="7"/>
        <v>1.5130000000000001</v>
      </c>
    </row>
    <row r="175" spans="1:16" x14ac:dyDescent="0.25">
      <c r="A175" s="65">
        <v>42745</v>
      </c>
      <c r="B175" s="66">
        <v>0.57233796296296291</v>
      </c>
      <c r="C175" s="64">
        <v>404.16669999999999</v>
      </c>
      <c r="D175" s="64">
        <v>8.16</v>
      </c>
      <c r="E175" s="64">
        <v>0.89300000000000002</v>
      </c>
      <c r="F175" s="64">
        <v>14.686999999999999</v>
      </c>
      <c r="G175" s="5">
        <v>-4.3</v>
      </c>
      <c r="H175" s="64">
        <v>2.8820000000000001</v>
      </c>
      <c r="I175" s="64">
        <v>7.94</v>
      </c>
      <c r="J175" s="64">
        <v>9.76</v>
      </c>
      <c r="K175" s="64">
        <v>100.4145</v>
      </c>
      <c r="L175" s="64">
        <v>29.75</v>
      </c>
      <c r="O175" s="69">
        <f t="shared" si="6"/>
        <v>2.1650000000000003E-2</v>
      </c>
      <c r="P175" s="1">
        <f t="shared" si="7"/>
        <v>0.28600000000000003</v>
      </c>
    </row>
    <row r="176" spans="1:16" x14ac:dyDescent="0.25">
      <c r="A176" s="13"/>
      <c r="B176" s="14"/>
      <c r="C176" s="12"/>
      <c r="D176" s="12"/>
      <c r="E176" s="12"/>
      <c r="F176" s="12"/>
      <c r="G176" s="5"/>
      <c r="H176" s="12"/>
      <c r="I176" s="12"/>
      <c r="J176" s="12"/>
      <c r="K176" s="12"/>
      <c r="L176" s="12"/>
      <c r="O176" s="64"/>
      <c r="P176" s="1">
        <f t="shared" ref="P137:P200" si="8">E176</f>
        <v>0</v>
      </c>
    </row>
    <row r="177" spans="1:16" x14ac:dyDescent="0.25">
      <c r="A177" s="13"/>
      <c r="B177" s="14"/>
      <c r="C177" s="12"/>
      <c r="D177" s="12"/>
      <c r="E177" s="12"/>
      <c r="F177" s="12"/>
      <c r="G177" s="5"/>
      <c r="H177" s="12"/>
      <c r="I177" s="12"/>
      <c r="J177" s="12"/>
      <c r="K177" s="12"/>
      <c r="L177" s="12"/>
      <c r="O177" s="64"/>
      <c r="P177" s="1">
        <f t="shared" si="8"/>
        <v>0</v>
      </c>
    </row>
    <row r="178" spans="1:16" x14ac:dyDescent="0.25">
      <c r="A178" s="13"/>
      <c r="B178" s="14"/>
      <c r="C178" s="12"/>
      <c r="D178" s="12"/>
      <c r="E178" s="12"/>
      <c r="F178" s="12"/>
      <c r="G178" s="5"/>
      <c r="H178" s="12"/>
      <c r="I178" s="12"/>
      <c r="J178" s="12"/>
      <c r="K178" s="12"/>
      <c r="L178" s="12"/>
      <c r="O178" s="64"/>
      <c r="P178" s="1">
        <f t="shared" si="8"/>
        <v>0</v>
      </c>
    </row>
    <row r="179" spans="1:16" x14ac:dyDescent="0.25">
      <c r="A179" s="13"/>
      <c r="B179" s="14"/>
      <c r="C179" s="12"/>
      <c r="D179" s="12"/>
      <c r="E179" s="12"/>
      <c r="F179" s="12"/>
      <c r="G179" s="5"/>
      <c r="H179" s="12"/>
      <c r="I179" s="12"/>
      <c r="J179" s="12"/>
      <c r="K179" s="12"/>
      <c r="L179" s="12"/>
      <c r="O179" s="64"/>
      <c r="P179" s="1">
        <f t="shared" si="8"/>
        <v>0</v>
      </c>
    </row>
    <row r="180" spans="1:16" x14ac:dyDescent="0.25">
      <c r="A180" s="13"/>
      <c r="B180" s="14"/>
      <c r="C180" s="12"/>
      <c r="D180" s="12"/>
      <c r="E180" s="12"/>
      <c r="F180" s="12"/>
      <c r="G180" s="5"/>
      <c r="H180" s="12"/>
      <c r="I180" s="12"/>
      <c r="J180" s="12"/>
      <c r="K180" s="12"/>
      <c r="L180" s="12"/>
      <c r="O180" s="64"/>
      <c r="P180" s="1">
        <f t="shared" si="8"/>
        <v>0</v>
      </c>
    </row>
    <row r="181" spans="1:16" x14ac:dyDescent="0.25">
      <c r="A181" s="13"/>
      <c r="B181" s="14"/>
      <c r="C181" s="12"/>
      <c r="D181" s="12"/>
      <c r="E181" s="12"/>
      <c r="F181" s="12"/>
      <c r="G181" s="5"/>
      <c r="H181" s="12"/>
      <c r="I181" s="12"/>
      <c r="J181" s="12"/>
      <c r="K181" s="12"/>
      <c r="L181" s="12"/>
      <c r="O181" s="64"/>
      <c r="P181" s="1">
        <f t="shared" si="8"/>
        <v>0</v>
      </c>
    </row>
    <row r="182" spans="1:16" x14ac:dyDescent="0.25">
      <c r="A182" s="13"/>
      <c r="B182" s="14"/>
      <c r="C182" s="12"/>
      <c r="D182" s="12"/>
      <c r="E182" s="12"/>
      <c r="F182" s="12"/>
      <c r="G182" s="5"/>
      <c r="H182" s="12"/>
      <c r="I182" s="12"/>
      <c r="J182" s="12"/>
      <c r="K182" s="12"/>
      <c r="L182" s="12"/>
      <c r="O182" s="64"/>
      <c r="P182" s="1">
        <f t="shared" si="8"/>
        <v>0</v>
      </c>
    </row>
    <row r="183" spans="1:16" x14ac:dyDescent="0.25">
      <c r="A183" s="13"/>
      <c r="B183" s="14"/>
      <c r="C183" s="12"/>
      <c r="D183" s="12"/>
      <c r="E183" s="12"/>
      <c r="F183" s="12"/>
      <c r="G183" s="5"/>
      <c r="H183" s="12"/>
      <c r="I183" s="12"/>
      <c r="J183" s="12"/>
      <c r="K183" s="12"/>
      <c r="L183" s="12"/>
      <c r="O183" s="64"/>
      <c r="P183" s="1">
        <f t="shared" si="8"/>
        <v>0</v>
      </c>
    </row>
    <row r="184" spans="1:16" x14ac:dyDescent="0.25">
      <c r="A184" s="13"/>
      <c r="B184" s="14"/>
      <c r="C184" s="12"/>
      <c r="D184" s="12"/>
      <c r="E184" s="12"/>
      <c r="F184" s="12"/>
      <c r="G184" s="5"/>
      <c r="H184" s="12"/>
      <c r="I184" s="12"/>
      <c r="J184" s="12"/>
      <c r="K184" s="12"/>
      <c r="L184" s="12"/>
      <c r="O184" s="64"/>
      <c r="P184" s="1">
        <f t="shared" si="8"/>
        <v>0</v>
      </c>
    </row>
    <row r="185" spans="1:16" x14ac:dyDescent="0.25">
      <c r="A185" s="13"/>
      <c r="B185" s="14"/>
      <c r="C185" s="12"/>
      <c r="D185" s="12"/>
      <c r="E185" s="12"/>
      <c r="F185" s="12"/>
      <c r="G185" s="5"/>
      <c r="H185" s="12"/>
      <c r="I185" s="12"/>
      <c r="J185" s="12"/>
      <c r="K185" s="12"/>
      <c r="L185" s="12"/>
      <c r="O185" s="64"/>
      <c r="P185" s="1">
        <f t="shared" si="8"/>
        <v>0</v>
      </c>
    </row>
    <row r="186" spans="1:16" x14ac:dyDescent="0.25">
      <c r="A186" s="13"/>
      <c r="B186" s="14"/>
      <c r="C186" s="12"/>
      <c r="D186" s="12"/>
      <c r="E186" s="12"/>
      <c r="F186" s="12"/>
      <c r="G186" s="5"/>
      <c r="H186" s="12"/>
      <c r="I186" s="12"/>
      <c r="J186" s="12"/>
      <c r="K186" s="12"/>
      <c r="L186" s="12"/>
      <c r="O186" s="64"/>
      <c r="P186" s="1">
        <f t="shared" si="8"/>
        <v>0</v>
      </c>
    </row>
    <row r="187" spans="1:16" x14ac:dyDescent="0.25">
      <c r="A187" s="13"/>
      <c r="B187" s="14"/>
      <c r="C187" s="12"/>
      <c r="D187" s="12"/>
      <c r="E187" s="12"/>
      <c r="F187" s="12"/>
      <c r="G187" s="5"/>
      <c r="H187" s="12"/>
      <c r="I187" s="12"/>
      <c r="J187" s="12"/>
      <c r="K187" s="12"/>
      <c r="L187" s="12"/>
      <c r="O187" s="64"/>
      <c r="P187" s="1">
        <f t="shared" si="8"/>
        <v>0</v>
      </c>
    </row>
    <row r="188" spans="1:16" x14ac:dyDescent="0.25">
      <c r="A188" s="13"/>
      <c r="B188" s="14"/>
      <c r="C188" s="12"/>
      <c r="D188" s="12"/>
      <c r="E188" s="12"/>
      <c r="F188" s="12"/>
      <c r="G188" s="5"/>
      <c r="H188" s="12"/>
      <c r="I188" s="12"/>
      <c r="J188" s="12"/>
      <c r="K188" s="12"/>
      <c r="L188" s="12"/>
      <c r="O188" s="64"/>
      <c r="P188" s="1">
        <f t="shared" si="8"/>
        <v>0</v>
      </c>
    </row>
    <row r="189" spans="1:16" x14ac:dyDescent="0.25">
      <c r="A189" s="13"/>
      <c r="B189" s="14"/>
      <c r="C189" s="12"/>
      <c r="D189" s="12"/>
      <c r="E189" s="12"/>
      <c r="F189" s="12"/>
      <c r="G189" s="5"/>
      <c r="H189" s="12"/>
      <c r="I189" s="12"/>
      <c r="J189" s="12"/>
      <c r="K189" s="12"/>
      <c r="L189" s="12"/>
      <c r="O189" s="64"/>
      <c r="P189" s="1">
        <f t="shared" si="8"/>
        <v>0</v>
      </c>
    </row>
    <row r="190" spans="1:16" x14ac:dyDescent="0.25">
      <c r="A190" s="13"/>
      <c r="B190" s="14"/>
      <c r="C190" s="12"/>
      <c r="D190" s="12"/>
      <c r="E190" s="12"/>
      <c r="F190" s="12"/>
      <c r="G190" s="5"/>
      <c r="H190" s="12"/>
      <c r="I190" s="12"/>
      <c r="J190" s="12"/>
      <c r="K190" s="12"/>
      <c r="L190" s="12"/>
      <c r="O190" s="64"/>
      <c r="P190" s="1">
        <f t="shared" si="8"/>
        <v>0</v>
      </c>
    </row>
    <row r="191" spans="1:16" x14ac:dyDescent="0.25">
      <c r="A191" s="13"/>
      <c r="B191" s="14"/>
      <c r="C191" s="12"/>
      <c r="D191" s="12"/>
      <c r="E191" s="12"/>
      <c r="F191" s="12"/>
      <c r="G191" s="5"/>
      <c r="H191" s="12"/>
      <c r="I191" s="12"/>
      <c r="J191" s="12"/>
      <c r="K191" s="12"/>
      <c r="L191" s="12"/>
      <c r="O191" s="64"/>
      <c r="P191" s="1">
        <f t="shared" si="8"/>
        <v>0</v>
      </c>
    </row>
    <row r="192" spans="1:16" x14ac:dyDescent="0.25">
      <c r="A192" s="13"/>
      <c r="B192" s="14"/>
      <c r="C192" s="12"/>
      <c r="D192" s="12"/>
      <c r="E192" s="12"/>
      <c r="F192" s="12"/>
      <c r="G192" s="5"/>
      <c r="H192" s="12"/>
      <c r="I192" s="12"/>
      <c r="J192" s="12"/>
      <c r="K192" s="12"/>
      <c r="L192" s="12"/>
      <c r="O192" s="64"/>
      <c r="P192" s="1">
        <f t="shared" si="8"/>
        <v>0</v>
      </c>
    </row>
    <row r="193" spans="1:16" x14ac:dyDescent="0.25">
      <c r="A193" s="13"/>
      <c r="B193" s="14"/>
      <c r="C193" s="12"/>
      <c r="D193" s="12"/>
      <c r="E193" s="12"/>
      <c r="F193" s="12"/>
      <c r="G193" s="5"/>
      <c r="H193" s="12"/>
      <c r="I193" s="12"/>
      <c r="J193" s="12"/>
      <c r="K193" s="12"/>
      <c r="L193" s="12"/>
      <c r="O193" s="64"/>
      <c r="P193" s="1">
        <f t="shared" si="8"/>
        <v>0</v>
      </c>
    </row>
    <row r="194" spans="1:16" x14ac:dyDescent="0.25">
      <c r="A194" s="13"/>
      <c r="B194" s="14"/>
      <c r="C194" s="12"/>
      <c r="D194" s="12"/>
      <c r="E194" s="12"/>
      <c r="F194" s="12"/>
      <c r="G194" s="5"/>
      <c r="H194" s="12"/>
      <c r="I194" s="12"/>
      <c r="J194" s="12"/>
      <c r="K194" s="12"/>
      <c r="L194" s="12"/>
      <c r="O194" s="64"/>
      <c r="P194" s="1">
        <f t="shared" si="8"/>
        <v>0</v>
      </c>
    </row>
    <row r="195" spans="1:16" x14ac:dyDescent="0.25">
      <c r="A195" s="13"/>
      <c r="B195" s="14"/>
      <c r="C195" s="12"/>
      <c r="D195" s="12"/>
      <c r="E195" s="12"/>
      <c r="F195" s="12"/>
      <c r="G195" s="5"/>
      <c r="H195" s="12"/>
      <c r="I195" s="12"/>
      <c r="J195" s="12"/>
      <c r="K195" s="12"/>
      <c r="L195" s="12"/>
      <c r="O195" s="64"/>
      <c r="P195" s="1">
        <f t="shared" si="8"/>
        <v>0</v>
      </c>
    </row>
    <row r="196" spans="1:16" x14ac:dyDescent="0.25">
      <c r="A196" s="13"/>
      <c r="B196" s="14"/>
      <c r="C196" s="12"/>
      <c r="D196" s="12"/>
      <c r="E196" s="12"/>
      <c r="F196" s="12"/>
      <c r="G196" s="5"/>
      <c r="H196" s="12"/>
      <c r="I196" s="12"/>
      <c r="J196" s="12"/>
      <c r="K196" s="12"/>
      <c r="L196" s="12"/>
      <c r="O196" s="64"/>
      <c r="P196" s="1">
        <f t="shared" si="8"/>
        <v>0</v>
      </c>
    </row>
    <row r="197" spans="1:16" x14ac:dyDescent="0.25">
      <c r="A197" s="13"/>
      <c r="B197" s="14"/>
      <c r="C197" s="12"/>
      <c r="D197" s="12"/>
      <c r="E197" s="12"/>
      <c r="F197" s="12"/>
      <c r="G197" s="5"/>
      <c r="H197" s="12"/>
      <c r="I197" s="12"/>
      <c r="J197" s="12"/>
      <c r="K197" s="12"/>
      <c r="L197" s="12"/>
      <c r="O197" s="64"/>
      <c r="P197" s="1">
        <f t="shared" si="8"/>
        <v>0</v>
      </c>
    </row>
    <row r="198" spans="1:16" x14ac:dyDescent="0.25">
      <c r="A198" s="13"/>
      <c r="B198" s="14"/>
      <c r="C198" s="12"/>
      <c r="D198" s="12"/>
      <c r="E198" s="12"/>
      <c r="F198" s="12"/>
      <c r="G198" s="5"/>
      <c r="H198" s="12"/>
      <c r="I198" s="12"/>
      <c r="J198" s="12"/>
      <c r="K198" s="12"/>
      <c r="L198" s="12"/>
      <c r="O198" s="64"/>
      <c r="P198" s="1">
        <f t="shared" si="8"/>
        <v>0</v>
      </c>
    </row>
    <row r="199" spans="1:16" x14ac:dyDescent="0.25">
      <c r="A199" s="13"/>
      <c r="B199" s="14"/>
      <c r="C199" s="12"/>
      <c r="D199" s="12"/>
      <c r="E199" s="12"/>
      <c r="F199" s="12"/>
      <c r="G199" s="5"/>
      <c r="H199" s="12"/>
      <c r="I199" s="12"/>
      <c r="J199" s="12"/>
      <c r="K199" s="12"/>
      <c r="L199" s="12"/>
      <c r="O199" s="64"/>
      <c r="P199" s="1">
        <f t="shared" si="8"/>
        <v>0</v>
      </c>
    </row>
    <row r="200" spans="1:16" x14ac:dyDescent="0.25">
      <c r="A200" s="13"/>
      <c r="B200" s="14"/>
      <c r="C200" s="12"/>
      <c r="D200" s="12"/>
      <c r="E200" s="12"/>
      <c r="F200" s="12"/>
      <c r="G200" s="5"/>
      <c r="H200" s="12"/>
      <c r="I200" s="12"/>
      <c r="J200" s="12"/>
      <c r="K200" s="12"/>
      <c r="L200" s="12"/>
      <c r="O200" s="64"/>
      <c r="P200" s="1">
        <f t="shared" si="8"/>
        <v>0</v>
      </c>
    </row>
    <row r="201" spans="1:16" x14ac:dyDescent="0.25">
      <c r="A201" s="13"/>
      <c r="B201" s="14"/>
      <c r="C201" s="12"/>
      <c r="D201" s="12"/>
      <c r="E201" s="12"/>
      <c r="F201" s="12"/>
      <c r="G201" s="5"/>
      <c r="H201" s="12"/>
      <c r="I201" s="12"/>
      <c r="J201" s="12"/>
      <c r="K201" s="12"/>
      <c r="L201" s="12"/>
      <c r="O201" s="64"/>
      <c r="P201" s="1">
        <f t="shared" ref="P201:P255" si="9">E201</f>
        <v>0</v>
      </c>
    </row>
    <row r="202" spans="1:16" x14ac:dyDescent="0.25">
      <c r="A202" s="13"/>
      <c r="B202" s="14"/>
      <c r="C202" s="12"/>
      <c r="D202" s="12"/>
      <c r="E202" s="12"/>
      <c r="F202" s="12"/>
      <c r="G202" s="5"/>
      <c r="H202" s="12"/>
      <c r="I202" s="12"/>
      <c r="J202" s="12"/>
      <c r="K202" s="12"/>
      <c r="L202" s="12"/>
      <c r="O202" s="64"/>
      <c r="P202" s="1">
        <f t="shared" si="9"/>
        <v>0</v>
      </c>
    </row>
    <row r="203" spans="1:16" x14ac:dyDescent="0.25">
      <c r="A203" s="10"/>
      <c r="B203" s="9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O203" s="64"/>
      <c r="P203" s="1">
        <f t="shared" si="9"/>
        <v>0</v>
      </c>
    </row>
    <row r="204" spans="1:16" x14ac:dyDescent="0.25">
      <c r="A204" s="10"/>
      <c r="B204" s="9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O204" s="64"/>
      <c r="P204" s="1">
        <f t="shared" si="9"/>
        <v>0</v>
      </c>
    </row>
    <row r="205" spans="1:16" x14ac:dyDescent="0.25">
      <c r="A205" s="10"/>
      <c r="B205" s="9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O205" s="64"/>
      <c r="P205" s="1">
        <f t="shared" si="9"/>
        <v>0</v>
      </c>
    </row>
    <row r="206" spans="1:16" x14ac:dyDescent="0.25">
      <c r="A206" s="10"/>
      <c r="B206" s="9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O206" s="64"/>
      <c r="P206" s="1">
        <f t="shared" si="9"/>
        <v>0</v>
      </c>
    </row>
    <row r="207" spans="1:16" x14ac:dyDescent="0.25">
      <c r="A207" s="10"/>
      <c r="B207" s="9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O207" s="64"/>
      <c r="P207" s="1">
        <f t="shared" si="9"/>
        <v>0</v>
      </c>
    </row>
    <row r="208" spans="1:16" x14ac:dyDescent="0.25">
      <c r="A208" s="10"/>
      <c r="B208" s="9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O208" s="64"/>
      <c r="P208" s="1">
        <f t="shared" si="9"/>
        <v>0</v>
      </c>
    </row>
    <row r="209" spans="1:16" x14ac:dyDescent="0.25">
      <c r="A209" s="10"/>
      <c r="B209" s="9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O209" s="64"/>
      <c r="P209" s="1">
        <f t="shared" si="9"/>
        <v>0</v>
      </c>
    </row>
    <row r="210" spans="1:16" x14ac:dyDescent="0.25">
      <c r="A210" s="10"/>
      <c r="B210" s="9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O210" s="64"/>
      <c r="P210" s="1">
        <f t="shared" si="9"/>
        <v>0</v>
      </c>
    </row>
    <row r="211" spans="1:16" x14ac:dyDescent="0.25">
      <c r="A211" s="10"/>
      <c r="B211" s="9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O211" s="64"/>
      <c r="P211" s="1">
        <f t="shared" si="9"/>
        <v>0</v>
      </c>
    </row>
    <row r="212" spans="1:16" x14ac:dyDescent="0.25">
      <c r="A212" s="10"/>
      <c r="B212" s="9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O212" s="64"/>
      <c r="P212" s="1">
        <f t="shared" si="9"/>
        <v>0</v>
      </c>
    </row>
    <row r="213" spans="1:16" x14ac:dyDescent="0.25">
      <c r="A213" s="10"/>
      <c r="B213" s="9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O213" s="64"/>
      <c r="P213" s="1">
        <f t="shared" si="9"/>
        <v>0</v>
      </c>
    </row>
    <row r="214" spans="1:16" x14ac:dyDescent="0.25">
      <c r="A214" s="10"/>
      <c r="B214" s="9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O214" s="64"/>
      <c r="P214" s="1">
        <f t="shared" si="9"/>
        <v>0</v>
      </c>
    </row>
    <row r="215" spans="1:16" x14ac:dyDescent="0.25">
      <c r="A215" s="10"/>
      <c r="B215" s="9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O215" s="64"/>
      <c r="P215" s="1">
        <f t="shared" si="9"/>
        <v>0</v>
      </c>
    </row>
    <row r="216" spans="1:16" x14ac:dyDescent="0.25">
      <c r="A216" s="10"/>
      <c r="B216" s="9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O216" s="64"/>
      <c r="P216" s="1">
        <f t="shared" si="9"/>
        <v>0</v>
      </c>
    </row>
    <row r="217" spans="1:16" x14ac:dyDescent="0.25">
      <c r="A217" s="10"/>
      <c r="B217" s="9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O217" s="64"/>
      <c r="P217" s="1">
        <f t="shared" si="9"/>
        <v>0</v>
      </c>
    </row>
    <row r="218" spans="1:16" x14ac:dyDescent="0.25">
      <c r="A218" s="10"/>
      <c r="B218" s="9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O218" s="64"/>
      <c r="P218" s="1">
        <f t="shared" si="9"/>
        <v>0</v>
      </c>
    </row>
    <row r="219" spans="1:16" x14ac:dyDescent="0.25">
      <c r="A219" s="10"/>
      <c r="B219" s="9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O219" s="64"/>
      <c r="P219" s="1">
        <f t="shared" si="9"/>
        <v>0</v>
      </c>
    </row>
    <row r="220" spans="1:16" x14ac:dyDescent="0.25">
      <c r="A220" s="10"/>
      <c r="B220" s="9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O220" s="64"/>
      <c r="P220" s="1">
        <f t="shared" si="9"/>
        <v>0</v>
      </c>
    </row>
    <row r="221" spans="1:16" x14ac:dyDescent="0.25">
      <c r="A221" s="10"/>
      <c r="B221" s="9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O221" s="64"/>
      <c r="P221" s="1">
        <f t="shared" si="9"/>
        <v>0</v>
      </c>
    </row>
    <row r="222" spans="1:16" x14ac:dyDescent="0.25">
      <c r="A222" s="10"/>
      <c r="B222" s="9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O222" s="64"/>
      <c r="P222" s="1">
        <f t="shared" si="9"/>
        <v>0</v>
      </c>
    </row>
    <row r="223" spans="1:16" x14ac:dyDescent="0.25">
      <c r="A223" s="10"/>
      <c r="B223" s="9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O223" s="64"/>
      <c r="P223" s="1">
        <f t="shared" si="9"/>
        <v>0</v>
      </c>
    </row>
    <row r="224" spans="1:16" x14ac:dyDescent="0.25">
      <c r="A224" s="10"/>
      <c r="B224" s="9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O224" s="64"/>
      <c r="P224" s="1">
        <f t="shared" si="9"/>
        <v>0</v>
      </c>
    </row>
    <row r="225" spans="1:16" x14ac:dyDescent="0.25">
      <c r="A225" s="10"/>
      <c r="B225" s="9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O225" s="64"/>
      <c r="P225" s="1">
        <f t="shared" si="9"/>
        <v>0</v>
      </c>
    </row>
    <row r="226" spans="1:16" x14ac:dyDescent="0.25">
      <c r="A226" s="10"/>
      <c r="B226" s="9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O226" s="64"/>
      <c r="P226" s="1">
        <f t="shared" si="9"/>
        <v>0</v>
      </c>
    </row>
    <row r="227" spans="1:16" x14ac:dyDescent="0.25">
      <c r="A227" s="10"/>
      <c r="B227" s="9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O227" s="64"/>
      <c r="P227" s="1">
        <f t="shared" si="9"/>
        <v>0</v>
      </c>
    </row>
    <row r="228" spans="1:16" x14ac:dyDescent="0.25">
      <c r="A228" s="10"/>
      <c r="B228" s="9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O228" s="64"/>
      <c r="P228" s="1">
        <f t="shared" si="9"/>
        <v>0</v>
      </c>
    </row>
    <row r="229" spans="1:16" x14ac:dyDescent="0.25">
      <c r="A229" s="10"/>
      <c r="B229" s="9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O229" s="64"/>
      <c r="P229" s="1">
        <f t="shared" si="9"/>
        <v>0</v>
      </c>
    </row>
    <row r="230" spans="1:16" x14ac:dyDescent="0.25">
      <c r="A230" s="10"/>
      <c r="B230" s="9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O230" s="64"/>
      <c r="P230" s="1">
        <f t="shared" si="9"/>
        <v>0</v>
      </c>
    </row>
    <row r="231" spans="1:16" x14ac:dyDescent="0.25">
      <c r="A231" s="10"/>
      <c r="B231" s="9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O231" s="64"/>
      <c r="P231" s="1">
        <f t="shared" si="9"/>
        <v>0</v>
      </c>
    </row>
    <row r="232" spans="1:16" x14ac:dyDescent="0.25">
      <c r="A232" s="10"/>
      <c r="B232" s="9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O232" s="64"/>
      <c r="P232" s="1">
        <f t="shared" si="9"/>
        <v>0</v>
      </c>
    </row>
    <row r="233" spans="1:16" x14ac:dyDescent="0.25">
      <c r="A233" s="10"/>
      <c r="B233" s="9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O233" s="64"/>
      <c r="P233" s="1">
        <f t="shared" si="9"/>
        <v>0</v>
      </c>
    </row>
    <row r="234" spans="1:16" x14ac:dyDescent="0.25">
      <c r="A234" s="10"/>
      <c r="B234" s="9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O234" s="64"/>
      <c r="P234" s="1">
        <f t="shared" si="9"/>
        <v>0</v>
      </c>
    </row>
    <row r="235" spans="1:16" x14ac:dyDescent="0.25">
      <c r="A235" s="10"/>
      <c r="B235" s="9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O235" s="64"/>
      <c r="P235" s="1">
        <f t="shared" si="9"/>
        <v>0</v>
      </c>
    </row>
    <row r="236" spans="1:16" x14ac:dyDescent="0.25">
      <c r="A236" s="10"/>
      <c r="B236" s="9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O236" s="64"/>
      <c r="P236" s="1">
        <f t="shared" si="9"/>
        <v>0</v>
      </c>
    </row>
    <row r="237" spans="1:16" x14ac:dyDescent="0.25">
      <c r="A237" s="10"/>
      <c r="B237" s="9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O237" s="64"/>
      <c r="P237" s="1">
        <f t="shared" si="9"/>
        <v>0</v>
      </c>
    </row>
    <row r="238" spans="1:16" x14ac:dyDescent="0.25">
      <c r="A238" s="10"/>
      <c r="B238" s="9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O238" s="64"/>
      <c r="P238" s="1">
        <f t="shared" si="9"/>
        <v>0</v>
      </c>
    </row>
    <row r="239" spans="1:16" x14ac:dyDescent="0.25">
      <c r="A239" s="10"/>
      <c r="B239" s="9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O239" s="64"/>
      <c r="P239" s="1">
        <f t="shared" si="9"/>
        <v>0</v>
      </c>
    </row>
    <row r="240" spans="1:16" x14ac:dyDescent="0.25">
      <c r="A240" s="10"/>
      <c r="B240" s="9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O240" s="64"/>
      <c r="P240" s="1">
        <f t="shared" si="9"/>
        <v>0</v>
      </c>
    </row>
    <row r="241" spans="1:16" x14ac:dyDescent="0.25">
      <c r="A241" s="10"/>
      <c r="B241" s="9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O241" s="64"/>
      <c r="P241" s="1">
        <f t="shared" si="9"/>
        <v>0</v>
      </c>
    </row>
    <row r="242" spans="1:16" x14ac:dyDescent="0.25">
      <c r="A242" s="10"/>
      <c r="B242" s="9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O242" s="64"/>
      <c r="P242" s="1">
        <f t="shared" si="9"/>
        <v>0</v>
      </c>
    </row>
    <row r="243" spans="1:16" x14ac:dyDescent="0.25">
      <c r="A243" s="10"/>
      <c r="B243" s="9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O243" s="64"/>
      <c r="P243" s="1">
        <f t="shared" si="9"/>
        <v>0</v>
      </c>
    </row>
    <row r="244" spans="1:16" x14ac:dyDescent="0.25">
      <c r="A244" s="10"/>
      <c r="B244" s="9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O244" s="64"/>
      <c r="P244" s="1">
        <f t="shared" si="9"/>
        <v>0</v>
      </c>
    </row>
    <row r="245" spans="1:16" x14ac:dyDescent="0.25">
      <c r="A245" s="10"/>
      <c r="B245" s="9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O245" s="64"/>
      <c r="P245" s="1">
        <f t="shared" si="9"/>
        <v>0</v>
      </c>
    </row>
    <row r="246" spans="1:16" x14ac:dyDescent="0.25">
      <c r="A246" s="10"/>
      <c r="B246" s="9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O246" s="64"/>
      <c r="P246" s="1">
        <f t="shared" si="9"/>
        <v>0</v>
      </c>
    </row>
    <row r="247" spans="1:16" x14ac:dyDescent="0.25">
      <c r="A247" s="10"/>
      <c r="B247" s="9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O247" s="64"/>
      <c r="P247" s="1">
        <f t="shared" si="9"/>
        <v>0</v>
      </c>
    </row>
    <row r="248" spans="1:16" x14ac:dyDescent="0.25">
      <c r="A248" s="10"/>
      <c r="B248" s="9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O248" s="64"/>
      <c r="P248" s="1">
        <f t="shared" si="9"/>
        <v>0</v>
      </c>
    </row>
    <row r="249" spans="1:16" x14ac:dyDescent="0.25">
      <c r="A249" s="10"/>
      <c r="B249" s="9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O249" s="64"/>
      <c r="P249" s="1">
        <f t="shared" si="9"/>
        <v>0</v>
      </c>
    </row>
    <row r="250" spans="1:16" x14ac:dyDescent="0.25">
      <c r="A250" s="10"/>
      <c r="B250" s="9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O250" s="64"/>
      <c r="P250" s="1">
        <f t="shared" si="9"/>
        <v>0</v>
      </c>
    </row>
    <row r="251" spans="1:16" x14ac:dyDescent="0.25">
      <c r="A251" s="10"/>
      <c r="B251" s="9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O251" s="64"/>
      <c r="P251" s="1">
        <f t="shared" si="9"/>
        <v>0</v>
      </c>
    </row>
    <row r="252" spans="1:16" x14ac:dyDescent="0.25">
      <c r="A252" s="10"/>
      <c r="B252" s="9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O252" s="64"/>
      <c r="P252" s="1">
        <f t="shared" si="9"/>
        <v>0</v>
      </c>
    </row>
    <row r="253" spans="1:16" x14ac:dyDescent="0.25">
      <c r="A253" s="10"/>
      <c r="B253" s="9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O253" s="64"/>
      <c r="P253" s="1">
        <f t="shared" si="9"/>
        <v>0</v>
      </c>
    </row>
    <row r="254" spans="1:16" x14ac:dyDescent="0.25">
      <c r="A254" s="10"/>
      <c r="B254" s="9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O254" s="64"/>
      <c r="P254" s="1">
        <f t="shared" si="9"/>
        <v>0</v>
      </c>
    </row>
    <row r="255" spans="1:16" x14ac:dyDescent="0.25">
      <c r="A255" s="10"/>
      <c r="B255" s="9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O255" s="64"/>
      <c r="P255" s="1">
        <f t="shared" si="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55"/>
  <sheetViews>
    <sheetView zoomScale="80" zoomScaleNormal="80" workbookViewId="0">
      <selection activeCell="N13" sqref="N13"/>
    </sheetView>
  </sheetViews>
  <sheetFormatPr defaultRowHeight="15" x14ac:dyDescent="0.25"/>
  <cols>
    <col min="1" max="1" width="14.140625" style="12" customWidth="1"/>
    <col min="2" max="2" width="13.140625" style="12" customWidth="1"/>
    <col min="3" max="12" width="9.140625" style="12"/>
    <col min="13" max="13" width="10.140625" style="12" customWidth="1"/>
    <col min="14" max="15" width="9.140625" style="12"/>
    <col min="16" max="16" width="9.5703125" style="12" bestFit="1" customWidth="1"/>
    <col min="17" max="16384" width="9.140625" style="12"/>
  </cols>
  <sheetData>
    <row r="1" spans="1:16" x14ac:dyDescent="0.25">
      <c r="A1" s="2" t="s">
        <v>35</v>
      </c>
      <c r="B1" s="12" t="s">
        <v>38</v>
      </c>
      <c r="N1" s="64"/>
      <c r="O1" s="64" t="s">
        <v>48</v>
      </c>
      <c r="P1" s="64"/>
    </row>
    <row r="2" spans="1:16" x14ac:dyDescent="0.25">
      <c r="A2" s="2" t="str">
        <f>CONCATENATE(B1,B2)</f>
        <v>CV62-3 1/10/2017</v>
      </c>
      <c r="B2" s="54" t="str">
        <f>CONCATENATE(" ",MONTH(A8),"/",DAY(A8),"/",YEAR(A8))</f>
        <v xml:space="preserve"> 1/10/2017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11</v>
      </c>
      <c r="L2" s="12" t="s">
        <v>12</v>
      </c>
      <c r="N2" s="67" t="s">
        <v>49</v>
      </c>
      <c r="O2" s="64">
        <v>5.3499999999999999E-2</v>
      </c>
      <c r="P2" s="64"/>
    </row>
    <row r="3" spans="1:16" x14ac:dyDescent="0.25"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2</v>
      </c>
      <c r="J3" s="12" t="s">
        <v>18</v>
      </c>
      <c r="K3" s="12" t="s">
        <v>19</v>
      </c>
      <c r="L3" s="12" t="s">
        <v>20</v>
      </c>
      <c r="N3" s="67" t="s">
        <v>50</v>
      </c>
      <c r="O3" s="64">
        <v>0.25169999999999998</v>
      </c>
      <c r="P3" s="64"/>
    </row>
    <row r="4" spans="1:16" x14ac:dyDescent="0.25">
      <c r="A4" s="12" t="s">
        <v>21</v>
      </c>
      <c r="B4" s="12" t="s">
        <v>22</v>
      </c>
      <c r="C4" s="12" t="s">
        <v>23</v>
      </c>
      <c r="D4" s="12" t="s">
        <v>26</v>
      </c>
      <c r="E4" s="12" t="s">
        <v>27</v>
      </c>
      <c r="F4" s="12" t="s">
        <v>28</v>
      </c>
      <c r="G4" s="12" t="s">
        <v>29</v>
      </c>
      <c r="H4" s="12" t="s">
        <v>1</v>
      </c>
      <c r="I4" s="12" t="s">
        <v>2</v>
      </c>
      <c r="J4" s="12" t="s">
        <v>24</v>
      </c>
      <c r="K4" s="12" t="s">
        <v>25</v>
      </c>
      <c r="L4" s="12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0.30499999999999999</v>
      </c>
    </row>
    <row r="6" spans="1:16" x14ac:dyDescent="0.25">
      <c r="G6" s="5" t="s">
        <v>53</v>
      </c>
      <c r="N6" s="64"/>
      <c r="O6" s="64"/>
      <c r="P6" s="1">
        <f>1.5-P5</f>
        <v>1.1950000000000001</v>
      </c>
    </row>
    <row r="7" spans="1:16" x14ac:dyDescent="0.25">
      <c r="A7" s="12" t="s">
        <v>21</v>
      </c>
      <c r="B7" s="12" t="s">
        <v>22</v>
      </c>
      <c r="C7" s="12" t="s">
        <v>23</v>
      </c>
      <c r="D7" s="12" t="s">
        <v>31</v>
      </c>
      <c r="E7" s="12" t="s">
        <v>34</v>
      </c>
      <c r="F7" s="12" t="s">
        <v>0</v>
      </c>
      <c r="G7" s="5" t="s">
        <v>29</v>
      </c>
      <c r="H7" s="12" t="s">
        <v>1</v>
      </c>
      <c r="I7" s="12" t="s">
        <v>2</v>
      </c>
      <c r="J7" s="12" t="s">
        <v>3</v>
      </c>
      <c r="K7" s="12" t="s">
        <v>4</v>
      </c>
      <c r="L7" s="12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65">
        <v>42745</v>
      </c>
      <c r="B8" s="66">
        <v>0.53113425925925928</v>
      </c>
      <c r="C8" s="64">
        <v>344.83330000000001</v>
      </c>
      <c r="D8" s="64"/>
      <c r="E8" s="64"/>
      <c r="F8" s="64"/>
      <c r="G8" s="5"/>
      <c r="H8" s="64"/>
      <c r="I8" s="64"/>
      <c r="J8" s="64"/>
      <c r="K8" s="64"/>
      <c r="L8" s="64"/>
      <c r="M8" s="1"/>
      <c r="N8" s="64"/>
      <c r="O8" s="69"/>
      <c r="P8" s="1">
        <f>E8-P$4</f>
        <v>0</v>
      </c>
    </row>
    <row r="9" spans="1:16" x14ac:dyDescent="0.25">
      <c r="A9" s="65">
        <v>42745</v>
      </c>
      <c r="B9" s="66">
        <v>0.53125</v>
      </c>
      <c r="C9" s="64">
        <v>345</v>
      </c>
      <c r="D9" s="64">
        <v>8</v>
      </c>
      <c r="E9" s="64">
        <v>2.6150000000000002</v>
      </c>
      <c r="F9" s="64">
        <v>14.686999999999999</v>
      </c>
      <c r="G9" s="5">
        <v>-4.0999999999999996</v>
      </c>
      <c r="H9" s="64">
        <v>2.8820000000000001</v>
      </c>
      <c r="I9" s="64">
        <v>7.91</v>
      </c>
      <c r="J9" s="64">
        <v>10.02</v>
      </c>
      <c r="K9" s="64">
        <v>102.852</v>
      </c>
      <c r="L9" s="64">
        <v>29.95</v>
      </c>
      <c r="M9" s="1"/>
      <c r="O9" s="69">
        <f t="shared" ref="O9:O14" si="0">IF(G9="","",IF(G9*O$2+O$3&lt;0,0,G9*O$2+O$3))</f>
        <v>3.234999999999999E-2</v>
      </c>
      <c r="P9" s="1">
        <f t="shared" ref="P9:P14" si="1">E9-P$4</f>
        <v>2.6150000000000002</v>
      </c>
    </row>
    <row r="10" spans="1:16" x14ac:dyDescent="0.25">
      <c r="A10" s="65">
        <v>42745</v>
      </c>
      <c r="B10" s="66">
        <v>0.53136574074074072</v>
      </c>
      <c r="C10" s="64">
        <v>345.16669999999999</v>
      </c>
      <c r="D10" s="64">
        <v>8.0399999999999991</v>
      </c>
      <c r="E10" s="64">
        <v>4.4470000000000001</v>
      </c>
      <c r="F10" s="64">
        <v>14.686999999999999</v>
      </c>
      <c r="G10" s="5">
        <v>-4</v>
      </c>
      <c r="H10" s="64">
        <v>2.911</v>
      </c>
      <c r="I10" s="64">
        <v>7.91</v>
      </c>
      <c r="J10" s="64">
        <v>10</v>
      </c>
      <c r="K10" s="64">
        <v>102.7863</v>
      </c>
      <c r="L10" s="64">
        <v>29.94</v>
      </c>
      <c r="M10" s="1"/>
      <c r="N10" s="64"/>
      <c r="O10" s="69">
        <f t="shared" si="0"/>
        <v>3.7699999999999984E-2</v>
      </c>
      <c r="P10" s="1">
        <f t="shared" si="1"/>
        <v>4.4470000000000001</v>
      </c>
    </row>
    <row r="11" spans="1:16" x14ac:dyDescent="0.25">
      <c r="A11" s="65">
        <v>42745</v>
      </c>
      <c r="B11" s="66">
        <v>0.53148148148148155</v>
      </c>
      <c r="C11" s="64">
        <v>345.33330000000001</v>
      </c>
      <c r="D11" s="64">
        <v>8.07</v>
      </c>
      <c r="E11" s="64">
        <v>7.9480000000000004</v>
      </c>
      <c r="F11" s="64">
        <v>14.686999999999999</v>
      </c>
      <c r="G11" s="5">
        <v>-3.5</v>
      </c>
      <c r="H11" s="64">
        <v>2.8519999999999999</v>
      </c>
      <c r="I11" s="64">
        <v>7.92</v>
      </c>
      <c r="J11" s="64">
        <v>9.99</v>
      </c>
      <c r="K11" s="64">
        <v>102.6832</v>
      </c>
      <c r="L11" s="64">
        <v>29.98</v>
      </c>
      <c r="M11" s="1"/>
      <c r="N11" s="64"/>
      <c r="O11" s="69">
        <f t="shared" si="0"/>
        <v>6.444999999999998E-2</v>
      </c>
      <c r="P11" s="1">
        <f t="shared" si="1"/>
        <v>7.9480000000000004</v>
      </c>
    </row>
    <row r="12" spans="1:16" x14ac:dyDescent="0.25">
      <c r="A12" s="65">
        <v>42745</v>
      </c>
      <c r="B12" s="66">
        <v>0.53159722222222217</v>
      </c>
      <c r="C12" s="64">
        <v>345.5</v>
      </c>
      <c r="D12" s="64">
        <v>8.09</v>
      </c>
      <c r="E12" s="64">
        <v>11.749000000000001</v>
      </c>
      <c r="F12" s="64">
        <v>14.686999999999999</v>
      </c>
      <c r="G12" s="5">
        <v>-3.8</v>
      </c>
      <c r="H12" s="64">
        <v>2.8820000000000001</v>
      </c>
      <c r="I12" s="64">
        <v>7.92</v>
      </c>
      <c r="J12" s="64">
        <v>9.98</v>
      </c>
      <c r="K12" s="64">
        <v>102.64619999999999</v>
      </c>
      <c r="L12" s="64">
        <v>30.01</v>
      </c>
      <c r="M12" s="1"/>
      <c r="N12" s="64"/>
      <c r="O12" s="69">
        <f t="shared" si="0"/>
        <v>4.8399999999999999E-2</v>
      </c>
      <c r="P12" s="1">
        <f t="shared" si="1"/>
        <v>11.749000000000001</v>
      </c>
    </row>
    <row r="13" spans="1:16" x14ac:dyDescent="0.25">
      <c r="A13" s="65">
        <v>42745</v>
      </c>
      <c r="B13" s="66">
        <v>0.531712962962963</v>
      </c>
      <c r="C13" s="64">
        <v>345.66669999999999</v>
      </c>
      <c r="D13" s="64">
        <v>8.14</v>
      </c>
      <c r="E13" s="64">
        <v>16.707000000000001</v>
      </c>
      <c r="F13" s="64">
        <v>14.686999999999999</v>
      </c>
      <c r="G13" s="5">
        <v>-3.8</v>
      </c>
      <c r="H13" s="64">
        <v>2.8820000000000001</v>
      </c>
      <c r="I13" s="64">
        <v>7.91</v>
      </c>
      <c r="J13" s="64">
        <v>9.93</v>
      </c>
      <c r="K13" s="64">
        <v>102.2757</v>
      </c>
      <c r="L13" s="64">
        <v>30.05</v>
      </c>
      <c r="M13" s="1"/>
      <c r="N13" s="64"/>
      <c r="O13" s="69">
        <f t="shared" si="0"/>
        <v>4.8399999999999999E-2</v>
      </c>
      <c r="P13" s="1">
        <f t="shared" si="1"/>
        <v>16.707000000000001</v>
      </c>
    </row>
    <row r="14" spans="1:16" x14ac:dyDescent="0.25">
      <c r="A14" s="65">
        <v>42745</v>
      </c>
      <c r="B14" s="66">
        <v>0.53182870370370372</v>
      </c>
      <c r="C14" s="64">
        <v>345.83330000000001</v>
      </c>
      <c r="D14" s="64">
        <v>8.18</v>
      </c>
      <c r="E14" s="64">
        <v>21.693000000000001</v>
      </c>
      <c r="F14" s="64">
        <v>14.686999999999999</v>
      </c>
      <c r="G14" s="5">
        <v>-3.7</v>
      </c>
      <c r="H14" s="64">
        <v>2.911</v>
      </c>
      <c r="I14" s="64">
        <v>7.91</v>
      </c>
      <c r="J14" s="64">
        <v>9.81</v>
      </c>
      <c r="K14" s="64">
        <v>101.1814</v>
      </c>
      <c r="L14" s="64">
        <v>30.09</v>
      </c>
      <c r="M14" s="1"/>
      <c r="N14" s="64"/>
      <c r="O14" s="69">
        <f t="shared" si="0"/>
        <v>5.3749999999999964E-2</v>
      </c>
      <c r="P14" s="1">
        <f t="shared" si="1"/>
        <v>21.693000000000001</v>
      </c>
    </row>
    <row r="15" spans="1:16" x14ac:dyDescent="0.25">
      <c r="A15" s="65">
        <v>42745</v>
      </c>
      <c r="B15" s="66">
        <v>0.53194444444444444</v>
      </c>
      <c r="C15" s="64">
        <v>346</v>
      </c>
      <c r="D15" s="64">
        <v>8.2100000000000009</v>
      </c>
      <c r="E15" s="64">
        <v>25.948</v>
      </c>
      <c r="F15" s="64">
        <v>14.686999999999999</v>
      </c>
      <c r="G15" s="5">
        <v>-3.1</v>
      </c>
      <c r="H15" s="64">
        <v>2.8820000000000001</v>
      </c>
      <c r="I15" s="64">
        <v>7.91</v>
      </c>
      <c r="J15" s="64">
        <v>9.74</v>
      </c>
      <c r="K15" s="64">
        <v>100.55419999999999</v>
      </c>
      <c r="L15" s="64">
        <v>30.09</v>
      </c>
      <c r="M15" s="1"/>
      <c r="N15" s="64"/>
      <c r="O15" s="69">
        <f>IF(G15="","",IF(G15*O$2+O$3&lt;0,0,G15*O$2+O$3))</f>
        <v>8.5849999999999982E-2</v>
      </c>
      <c r="P15" s="1">
        <f>E15-P$4</f>
        <v>25.948</v>
      </c>
    </row>
    <row r="16" spans="1:16" x14ac:dyDescent="0.25">
      <c r="A16" s="65">
        <v>42745</v>
      </c>
      <c r="B16" s="66">
        <v>0.53206018518518516</v>
      </c>
      <c r="C16" s="64">
        <v>346.16669999999999</v>
      </c>
      <c r="D16" s="64">
        <v>8.24</v>
      </c>
      <c r="E16" s="64">
        <v>30.52</v>
      </c>
      <c r="F16" s="64">
        <v>14.686999999999999</v>
      </c>
      <c r="G16" s="5">
        <v>-2.1</v>
      </c>
      <c r="H16" s="64">
        <v>2.8820000000000001</v>
      </c>
      <c r="I16" s="64">
        <v>7.91</v>
      </c>
      <c r="J16" s="64">
        <v>9.7200000000000006</v>
      </c>
      <c r="K16" s="64">
        <v>100.47799999999999</v>
      </c>
      <c r="L16" s="64">
        <v>30.11</v>
      </c>
      <c r="M16" s="1"/>
      <c r="N16" s="64"/>
      <c r="O16" s="69">
        <f t="shared" ref="O16:O29" si="2">IF(G16="","",IF(G16*O$2+O$3&lt;0,0,G16*O$2+O$3))</f>
        <v>0.13934999999999997</v>
      </c>
      <c r="P16" s="1">
        <f t="shared" ref="P16:P29" si="3">E16-P$4</f>
        <v>30.52</v>
      </c>
    </row>
    <row r="17" spans="1:16" x14ac:dyDescent="0.25">
      <c r="A17" s="65">
        <v>42745</v>
      </c>
      <c r="B17" s="66">
        <v>0.53217592592592589</v>
      </c>
      <c r="C17" s="64">
        <v>346.33330000000001</v>
      </c>
      <c r="D17" s="64">
        <v>8.27</v>
      </c>
      <c r="E17" s="64">
        <v>35.631999999999998</v>
      </c>
      <c r="F17" s="64">
        <v>14.686999999999999</v>
      </c>
      <c r="G17" s="5">
        <v>-3.7</v>
      </c>
      <c r="H17" s="64">
        <v>2.8820000000000001</v>
      </c>
      <c r="I17" s="64">
        <v>7.91</v>
      </c>
      <c r="J17" s="64">
        <v>9.6999999999999993</v>
      </c>
      <c r="K17" s="64">
        <v>100.35209999999999</v>
      </c>
      <c r="L17" s="64">
        <v>30.12</v>
      </c>
      <c r="M17" s="1"/>
      <c r="N17" s="64"/>
      <c r="O17" s="69">
        <f t="shared" si="2"/>
        <v>5.3749999999999964E-2</v>
      </c>
      <c r="P17" s="1">
        <f t="shared" si="3"/>
        <v>35.631999999999998</v>
      </c>
    </row>
    <row r="18" spans="1:16" x14ac:dyDescent="0.25">
      <c r="A18" s="65">
        <v>42745</v>
      </c>
      <c r="B18" s="66">
        <v>0.53229166666666672</v>
      </c>
      <c r="C18" s="64">
        <v>346.5</v>
      </c>
      <c r="D18" s="64">
        <v>8.2899999999999991</v>
      </c>
      <c r="E18" s="64">
        <v>40.658000000000001</v>
      </c>
      <c r="F18" s="64">
        <v>14.686999999999999</v>
      </c>
      <c r="G18" s="5">
        <v>-2.2000000000000002</v>
      </c>
      <c r="H18" s="64">
        <v>2.911</v>
      </c>
      <c r="I18" s="64">
        <v>7.92</v>
      </c>
      <c r="J18" s="64">
        <v>9.6999999999999993</v>
      </c>
      <c r="K18" s="64">
        <v>100.3449</v>
      </c>
      <c r="L18" s="64">
        <v>30.13</v>
      </c>
      <c r="M18" s="1"/>
      <c r="N18" s="64"/>
      <c r="O18" s="69">
        <f t="shared" si="2"/>
        <v>0.13399999999999995</v>
      </c>
      <c r="P18" s="1">
        <f t="shared" si="3"/>
        <v>40.658000000000001</v>
      </c>
    </row>
    <row r="19" spans="1:16" x14ac:dyDescent="0.25">
      <c r="A19" s="65">
        <v>42745</v>
      </c>
      <c r="B19" s="66">
        <v>0.53240740740740744</v>
      </c>
      <c r="C19" s="64">
        <v>346.66669999999999</v>
      </c>
      <c r="D19" s="64">
        <v>8.31</v>
      </c>
      <c r="E19" s="64">
        <v>47.731000000000002</v>
      </c>
      <c r="F19" s="64">
        <v>14.686999999999999</v>
      </c>
      <c r="G19" s="5">
        <v>-3.4</v>
      </c>
      <c r="H19" s="64">
        <v>2.8820000000000001</v>
      </c>
      <c r="I19" s="64">
        <v>7.92</v>
      </c>
      <c r="J19" s="64">
        <v>9.7100000000000009</v>
      </c>
      <c r="K19" s="64">
        <v>100.50749999999999</v>
      </c>
      <c r="L19" s="64">
        <v>30.17</v>
      </c>
      <c r="M19" s="1"/>
      <c r="N19" s="64"/>
      <c r="O19" s="69">
        <f t="shared" si="2"/>
        <v>6.9800000000000001E-2</v>
      </c>
      <c r="P19" s="1">
        <f t="shared" si="3"/>
        <v>47.731000000000002</v>
      </c>
    </row>
    <row r="20" spans="1:16" x14ac:dyDescent="0.25">
      <c r="A20" s="65">
        <v>42745</v>
      </c>
      <c r="B20" s="66">
        <v>0.53252314814814816</v>
      </c>
      <c r="C20" s="64">
        <v>346.83330000000001</v>
      </c>
      <c r="D20" s="64">
        <v>8.33</v>
      </c>
      <c r="E20" s="64">
        <v>52.052999999999997</v>
      </c>
      <c r="F20" s="64">
        <v>14.686999999999999</v>
      </c>
      <c r="G20" s="5">
        <v>-3.8</v>
      </c>
      <c r="H20" s="64">
        <v>2.8820000000000001</v>
      </c>
      <c r="I20" s="64">
        <v>7.91</v>
      </c>
      <c r="J20" s="64">
        <v>9.67</v>
      </c>
      <c r="K20" s="64">
        <v>100.1906</v>
      </c>
      <c r="L20" s="64">
        <v>30.18</v>
      </c>
      <c r="M20" s="1"/>
      <c r="N20" s="64"/>
      <c r="O20" s="69">
        <f t="shared" si="2"/>
        <v>4.8399999999999999E-2</v>
      </c>
      <c r="P20" s="1">
        <f t="shared" si="3"/>
        <v>52.052999999999997</v>
      </c>
    </row>
    <row r="21" spans="1:16" x14ac:dyDescent="0.25">
      <c r="A21" s="65">
        <v>42745</v>
      </c>
      <c r="B21" s="66">
        <v>0.53263888888888888</v>
      </c>
      <c r="C21" s="64">
        <v>347</v>
      </c>
      <c r="D21" s="64">
        <v>8.34</v>
      </c>
      <c r="E21" s="64">
        <v>51.451999999999998</v>
      </c>
      <c r="F21" s="64">
        <v>14.686999999999999</v>
      </c>
      <c r="G21" s="5">
        <v>-2.6</v>
      </c>
      <c r="H21" s="64">
        <v>2.8820000000000001</v>
      </c>
      <c r="I21" s="64">
        <v>7.91</v>
      </c>
      <c r="J21" s="64">
        <v>9.68</v>
      </c>
      <c r="K21" s="64">
        <v>100.2508</v>
      </c>
      <c r="L21" s="64">
        <v>30.17</v>
      </c>
      <c r="M21" s="1"/>
      <c r="N21" s="64"/>
      <c r="O21" s="69">
        <f t="shared" si="2"/>
        <v>0.11259999999999998</v>
      </c>
      <c r="P21" s="1">
        <f t="shared" si="3"/>
        <v>51.451999999999998</v>
      </c>
    </row>
    <row r="22" spans="1:16" x14ac:dyDescent="0.25">
      <c r="A22" s="65">
        <v>42745</v>
      </c>
      <c r="B22" s="66">
        <v>0.53275462962962961</v>
      </c>
      <c r="C22" s="64">
        <v>347.16669999999999</v>
      </c>
      <c r="D22" s="64">
        <v>8.34</v>
      </c>
      <c r="E22" s="64">
        <v>51.265999999999998</v>
      </c>
      <c r="F22" s="64">
        <v>14.686999999999999</v>
      </c>
      <c r="G22" s="5">
        <v>-3.5</v>
      </c>
      <c r="H22" s="64">
        <v>2.8820000000000001</v>
      </c>
      <c r="I22" s="64">
        <v>7.91</v>
      </c>
      <c r="J22" s="64">
        <v>9.67</v>
      </c>
      <c r="K22" s="64">
        <v>100.2114</v>
      </c>
      <c r="L22" s="64">
        <v>30.16</v>
      </c>
      <c r="M22" s="1"/>
      <c r="N22" s="64"/>
      <c r="O22" s="69">
        <f t="shared" si="2"/>
        <v>6.444999999999998E-2</v>
      </c>
      <c r="P22" s="1">
        <f t="shared" si="3"/>
        <v>51.265999999999998</v>
      </c>
    </row>
    <row r="23" spans="1:16" x14ac:dyDescent="0.25">
      <c r="A23" s="65">
        <v>42745</v>
      </c>
      <c r="B23" s="66">
        <v>0.53287037037037044</v>
      </c>
      <c r="C23" s="64">
        <v>347.33330000000001</v>
      </c>
      <c r="D23" s="64">
        <v>8.35</v>
      </c>
      <c r="E23" s="64">
        <v>51.308999999999997</v>
      </c>
      <c r="F23" s="64">
        <v>14.686999999999999</v>
      </c>
      <c r="G23" s="5">
        <v>-3.5</v>
      </c>
      <c r="H23" s="64">
        <v>2.8820000000000001</v>
      </c>
      <c r="I23" s="64">
        <v>7.91</v>
      </c>
      <c r="J23" s="64">
        <v>9.67</v>
      </c>
      <c r="K23" s="64">
        <v>100.1965</v>
      </c>
      <c r="L23" s="64">
        <v>30.16</v>
      </c>
      <c r="M23" s="1"/>
      <c r="N23" s="64"/>
      <c r="O23" s="69">
        <f t="shared" si="2"/>
        <v>6.444999999999998E-2</v>
      </c>
      <c r="P23" s="1">
        <f t="shared" si="3"/>
        <v>51.308999999999997</v>
      </c>
    </row>
    <row r="24" spans="1:16" x14ac:dyDescent="0.25">
      <c r="A24" s="65">
        <v>42745</v>
      </c>
      <c r="B24" s="66">
        <v>0.53298611111111105</v>
      </c>
      <c r="C24" s="64">
        <v>347.5</v>
      </c>
      <c r="D24" s="64">
        <v>8.36</v>
      </c>
      <c r="E24" s="64">
        <v>50.576999999999998</v>
      </c>
      <c r="F24" s="64">
        <v>14.686999999999999</v>
      </c>
      <c r="G24" s="5">
        <v>-2.7</v>
      </c>
      <c r="H24" s="64">
        <v>2.8820000000000001</v>
      </c>
      <c r="I24" s="64">
        <v>7.9</v>
      </c>
      <c r="J24" s="64">
        <v>9.65</v>
      </c>
      <c r="K24" s="64">
        <v>100.002</v>
      </c>
      <c r="L24" s="64">
        <v>30.17</v>
      </c>
      <c r="M24" s="1"/>
      <c r="N24" s="64"/>
      <c r="O24" s="69">
        <f t="shared" si="2"/>
        <v>0.10724999999999998</v>
      </c>
      <c r="P24" s="1">
        <f t="shared" si="3"/>
        <v>50.576999999999998</v>
      </c>
    </row>
    <row r="25" spans="1:16" x14ac:dyDescent="0.25">
      <c r="A25" s="65">
        <v>42745</v>
      </c>
      <c r="B25" s="66">
        <v>0.53310185185185188</v>
      </c>
      <c r="C25" s="64">
        <v>347.66669999999999</v>
      </c>
      <c r="D25" s="64">
        <v>8.36</v>
      </c>
      <c r="E25" s="64">
        <v>50.936999999999998</v>
      </c>
      <c r="F25" s="64">
        <v>14.686999999999999</v>
      </c>
      <c r="G25" s="5">
        <v>-2.8</v>
      </c>
      <c r="H25" s="64">
        <v>2.8820000000000001</v>
      </c>
      <c r="I25" s="64">
        <v>7.9</v>
      </c>
      <c r="J25" s="64">
        <v>9.6300000000000008</v>
      </c>
      <c r="K25" s="64">
        <v>99.793800000000005</v>
      </c>
      <c r="L25" s="64">
        <v>30.17</v>
      </c>
      <c r="M25" s="1"/>
      <c r="N25" s="64"/>
      <c r="O25" s="69">
        <f t="shared" si="2"/>
        <v>0.10189999999999999</v>
      </c>
      <c r="P25" s="1">
        <f t="shared" si="3"/>
        <v>50.936999999999998</v>
      </c>
    </row>
    <row r="26" spans="1:16" x14ac:dyDescent="0.25">
      <c r="A26" s="65">
        <v>42745</v>
      </c>
      <c r="B26" s="66">
        <v>0.5332175925925926</v>
      </c>
      <c r="C26" s="64">
        <v>347.83330000000001</v>
      </c>
      <c r="D26" s="64">
        <v>8.36</v>
      </c>
      <c r="E26" s="64">
        <v>50.686</v>
      </c>
      <c r="F26" s="64">
        <v>14.686999999999999</v>
      </c>
      <c r="G26" s="5">
        <v>-1.7</v>
      </c>
      <c r="H26" s="64">
        <v>2.8820000000000001</v>
      </c>
      <c r="I26" s="64">
        <v>7.9</v>
      </c>
      <c r="J26" s="64">
        <v>9.6199999999999992</v>
      </c>
      <c r="K26" s="64">
        <v>99.681200000000004</v>
      </c>
      <c r="L26" s="64">
        <v>30.17</v>
      </c>
      <c r="M26" s="1"/>
      <c r="N26" s="64"/>
      <c r="O26" s="69">
        <f t="shared" si="2"/>
        <v>0.16075</v>
      </c>
      <c r="P26" s="1">
        <f t="shared" si="3"/>
        <v>50.686</v>
      </c>
    </row>
    <row r="27" spans="1:16" x14ac:dyDescent="0.25">
      <c r="A27" s="65">
        <v>42745</v>
      </c>
      <c r="B27" s="66">
        <v>0.53333333333333333</v>
      </c>
      <c r="C27" s="64">
        <v>348</v>
      </c>
      <c r="D27" s="64">
        <v>8.36</v>
      </c>
      <c r="E27" s="64">
        <v>50.564999999999998</v>
      </c>
      <c r="F27" s="64">
        <v>14.686999999999999</v>
      </c>
      <c r="G27" s="5">
        <v>-3.2</v>
      </c>
      <c r="H27" s="64">
        <v>2.8820000000000001</v>
      </c>
      <c r="I27" s="64">
        <v>7.9</v>
      </c>
      <c r="J27" s="64">
        <v>9.6199999999999992</v>
      </c>
      <c r="K27" s="64">
        <v>99.721400000000003</v>
      </c>
      <c r="L27" s="64">
        <v>30.16</v>
      </c>
      <c r="M27" s="1"/>
      <c r="N27" s="64"/>
      <c r="O27" s="69">
        <f t="shared" si="2"/>
        <v>8.049999999999996E-2</v>
      </c>
      <c r="P27" s="1">
        <f t="shared" si="3"/>
        <v>50.564999999999998</v>
      </c>
    </row>
    <row r="28" spans="1:16" x14ac:dyDescent="0.25">
      <c r="A28" s="65">
        <v>42745</v>
      </c>
      <c r="B28" s="66">
        <v>0.53344907407407405</v>
      </c>
      <c r="C28" s="64">
        <v>348.16669999999999</v>
      </c>
      <c r="D28" s="64">
        <v>8.35</v>
      </c>
      <c r="E28" s="64">
        <v>50.515999999999998</v>
      </c>
      <c r="F28" s="64">
        <v>14.686999999999999</v>
      </c>
      <c r="G28" s="5">
        <v>-1.9</v>
      </c>
      <c r="H28" s="64">
        <v>2.8820000000000001</v>
      </c>
      <c r="I28" s="64">
        <v>7.9</v>
      </c>
      <c r="J28" s="64">
        <v>9.61</v>
      </c>
      <c r="K28" s="64">
        <v>99.615899999999996</v>
      </c>
      <c r="L28" s="64">
        <v>30.16</v>
      </c>
      <c r="M28" s="1"/>
      <c r="N28" s="64"/>
      <c r="O28" s="69">
        <f t="shared" si="2"/>
        <v>0.15004999999999999</v>
      </c>
      <c r="P28" s="1">
        <f t="shared" si="3"/>
        <v>50.515999999999998</v>
      </c>
    </row>
    <row r="29" spans="1:16" x14ac:dyDescent="0.25">
      <c r="A29" s="65">
        <v>42745</v>
      </c>
      <c r="B29" s="66">
        <v>0.53356481481481477</v>
      </c>
      <c r="C29" s="64">
        <v>348.33330000000001</v>
      </c>
      <c r="D29" s="64">
        <v>8.35</v>
      </c>
      <c r="E29" s="64">
        <v>50.433999999999997</v>
      </c>
      <c r="F29" s="64">
        <v>14.686999999999999</v>
      </c>
      <c r="G29" s="5">
        <v>-0.5</v>
      </c>
      <c r="H29" s="64">
        <v>2.911</v>
      </c>
      <c r="I29" s="64">
        <v>7.9</v>
      </c>
      <c r="J29" s="64">
        <v>9.61</v>
      </c>
      <c r="K29" s="64">
        <v>99.579400000000007</v>
      </c>
      <c r="L29" s="64">
        <v>30.16</v>
      </c>
      <c r="M29" s="1"/>
      <c r="N29" s="64"/>
      <c r="O29" s="69">
        <f t="shared" si="2"/>
        <v>0.22494999999999998</v>
      </c>
      <c r="P29" s="1">
        <f t="shared" si="3"/>
        <v>50.433999999999997</v>
      </c>
    </row>
    <row r="30" spans="1:16" x14ac:dyDescent="0.25">
      <c r="A30" s="65">
        <v>42745</v>
      </c>
      <c r="B30" s="66">
        <v>0.5336805555555556</v>
      </c>
      <c r="C30" s="64">
        <v>348.5</v>
      </c>
      <c r="D30" s="64">
        <v>8.35</v>
      </c>
      <c r="E30" s="64">
        <v>50.460999999999999</v>
      </c>
      <c r="F30" s="64">
        <v>14.686999999999999</v>
      </c>
      <c r="G30" s="5">
        <v>-3.5</v>
      </c>
      <c r="H30" s="64">
        <v>2.8820000000000001</v>
      </c>
      <c r="I30" s="64">
        <v>7.9</v>
      </c>
      <c r="J30" s="64">
        <v>9.6300000000000008</v>
      </c>
      <c r="K30" s="64">
        <v>99.759900000000002</v>
      </c>
      <c r="L30" s="64">
        <v>30.16</v>
      </c>
      <c r="M30" s="1"/>
      <c r="N30" s="64"/>
      <c r="O30" s="69">
        <f t="shared" ref="O30:O93" si="4">IF(G30="","",IF(G30*O$2+O$3&lt;0,0,G30*O$2+O$3))</f>
        <v>6.444999999999998E-2</v>
      </c>
      <c r="P30" s="1">
        <f t="shared" ref="P30:P93" si="5">E30-P$4</f>
        <v>50.460999999999999</v>
      </c>
    </row>
    <row r="31" spans="1:16" x14ac:dyDescent="0.25">
      <c r="A31" s="65">
        <v>42745</v>
      </c>
      <c r="B31" s="66">
        <v>0.53379629629629632</v>
      </c>
      <c r="C31" s="64">
        <v>348.66669999999999</v>
      </c>
      <c r="D31" s="64">
        <v>8.35</v>
      </c>
      <c r="E31" s="64">
        <v>50.445</v>
      </c>
      <c r="F31" s="64">
        <v>14.686999999999999</v>
      </c>
      <c r="G31" s="5">
        <v>-3.7</v>
      </c>
      <c r="H31" s="64">
        <v>2.8820000000000001</v>
      </c>
      <c r="I31" s="64">
        <v>7.9</v>
      </c>
      <c r="J31" s="64">
        <v>9.64</v>
      </c>
      <c r="K31" s="64">
        <v>99.8994</v>
      </c>
      <c r="L31" s="64">
        <v>30.15</v>
      </c>
      <c r="M31" s="1"/>
      <c r="N31" s="64"/>
      <c r="O31" s="69">
        <f t="shared" si="4"/>
        <v>5.3749999999999964E-2</v>
      </c>
      <c r="P31" s="1">
        <f t="shared" si="5"/>
        <v>50.445</v>
      </c>
    </row>
    <row r="32" spans="1:16" x14ac:dyDescent="0.25">
      <c r="A32" s="65">
        <v>42745</v>
      </c>
      <c r="B32" s="66">
        <v>0.53391203703703705</v>
      </c>
      <c r="C32" s="64">
        <v>348.83330000000001</v>
      </c>
      <c r="D32" s="64">
        <v>8.35</v>
      </c>
      <c r="E32" s="64">
        <v>50.51</v>
      </c>
      <c r="F32" s="64">
        <v>14.686999999999999</v>
      </c>
      <c r="G32" s="5">
        <v>-3.2</v>
      </c>
      <c r="H32" s="64">
        <v>2.8820000000000001</v>
      </c>
      <c r="I32" s="64">
        <v>7.9</v>
      </c>
      <c r="J32" s="64">
        <v>9.6300000000000008</v>
      </c>
      <c r="K32" s="64">
        <v>99.801699999999997</v>
      </c>
      <c r="L32" s="64">
        <v>30.14</v>
      </c>
      <c r="M32" s="1"/>
      <c r="N32" s="64"/>
      <c r="O32" s="69">
        <f t="shared" si="4"/>
        <v>8.049999999999996E-2</v>
      </c>
      <c r="P32" s="1">
        <f t="shared" si="5"/>
        <v>50.51</v>
      </c>
    </row>
    <row r="33" spans="1:16" x14ac:dyDescent="0.25">
      <c r="A33" s="65">
        <v>42745</v>
      </c>
      <c r="B33" s="66">
        <v>0.53402777777777777</v>
      </c>
      <c r="C33" s="64">
        <v>349</v>
      </c>
      <c r="D33" s="64">
        <v>8.36</v>
      </c>
      <c r="E33" s="64">
        <v>50.521000000000001</v>
      </c>
      <c r="F33" s="64">
        <v>14.686999999999999</v>
      </c>
      <c r="G33" s="5">
        <v>-3.7</v>
      </c>
      <c r="H33" s="64">
        <v>2.8820000000000001</v>
      </c>
      <c r="I33" s="64">
        <v>7.9</v>
      </c>
      <c r="J33" s="64">
        <v>9.65</v>
      </c>
      <c r="K33" s="64">
        <v>100.0016</v>
      </c>
      <c r="L33" s="64">
        <v>30.14</v>
      </c>
      <c r="M33" s="1"/>
      <c r="N33" s="64"/>
      <c r="O33" s="69">
        <f t="shared" si="4"/>
        <v>5.3749999999999964E-2</v>
      </c>
      <c r="P33" s="1">
        <f t="shared" si="5"/>
        <v>50.521000000000001</v>
      </c>
    </row>
    <row r="34" spans="1:16" x14ac:dyDescent="0.25">
      <c r="A34" s="65">
        <v>42745</v>
      </c>
      <c r="B34" s="66">
        <v>0.53414351851851849</v>
      </c>
      <c r="C34" s="64">
        <v>349.16669999999999</v>
      </c>
      <c r="D34" s="64">
        <v>8.3699999999999992</v>
      </c>
      <c r="E34" s="64">
        <v>50.531999999999996</v>
      </c>
      <c r="F34" s="64">
        <v>14.686999999999999</v>
      </c>
      <c r="G34" s="5">
        <v>-2</v>
      </c>
      <c r="H34" s="64">
        <v>2.8820000000000001</v>
      </c>
      <c r="I34" s="64">
        <v>7.9</v>
      </c>
      <c r="J34" s="64">
        <v>9.6199999999999992</v>
      </c>
      <c r="K34" s="64">
        <v>99.693799999999996</v>
      </c>
      <c r="L34" s="64">
        <v>30.14</v>
      </c>
      <c r="M34" s="1"/>
      <c r="N34" s="64"/>
      <c r="O34" s="69">
        <f t="shared" si="4"/>
        <v>0.1447</v>
      </c>
      <c r="P34" s="1">
        <f t="shared" si="5"/>
        <v>50.531999999999996</v>
      </c>
    </row>
    <row r="35" spans="1:16" x14ac:dyDescent="0.25">
      <c r="A35" s="65">
        <v>42745</v>
      </c>
      <c r="B35" s="66">
        <v>0.53425925925925932</v>
      </c>
      <c r="C35" s="64">
        <v>349.33330000000001</v>
      </c>
      <c r="D35" s="64">
        <v>8.3699999999999992</v>
      </c>
      <c r="E35" s="64">
        <v>50.531999999999996</v>
      </c>
      <c r="F35" s="64">
        <v>14.686999999999999</v>
      </c>
      <c r="G35" s="5">
        <v>-3</v>
      </c>
      <c r="H35" s="64">
        <v>2.911</v>
      </c>
      <c r="I35" s="64">
        <v>7.9</v>
      </c>
      <c r="J35" s="64">
        <v>9.6</v>
      </c>
      <c r="K35" s="64">
        <v>99.509</v>
      </c>
      <c r="L35" s="64">
        <v>30.14</v>
      </c>
      <c r="M35" s="1"/>
      <c r="N35" s="64"/>
      <c r="O35" s="69">
        <f t="shared" si="4"/>
        <v>9.1199999999999976E-2</v>
      </c>
      <c r="P35" s="1">
        <f t="shared" si="5"/>
        <v>50.531999999999996</v>
      </c>
    </row>
    <row r="36" spans="1:16" x14ac:dyDescent="0.25">
      <c r="A36" s="65">
        <v>42745</v>
      </c>
      <c r="B36" s="66">
        <v>0.53437499999999993</v>
      </c>
      <c r="C36" s="64">
        <v>349.5</v>
      </c>
      <c r="D36" s="64">
        <v>8.36</v>
      </c>
      <c r="E36" s="64">
        <v>50.51</v>
      </c>
      <c r="F36" s="64">
        <v>14.686999999999999</v>
      </c>
      <c r="G36" s="5">
        <v>-3.5</v>
      </c>
      <c r="H36" s="64">
        <v>2.8820000000000001</v>
      </c>
      <c r="I36" s="64">
        <v>7.9</v>
      </c>
      <c r="J36" s="64">
        <v>9.59</v>
      </c>
      <c r="K36" s="64">
        <v>99.413300000000007</v>
      </c>
      <c r="L36" s="64">
        <v>30.14</v>
      </c>
      <c r="M36" s="1"/>
      <c r="N36" s="64"/>
      <c r="O36" s="69">
        <f t="shared" si="4"/>
        <v>6.444999999999998E-2</v>
      </c>
      <c r="P36" s="1">
        <f t="shared" si="5"/>
        <v>50.51</v>
      </c>
    </row>
    <row r="37" spans="1:16" x14ac:dyDescent="0.25">
      <c r="A37" s="65">
        <v>42745</v>
      </c>
      <c r="B37" s="66">
        <v>0.53449074074074077</v>
      </c>
      <c r="C37" s="64">
        <v>349.66669999999999</v>
      </c>
      <c r="D37" s="64">
        <v>8.35</v>
      </c>
      <c r="E37" s="64">
        <v>50.472000000000001</v>
      </c>
      <c r="F37" s="64">
        <v>14.686999999999999</v>
      </c>
      <c r="G37" s="5">
        <v>-0.1</v>
      </c>
      <c r="H37" s="64">
        <v>2.8820000000000001</v>
      </c>
      <c r="I37" s="64">
        <v>7.9</v>
      </c>
      <c r="J37" s="64">
        <v>9.61</v>
      </c>
      <c r="K37" s="64">
        <v>99.529300000000006</v>
      </c>
      <c r="L37" s="64">
        <v>30.15</v>
      </c>
      <c r="M37" s="1"/>
      <c r="N37" s="64"/>
      <c r="O37" s="69">
        <f t="shared" si="4"/>
        <v>0.24634999999999999</v>
      </c>
      <c r="P37" s="1">
        <f t="shared" si="5"/>
        <v>50.472000000000001</v>
      </c>
    </row>
    <row r="38" spans="1:16" x14ac:dyDescent="0.25">
      <c r="A38" s="65">
        <v>42745</v>
      </c>
      <c r="B38" s="66">
        <v>0.53460648148148149</v>
      </c>
      <c r="C38" s="64">
        <v>349.83330000000001</v>
      </c>
      <c r="D38" s="64">
        <v>8.36</v>
      </c>
      <c r="E38" s="64">
        <v>50.542999999999999</v>
      </c>
      <c r="F38" s="64">
        <v>14.686999999999999</v>
      </c>
      <c r="G38" s="5">
        <v>-3.1</v>
      </c>
      <c r="H38" s="64">
        <v>2.8820000000000001</v>
      </c>
      <c r="I38" s="64">
        <v>7.9</v>
      </c>
      <c r="J38" s="64">
        <v>9.6</v>
      </c>
      <c r="K38" s="64">
        <v>99.493899999999996</v>
      </c>
      <c r="L38" s="64">
        <v>30.14</v>
      </c>
      <c r="M38" s="1"/>
      <c r="N38" s="64"/>
      <c r="O38" s="69">
        <f t="shared" si="4"/>
        <v>8.5849999999999982E-2</v>
      </c>
      <c r="P38" s="1">
        <f t="shared" si="5"/>
        <v>50.542999999999999</v>
      </c>
    </row>
    <row r="39" spans="1:16" x14ac:dyDescent="0.25">
      <c r="A39" s="65">
        <v>42745</v>
      </c>
      <c r="B39" s="66">
        <v>0.53472222222222221</v>
      </c>
      <c r="C39" s="64">
        <v>350</v>
      </c>
      <c r="D39" s="64">
        <v>8.36</v>
      </c>
      <c r="E39" s="64">
        <v>50.530999999999999</v>
      </c>
      <c r="F39" s="64">
        <v>14.686999999999999</v>
      </c>
      <c r="G39" s="5">
        <v>-3.9</v>
      </c>
      <c r="H39" s="64">
        <v>2.8820000000000001</v>
      </c>
      <c r="I39" s="64">
        <v>7.9</v>
      </c>
      <c r="J39" s="64">
        <v>9.6</v>
      </c>
      <c r="K39" s="64">
        <v>99.454400000000007</v>
      </c>
      <c r="L39" s="64">
        <v>30.13</v>
      </c>
      <c r="M39" s="1"/>
      <c r="N39" s="64"/>
      <c r="O39" s="69">
        <f t="shared" si="4"/>
        <v>4.3049999999999977E-2</v>
      </c>
      <c r="P39" s="1">
        <f t="shared" si="5"/>
        <v>50.530999999999999</v>
      </c>
    </row>
    <row r="40" spans="1:16" x14ac:dyDescent="0.25">
      <c r="A40" s="65">
        <v>42745</v>
      </c>
      <c r="B40" s="66">
        <v>0.53483796296296293</v>
      </c>
      <c r="C40" s="64">
        <v>350.16669999999999</v>
      </c>
      <c r="D40" s="64">
        <v>8.36</v>
      </c>
      <c r="E40" s="64">
        <v>50.530999999999999</v>
      </c>
      <c r="F40" s="64">
        <v>14.686999999999999</v>
      </c>
      <c r="G40" s="5">
        <v>-3.3</v>
      </c>
      <c r="H40" s="64">
        <v>2.8820000000000001</v>
      </c>
      <c r="I40" s="64">
        <v>7.9</v>
      </c>
      <c r="J40" s="64">
        <v>9.61</v>
      </c>
      <c r="K40" s="64">
        <v>99.588200000000001</v>
      </c>
      <c r="L40" s="64">
        <v>30.13</v>
      </c>
      <c r="M40" s="1"/>
      <c r="N40" s="64"/>
      <c r="O40" s="69">
        <f t="shared" si="4"/>
        <v>7.5149999999999995E-2</v>
      </c>
      <c r="P40" s="1">
        <f t="shared" si="5"/>
        <v>50.530999999999999</v>
      </c>
    </row>
    <row r="41" spans="1:16" x14ac:dyDescent="0.25">
      <c r="A41" s="65">
        <v>42745</v>
      </c>
      <c r="B41" s="66">
        <v>0.53495370370370365</v>
      </c>
      <c r="C41" s="64">
        <v>350.33330000000001</v>
      </c>
      <c r="D41" s="64">
        <v>8.36</v>
      </c>
      <c r="E41" s="64">
        <v>50.552999999999997</v>
      </c>
      <c r="F41" s="64">
        <v>14.686999999999999</v>
      </c>
      <c r="G41" s="5">
        <v>-3.9</v>
      </c>
      <c r="H41" s="64">
        <v>2.8820000000000001</v>
      </c>
      <c r="I41" s="64">
        <v>7.9</v>
      </c>
      <c r="J41" s="64">
        <v>9.59</v>
      </c>
      <c r="K41" s="64">
        <v>99.416700000000006</v>
      </c>
      <c r="L41" s="64">
        <v>30.13</v>
      </c>
      <c r="M41" s="1"/>
      <c r="N41" s="64"/>
      <c r="O41" s="69">
        <f t="shared" si="4"/>
        <v>4.3049999999999977E-2</v>
      </c>
      <c r="P41" s="1">
        <f t="shared" si="5"/>
        <v>50.552999999999997</v>
      </c>
    </row>
    <row r="42" spans="1:16" x14ac:dyDescent="0.25">
      <c r="A42" s="65">
        <v>42745</v>
      </c>
      <c r="B42" s="66">
        <v>0.53506944444444449</v>
      </c>
      <c r="C42" s="64">
        <v>350.5</v>
      </c>
      <c r="D42" s="64">
        <v>8.36</v>
      </c>
      <c r="E42" s="64">
        <v>50.542000000000002</v>
      </c>
      <c r="F42" s="64">
        <v>14.686999999999999</v>
      </c>
      <c r="G42" s="5">
        <v>-3.8</v>
      </c>
      <c r="H42" s="64">
        <v>2.911</v>
      </c>
      <c r="I42" s="64">
        <v>7.9</v>
      </c>
      <c r="J42" s="64">
        <v>9.61</v>
      </c>
      <c r="K42" s="64">
        <v>99.565399999999997</v>
      </c>
      <c r="L42" s="64">
        <v>30.13</v>
      </c>
      <c r="M42" s="1"/>
      <c r="N42" s="64"/>
      <c r="O42" s="69">
        <f t="shared" si="4"/>
        <v>4.8399999999999999E-2</v>
      </c>
      <c r="P42" s="1">
        <f t="shared" si="5"/>
        <v>50.542000000000002</v>
      </c>
    </row>
    <row r="43" spans="1:16" x14ac:dyDescent="0.25">
      <c r="A43" s="65">
        <v>42745</v>
      </c>
      <c r="B43" s="66">
        <v>0.53518518518518521</v>
      </c>
      <c r="C43" s="64">
        <v>350.66669999999999</v>
      </c>
      <c r="D43" s="64">
        <v>8.36</v>
      </c>
      <c r="E43" s="64">
        <v>50.787999999999997</v>
      </c>
      <c r="F43" s="64">
        <v>14.686999999999999</v>
      </c>
      <c r="G43" s="5">
        <v>-3.2</v>
      </c>
      <c r="H43" s="64">
        <v>2.8820000000000001</v>
      </c>
      <c r="I43" s="64">
        <v>7.9</v>
      </c>
      <c r="J43" s="64">
        <v>9.6</v>
      </c>
      <c r="K43" s="64">
        <v>99.418899999999994</v>
      </c>
      <c r="L43" s="64">
        <v>30.13</v>
      </c>
      <c r="M43" s="1"/>
      <c r="N43" s="64"/>
      <c r="O43" s="69">
        <f t="shared" si="4"/>
        <v>8.049999999999996E-2</v>
      </c>
      <c r="P43" s="1">
        <f t="shared" si="5"/>
        <v>50.787999999999997</v>
      </c>
    </row>
    <row r="44" spans="1:16" x14ac:dyDescent="0.25">
      <c r="A44" s="65">
        <v>42745</v>
      </c>
      <c r="B44" s="66">
        <v>0.53530092592592593</v>
      </c>
      <c r="C44" s="64">
        <v>350.83330000000001</v>
      </c>
      <c r="D44" s="64">
        <v>8.36</v>
      </c>
      <c r="E44" s="64">
        <v>50.591000000000001</v>
      </c>
      <c r="F44" s="64">
        <v>14.686999999999999</v>
      </c>
      <c r="G44" s="5">
        <v>-3.3</v>
      </c>
      <c r="H44" s="64">
        <v>2.8820000000000001</v>
      </c>
      <c r="I44" s="64">
        <v>7.9</v>
      </c>
      <c r="J44" s="64">
        <v>9.6</v>
      </c>
      <c r="K44" s="64">
        <v>99.471199999999996</v>
      </c>
      <c r="L44" s="64">
        <v>30.12</v>
      </c>
      <c r="M44" s="1"/>
      <c r="N44" s="64"/>
      <c r="O44" s="69">
        <f t="shared" si="4"/>
        <v>7.5149999999999995E-2</v>
      </c>
      <c r="P44" s="1">
        <f t="shared" si="5"/>
        <v>50.591000000000001</v>
      </c>
    </row>
    <row r="45" spans="1:16" x14ac:dyDescent="0.25">
      <c r="A45" s="65">
        <v>42745</v>
      </c>
      <c r="B45" s="66">
        <v>0.53541666666666665</v>
      </c>
      <c r="C45" s="64">
        <v>351</v>
      </c>
      <c r="D45" s="64">
        <v>8.35</v>
      </c>
      <c r="E45" s="64">
        <v>50.591000000000001</v>
      </c>
      <c r="F45" s="64">
        <v>14.686999999999999</v>
      </c>
      <c r="G45" s="5">
        <v>-3.7</v>
      </c>
      <c r="H45" s="64">
        <v>2.8820000000000001</v>
      </c>
      <c r="I45" s="64">
        <v>7.9</v>
      </c>
      <c r="J45" s="64">
        <v>9.61</v>
      </c>
      <c r="K45" s="64">
        <v>99.563999999999993</v>
      </c>
      <c r="L45" s="64">
        <v>30.13</v>
      </c>
      <c r="M45" s="1"/>
      <c r="N45" s="64"/>
      <c r="O45" s="69">
        <f t="shared" si="4"/>
        <v>5.3749999999999964E-2</v>
      </c>
      <c r="P45" s="1">
        <f t="shared" si="5"/>
        <v>50.591000000000001</v>
      </c>
    </row>
    <row r="46" spans="1:16" x14ac:dyDescent="0.25">
      <c r="A46" s="65">
        <v>42745</v>
      </c>
      <c r="B46" s="66">
        <v>0.53553240740740737</v>
      </c>
      <c r="C46" s="64">
        <v>351.16669999999999</v>
      </c>
      <c r="D46" s="64">
        <v>8.34</v>
      </c>
      <c r="E46" s="64">
        <v>50.591000000000001</v>
      </c>
      <c r="F46" s="64">
        <v>14.686999999999999</v>
      </c>
      <c r="G46" s="5">
        <v>-2.5</v>
      </c>
      <c r="H46" s="64">
        <v>2.911</v>
      </c>
      <c r="I46" s="64">
        <v>7.9</v>
      </c>
      <c r="J46" s="64">
        <v>9.6199999999999992</v>
      </c>
      <c r="K46" s="64">
        <v>99.632000000000005</v>
      </c>
      <c r="L46" s="64">
        <v>30.12</v>
      </c>
      <c r="M46" s="1"/>
      <c r="N46" s="64"/>
      <c r="O46" s="69">
        <f t="shared" si="4"/>
        <v>0.11794999999999997</v>
      </c>
      <c r="P46" s="1">
        <f t="shared" si="5"/>
        <v>50.591000000000001</v>
      </c>
    </row>
    <row r="47" spans="1:16" x14ac:dyDescent="0.25">
      <c r="A47" s="65">
        <v>42745</v>
      </c>
      <c r="B47" s="66">
        <v>0.53564814814814821</v>
      </c>
      <c r="C47" s="64">
        <v>351.33330000000001</v>
      </c>
      <c r="D47" s="64">
        <v>8.34</v>
      </c>
      <c r="E47" s="64">
        <v>50.569000000000003</v>
      </c>
      <c r="F47" s="64">
        <v>14.686999999999999</v>
      </c>
      <c r="G47" s="5">
        <v>5.2</v>
      </c>
      <c r="H47" s="64">
        <v>2.8820000000000001</v>
      </c>
      <c r="I47" s="64">
        <v>7.9</v>
      </c>
      <c r="J47" s="64">
        <v>9.6300000000000008</v>
      </c>
      <c r="K47" s="64">
        <v>99.755799999999994</v>
      </c>
      <c r="L47" s="64">
        <v>30.12</v>
      </c>
      <c r="M47" s="1"/>
      <c r="N47" s="64"/>
      <c r="O47" s="69">
        <f t="shared" si="4"/>
        <v>0.52990000000000004</v>
      </c>
      <c r="P47" s="1">
        <f t="shared" si="5"/>
        <v>50.569000000000003</v>
      </c>
    </row>
    <row r="48" spans="1:16" x14ac:dyDescent="0.25">
      <c r="A48" s="65">
        <v>42745</v>
      </c>
      <c r="B48" s="66">
        <v>0.53576388888888882</v>
      </c>
      <c r="C48" s="64">
        <v>351.5</v>
      </c>
      <c r="D48" s="64">
        <v>8.34</v>
      </c>
      <c r="E48" s="64">
        <v>50.548000000000002</v>
      </c>
      <c r="F48" s="64">
        <v>14.686999999999999</v>
      </c>
      <c r="G48" s="5">
        <v>-3.3</v>
      </c>
      <c r="H48" s="64">
        <v>2.8820000000000001</v>
      </c>
      <c r="I48" s="64">
        <v>7.9</v>
      </c>
      <c r="J48" s="64">
        <v>9.64</v>
      </c>
      <c r="K48" s="64">
        <v>99.807100000000005</v>
      </c>
      <c r="L48" s="64">
        <v>30.12</v>
      </c>
      <c r="M48" s="1"/>
      <c r="N48" s="64"/>
      <c r="O48" s="69">
        <f t="shared" si="4"/>
        <v>7.5149999999999995E-2</v>
      </c>
      <c r="P48" s="1">
        <f t="shared" si="5"/>
        <v>50.548000000000002</v>
      </c>
    </row>
    <row r="49" spans="1:16" x14ac:dyDescent="0.25">
      <c r="A49" s="65">
        <v>42745</v>
      </c>
      <c r="B49" s="66">
        <v>0.53587962962962965</v>
      </c>
      <c r="C49" s="64">
        <v>351.66669999999999</v>
      </c>
      <c r="D49" s="64">
        <v>8.34</v>
      </c>
      <c r="E49" s="64">
        <v>50.52</v>
      </c>
      <c r="F49" s="64">
        <v>14.686999999999999</v>
      </c>
      <c r="G49" s="5">
        <v>-1.4</v>
      </c>
      <c r="H49" s="64">
        <v>2.8519999999999999</v>
      </c>
      <c r="I49" s="64">
        <v>7.9</v>
      </c>
      <c r="J49" s="64">
        <v>9.64</v>
      </c>
      <c r="K49" s="64">
        <v>99.843100000000007</v>
      </c>
      <c r="L49" s="64">
        <v>30.11</v>
      </c>
      <c r="M49" s="1"/>
      <c r="N49" s="64"/>
      <c r="O49" s="69">
        <f t="shared" si="4"/>
        <v>0.17679999999999998</v>
      </c>
      <c r="P49" s="1">
        <f t="shared" si="5"/>
        <v>50.52</v>
      </c>
    </row>
    <row r="50" spans="1:16" x14ac:dyDescent="0.25">
      <c r="A50" s="65">
        <v>42745</v>
      </c>
      <c r="B50" s="66">
        <v>0.53599537037037037</v>
      </c>
      <c r="C50" s="64">
        <v>351.83330000000001</v>
      </c>
      <c r="D50" s="64">
        <v>8.35</v>
      </c>
      <c r="E50" s="64">
        <v>50.75</v>
      </c>
      <c r="F50" s="64">
        <v>14.686999999999999</v>
      </c>
      <c r="G50" s="5">
        <v>-3.6</v>
      </c>
      <c r="H50" s="64">
        <v>2.8820000000000001</v>
      </c>
      <c r="I50" s="64">
        <v>7.9</v>
      </c>
      <c r="J50" s="64">
        <v>9.64</v>
      </c>
      <c r="K50" s="64">
        <v>99.891300000000001</v>
      </c>
      <c r="L50" s="64">
        <v>30.1</v>
      </c>
      <c r="M50" s="1"/>
      <c r="N50" s="64"/>
      <c r="O50" s="69">
        <f t="shared" si="4"/>
        <v>5.9099999999999986E-2</v>
      </c>
      <c r="P50" s="1">
        <f t="shared" si="5"/>
        <v>50.75</v>
      </c>
    </row>
    <row r="51" spans="1:16" x14ac:dyDescent="0.25">
      <c r="A51" s="65">
        <v>42745</v>
      </c>
      <c r="B51" s="66">
        <v>0.53611111111111109</v>
      </c>
      <c r="C51" s="64">
        <v>352</v>
      </c>
      <c r="D51" s="64">
        <v>8.35</v>
      </c>
      <c r="E51" s="64">
        <v>50.530999999999999</v>
      </c>
      <c r="F51" s="64">
        <v>14.686999999999999</v>
      </c>
      <c r="G51" s="5">
        <v>-3.3</v>
      </c>
      <c r="H51" s="64">
        <v>2.8820000000000001</v>
      </c>
      <c r="I51" s="64">
        <v>7.9</v>
      </c>
      <c r="J51" s="64">
        <v>9.66</v>
      </c>
      <c r="K51" s="64">
        <v>100.0305</v>
      </c>
      <c r="L51" s="64">
        <v>30.11</v>
      </c>
      <c r="M51" s="1"/>
      <c r="N51" s="64"/>
      <c r="O51" s="69">
        <f t="shared" si="4"/>
        <v>7.5149999999999995E-2</v>
      </c>
      <c r="P51" s="1">
        <f t="shared" si="5"/>
        <v>50.530999999999999</v>
      </c>
    </row>
    <row r="52" spans="1:16" x14ac:dyDescent="0.25">
      <c r="A52" s="65">
        <v>42745</v>
      </c>
      <c r="B52" s="66">
        <v>0.53622685185185182</v>
      </c>
      <c r="C52" s="64">
        <v>352.16669999999999</v>
      </c>
      <c r="D52" s="64">
        <v>8.35</v>
      </c>
      <c r="E52" s="64">
        <v>50.81</v>
      </c>
      <c r="F52" s="64">
        <v>14.686999999999999</v>
      </c>
      <c r="G52" s="5">
        <v>-3.4</v>
      </c>
      <c r="H52" s="64">
        <v>2.8820000000000001</v>
      </c>
      <c r="I52" s="64">
        <v>7.9</v>
      </c>
      <c r="J52" s="64">
        <v>9.65</v>
      </c>
      <c r="K52" s="64">
        <v>99.922899999999998</v>
      </c>
      <c r="L52" s="64">
        <v>30.1</v>
      </c>
      <c r="M52" s="1"/>
      <c r="N52" s="64"/>
      <c r="O52" s="69">
        <f t="shared" si="4"/>
        <v>6.9800000000000001E-2</v>
      </c>
      <c r="P52" s="1">
        <f t="shared" si="5"/>
        <v>50.81</v>
      </c>
    </row>
    <row r="53" spans="1:16" x14ac:dyDescent="0.25">
      <c r="A53" s="65">
        <v>42745</v>
      </c>
      <c r="B53" s="66">
        <v>0.53634259259259254</v>
      </c>
      <c r="C53" s="64">
        <v>352.33330000000001</v>
      </c>
      <c r="D53" s="64">
        <v>8.36</v>
      </c>
      <c r="E53" s="64">
        <v>50.613</v>
      </c>
      <c r="F53" s="64">
        <v>14.686999999999999</v>
      </c>
      <c r="G53" s="5">
        <v>-3.1</v>
      </c>
      <c r="H53" s="64">
        <v>2.8820000000000001</v>
      </c>
      <c r="I53" s="64">
        <v>7.9</v>
      </c>
      <c r="J53" s="64">
        <v>9.6199999999999992</v>
      </c>
      <c r="K53" s="64">
        <v>99.644499999999994</v>
      </c>
      <c r="L53" s="64">
        <v>30.1</v>
      </c>
      <c r="M53" s="1"/>
      <c r="N53" s="64"/>
      <c r="O53" s="69">
        <f t="shared" si="4"/>
        <v>8.5849999999999982E-2</v>
      </c>
      <c r="P53" s="1">
        <f t="shared" si="5"/>
        <v>50.613</v>
      </c>
    </row>
    <row r="54" spans="1:16" x14ac:dyDescent="0.25">
      <c r="A54" s="65">
        <v>42745</v>
      </c>
      <c r="B54" s="66">
        <v>0.53645833333333337</v>
      </c>
      <c r="C54" s="64">
        <v>352.5</v>
      </c>
      <c r="D54" s="64">
        <v>8.35</v>
      </c>
      <c r="E54" s="64">
        <v>50.673000000000002</v>
      </c>
      <c r="F54" s="64">
        <v>14.686999999999999</v>
      </c>
      <c r="G54" s="5">
        <v>-3.5</v>
      </c>
      <c r="H54" s="64">
        <v>2.911</v>
      </c>
      <c r="I54" s="64">
        <v>7.9</v>
      </c>
      <c r="J54" s="64">
        <v>9.64</v>
      </c>
      <c r="K54" s="64">
        <v>99.798299999999998</v>
      </c>
      <c r="L54" s="64">
        <v>30.09</v>
      </c>
      <c r="M54" s="1"/>
      <c r="N54" s="64"/>
      <c r="O54" s="69">
        <f t="shared" si="4"/>
        <v>6.444999999999998E-2</v>
      </c>
      <c r="P54" s="1">
        <f t="shared" si="5"/>
        <v>50.673000000000002</v>
      </c>
    </row>
    <row r="55" spans="1:16" x14ac:dyDescent="0.25">
      <c r="A55" s="65">
        <v>42745</v>
      </c>
      <c r="B55" s="66">
        <v>0.53657407407407409</v>
      </c>
      <c r="C55" s="64">
        <v>352.66669999999999</v>
      </c>
      <c r="D55" s="64">
        <v>8.35</v>
      </c>
      <c r="E55" s="64">
        <v>50.93</v>
      </c>
      <c r="F55" s="64">
        <v>14.686999999999999</v>
      </c>
      <c r="G55" s="5">
        <v>-0.5</v>
      </c>
      <c r="H55" s="64">
        <v>2.8820000000000001</v>
      </c>
      <c r="I55" s="64">
        <v>7.9</v>
      </c>
      <c r="J55" s="64">
        <v>9.61</v>
      </c>
      <c r="K55" s="64">
        <v>99.577200000000005</v>
      </c>
      <c r="L55" s="64">
        <v>30.09</v>
      </c>
      <c r="M55" s="1"/>
      <c r="N55" s="64"/>
      <c r="O55" s="69">
        <f t="shared" si="4"/>
        <v>0.22494999999999998</v>
      </c>
      <c r="P55" s="1">
        <f t="shared" si="5"/>
        <v>50.93</v>
      </c>
    </row>
    <row r="56" spans="1:16" x14ac:dyDescent="0.25">
      <c r="A56" s="65">
        <v>42745</v>
      </c>
      <c r="B56" s="66">
        <v>0.53668981481481481</v>
      </c>
      <c r="C56" s="64">
        <v>352.83330000000001</v>
      </c>
      <c r="D56" s="64">
        <v>8.36</v>
      </c>
      <c r="E56" s="64">
        <v>50.945999999999998</v>
      </c>
      <c r="F56" s="64">
        <v>14.686999999999999</v>
      </c>
      <c r="G56" s="5">
        <v>-3.7</v>
      </c>
      <c r="H56" s="64">
        <v>2.911</v>
      </c>
      <c r="I56" s="64">
        <v>7.9</v>
      </c>
      <c r="J56" s="64">
        <v>9.6199999999999992</v>
      </c>
      <c r="K56" s="64">
        <v>99.694100000000006</v>
      </c>
      <c r="L56" s="64">
        <v>30.09</v>
      </c>
      <c r="M56" s="1"/>
      <c r="N56" s="64"/>
      <c r="O56" s="69">
        <f t="shared" si="4"/>
        <v>5.3749999999999964E-2</v>
      </c>
      <c r="P56" s="1">
        <f t="shared" si="5"/>
        <v>50.945999999999998</v>
      </c>
    </row>
    <row r="57" spans="1:16" x14ac:dyDescent="0.25">
      <c r="A57" s="65">
        <v>42745</v>
      </c>
      <c r="B57" s="66">
        <v>0.53680555555555554</v>
      </c>
      <c r="C57" s="64">
        <v>353</v>
      </c>
      <c r="D57" s="64">
        <v>8.35</v>
      </c>
      <c r="E57" s="64">
        <v>50.826000000000001</v>
      </c>
      <c r="F57" s="64">
        <v>14.686999999999999</v>
      </c>
      <c r="G57" s="5">
        <v>-3.5</v>
      </c>
      <c r="H57" s="64">
        <v>2.8820000000000001</v>
      </c>
      <c r="I57" s="64">
        <v>7.9</v>
      </c>
      <c r="J57" s="64">
        <v>9.6199999999999992</v>
      </c>
      <c r="K57" s="64">
        <v>99.588399999999993</v>
      </c>
      <c r="L57" s="64">
        <v>30.1</v>
      </c>
      <c r="M57" s="1"/>
      <c r="N57" s="64"/>
      <c r="O57" s="69">
        <f t="shared" si="4"/>
        <v>6.444999999999998E-2</v>
      </c>
      <c r="P57" s="1">
        <f t="shared" si="5"/>
        <v>50.826000000000001</v>
      </c>
    </row>
    <row r="58" spans="1:16" x14ac:dyDescent="0.25">
      <c r="A58" s="65">
        <v>42745</v>
      </c>
      <c r="B58" s="66">
        <v>0.53692129629629626</v>
      </c>
      <c r="C58" s="64">
        <v>353.16669999999999</v>
      </c>
      <c r="D58" s="64">
        <v>8.36</v>
      </c>
      <c r="E58" s="64">
        <v>50.968000000000004</v>
      </c>
      <c r="F58" s="64">
        <v>14.686999999999999</v>
      </c>
      <c r="G58" s="5">
        <v>-3.2</v>
      </c>
      <c r="H58" s="64">
        <v>2.911</v>
      </c>
      <c r="I58" s="64">
        <v>7.9</v>
      </c>
      <c r="J58" s="64">
        <v>9.6199999999999992</v>
      </c>
      <c r="K58" s="64">
        <v>99.656899999999993</v>
      </c>
      <c r="L58" s="64">
        <v>30.1</v>
      </c>
      <c r="M58" s="1"/>
      <c r="N58" s="64"/>
      <c r="O58" s="69">
        <f t="shared" si="4"/>
        <v>8.049999999999996E-2</v>
      </c>
      <c r="P58" s="1">
        <f t="shared" si="5"/>
        <v>50.968000000000004</v>
      </c>
    </row>
    <row r="59" spans="1:16" x14ac:dyDescent="0.25">
      <c r="A59" s="65">
        <v>42745</v>
      </c>
      <c r="B59" s="66">
        <v>0.53703703703703709</v>
      </c>
      <c r="C59" s="64">
        <v>353.33330000000001</v>
      </c>
      <c r="D59" s="64">
        <v>8.36</v>
      </c>
      <c r="E59" s="64">
        <v>51.027999999999999</v>
      </c>
      <c r="F59" s="64">
        <v>14.686999999999999</v>
      </c>
      <c r="G59" s="5">
        <v>-2.7</v>
      </c>
      <c r="H59" s="64">
        <v>2.8820000000000001</v>
      </c>
      <c r="I59" s="64">
        <v>7.9</v>
      </c>
      <c r="J59" s="64">
        <v>9.59</v>
      </c>
      <c r="K59" s="64">
        <v>99.386700000000005</v>
      </c>
      <c r="L59" s="64">
        <v>30.1</v>
      </c>
      <c r="M59" s="1"/>
      <c r="N59" s="64"/>
      <c r="O59" s="69">
        <f t="shared" si="4"/>
        <v>0.10724999999999998</v>
      </c>
      <c r="P59" s="1">
        <f t="shared" si="5"/>
        <v>51.027999999999999</v>
      </c>
    </row>
    <row r="60" spans="1:16" x14ac:dyDescent="0.25">
      <c r="A60" s="65">
        <v>42745</v>
      </c>
      <c r="B60" s="66">
        <v>0.53715277777777781</v>
      </c>
      <c r="C60" s="64">
        <v>353.5</v>
      </c>
      <c r="D60" s="64">
        <v>8.36</v>
      </c>
      <c r="E60" s="64">
        <v>51.027999999999999</v>
      </c>
      <c r="F60" s="64">
        <v>14.686999999999999</v>
      </c>
      <c r="G60" s="5">
        <v>-3.1</v>
      </c>
      <c r="H60" s="64">
        <v>2.8820000000000001</v>
      </c>
      <c r="I60" s="64">
        <v>7.9</v>
      </c>
      <c r="J60" s="64">
        <v>9.57</v>
      </c>
      <c r="K60" s="64">
        <v>99.137699999999995</v>
      </c>
      <c r="L60" s="64">
        <v>30.09</v>
      </c>
      <c r="M60" s="1"/>
      <c r="N60" s="64"/>
      <c r="O60" s="69">
        <f t="shared" si="4"/>
        <v>8.5849999999999982E-2</v>
      </c>
      <c r="P60" s="1">
        <f t="shared" si="5"/>
        <v>51.027999999999999</v>
      </c>
    </row>
    <row r="61" spans="1:16" x14ac:dyDescent="0.25">
      <c r="A61" s="65">
        <v>42745</v>
      </c>
      <c r="B61" s="66">
        <v>0.53726851851851853</v>
      </c>
      <c r="C61" s="64">
        <v>353.66669999999999</v>
      </c>
      <c r="D61" s="64">
        <v>8.36</v>
      </c>
      <c r="E61" s="64">
        <v>51.000999999999998</v>
      </c>
      <c r="F61" s="64">
        <v>14.686999999999999</v>
      </c>
      <c r="G61" s="5">
        <v>-3</v>
      </c>
      <c r="H61" s="64">
        <v>2.911</v>
      </c>
      <c r="I61" s="64">
        <v>7.9</v>
      </c>
      <c r="J61" s="64">
        <v>9.58</v>
      </c>
      <c r="K61" s="64">
        <v>99.274000000000001</v>
      </c>
      <c r="L61" s="64">
        <v>30.09</v>
      </c>
      <c r="M61" s="1"/>
      <c r="N61" s="64"/>
      <c r="O61" s="69">
        <f t="shared" si="4"/>
        <v>9.1199999999999976E-2</v>
      </c>
      <c r="P61" s="1">
        <f t="shared" si="5"/>
        <v>51.000999999999998</v>
      </c>
    </row>
    <row r="62" spans="1:16" x14ac:dyDescent="0.25">
      <c r="A62" s="65">
        <v>42745</v>
      </c>
      <c r="B62" s="66">
        <v>0.53738425925925926</v>
      </c>
      <c r="C62" s="64">
        <v>353.83330000000001</v>
      </c>
      <c r="D62" s="64">
        <v>8.36</v>
      </c>
      <c r="E62" s="64">
        <v>50.968000000000004</v>
      </c>
      <c r="F62" s="64">
        <v>14.686999999999999</v>
      </c>
      <c r="G62" s="5">
        <v>-3.2</v>
      </c>
      <c r="H62" s="64">
        <v>2.8820000000000001</v>
      </c>
      <c r="I62" s="64">
        <v>7.9</v>
      </c>
      <c r="J62" s="64">
        <v>9.58</v>
      </c>
      <c r="K62" s="64">
        <v>99.2654</v>
      </c>
      <c r="L62" s="64">
        <v>30.09</v>
      </c>
      <c r="M62" s="1"/>
      <c r="N62" s="64"/>
      <c r="O62" s="69">
        <f t="shared" si="4"/>
        <v>8.049999999999996E-2</v>
      </c>
      <c r="P62" s="1">
        <f t="shared" si="5"/>
        <v>50.968000000000004</v>
      </c>
    </row>
    <row r="63" spans="1:16" x14ac:dyDescent="0.25">
      <c r="A63" s="65">
        <v>42745</v>
      </c>
      <c r="B63" s="66">
        <v>0.53749999999999998</v>
      </c>
      <c r="C63" s="64">
        <v>354</v>
      </c>
      <c r="D63" s="64">
        <v>8.36</v>
      </c>
      <c r="E63" s="64">
        <v>50.16</v>
      </c>
      <c r="F63" s="64">
        <v>14.686999999999999</v>
      </c>
      <c r="G63" s="5">
        <v>-3.6</v>
      </c>
      <c r="H63" s="64">
        <v>2.8820000000000001</v>
      </c>
      <c r="I63" s="64">
        <v>7.9</v>
      </c>
      <c r="J63" s="64">
        <v>9.6</v>
      </c>
      <c r="K63" s="64">
        <v>99.481300000000005</v>
      </c>
      <c r="L63" s="64">
        <v>30.08</v>
      </c>
      <c r="M63" s="1"/>
      <c r="N63" s="64"/>
      <c r="O63" s="69">
        <f t="shared" si="4"/>
        <v>5.9099999999999986E-2</v>
      </c>
      <c r="P63" s="1">
        <f t="shared" si="5"/>
        <v>50.16</v>
      </c>
    </row>
    <row r="64" spans="1:16" x14ac:dyDescent="0.25">
      <c r="A64" s="65">
        <v>42745</v>
      </c>
      <c r="B64" s="66">
        <v>0.53761574074074081</v>
      </c>
      <c r="C64" s="64">
        <v>354.16669999999999</v>
      </c>
      <c r="D64" s="64">
        <v>8.36</v>
      </c>
      <c r="E64" s="64">
        <v>50.951999999999998</v>
      </c>
      <c r="F64" s="64">
        <v>14.686999999999999</v>
      </c>
      <c r="G64" s="5">
        <v>-3.4</v>
      </c>
      <c r="H64" s="64">
        <v>2.911</v>
      </c>
      <c r="I64" s="64">
        <v>7.9</v>
      </c>
      <c r="J64" s="64">
        <v>9.59</v>
      </c>
      <c r="K64" s="64">
        <v>99.300799999999995</v>
      </c>
      <c r="L64" s="64">
        <v>30.09</v>
      </c>
      <c r="M64" s="1"/>
      <c r="N64" s="64"/>
      <c r="O64" s="69">
        <f t="shared" si="4"/>
        <v>6.9800000000000001E-2</v>
      </c>
      <c r="P64" s="1">
        <f t="shared" si="5"/>
        <v>50.951999999999998</v>
      </c>
    </row>
    <row r="65" spans="1:16" x14ac:dyDescent="0.25">
      <c r="A65" s="65">
        <v>42745</v>
      </c>
      <c r="B65" s="66">
        <v>0.53773148148148142</v>
      </c>
      <c r="C65" s="64">
        <v>354.33330000000001</v>
      </c>
      <c r="D65" s="64">
        <v>8.3699999999999992</v>
      </c>
      <c r="E65" s="64">
        <v>49.865000000000002</v>
      </c>
      <c r="F65" s="64">
        <v>14.686999999999999</v>
      </c>
      <c r="G65" s="5">
        <v>-3</v>
      </c>
      <c r="H65" s="64">
        <v>2.8820000000000001</v>
      </c>
      <c r="I65" s="64">
        <v>7.9</v>
      </c>
      <c r="J65" s="64">
        <v>9.58</v>
      </c>
      <c r="K65" s="64">
        <v>99.307000000000002</v>
      </c>
      <c r="L65" s="64">
        <v>30.08</v>
      </c>
      <c r="M65" s="1"/>
      <c r="N65" s="64"/>
      <c r="O65" s="69">
        <f t="shared" si="4"/>
        <v>9.1199999999999976E-2</v>
      </c>
      <c r="P65" s="1">
        <f t="shared" si="5"/>
        <v>49.865000000000002</v>
      </c>
    </row>
    <row r="66" spans="1:16" x14ac:dyDescent="0.25">
      <c r="A66" s="65">
        <v>42745</v>
      </c>
      <c r="B66" s="66">
        <v>0.53784722222222225</v>
      </c>
      <c r="C66" s="64">
        <v>354.5</v>
      </c>
      <c r="D66" s="64">
        <v>8.36</v>
      </c>
      <c r="E66" s="64">
        <v>50.787999999999997</v>
      </c>
      <c r="F66" s="64">
        <v>14.686999999999999</v>
      </c>
      <c r="G66" s="5">
        <v>-1.4</v>
      </c>
      <c r="H66" s="64">
        <v>2.8820000000000001</v>
      </c>
      <c r="I66" s="64">
        <v>7.9</v>
      </c>
      <c r="J66" s="64">
        <v>9.57</v>
      </c>
      <c r="K66" s="64">
        <v>99.107799999999997</v>
      </c>
      <c r="L66" s="64">
        <v>30.07</v>
      </c>
      <c r="M66" s="1"/>
      <c r="N66" s="64"/>
      <c r="O66" s="69">
        <f t="shared" si="4"/>
        <v>0.17679999999999998</v>
      </c>
      <c r="P66" s="1">
        <f t="shared" si="5"/>
        <v>50.787999999999997</v>
      </c>
    </row>
    <row r="67" spans="1:16" x14ac:dyDescent="0.25">
      <c r="A67" s="65">
        <v>42745</v>
      </c>
      <c r="B67" s="66">
        <v>0.53796296296296298</v>
      </c>
      <c r="C67" s="64">
        <v>354.66669999999999</v>
      </c>
      <c r="D67" s="64">
        <v>8.35</v>
      </c>
      <c r="E67" s="64">
        <v>51.154000000000003</v>
      </c>
      <c r="F67" s="64">
        <v>14.686999999999999</v>
      </c>
      <c r="G67" s="5">
        <v>-2</v>
      </c>
      <c r="H67" s="64">
        <v>2.8820000000000001</v>
      </c>
      <c r="I67" s="64">
        <v>7.9</v>
      </c>
      <c r="J67" s="64">
        <v>9.57</v>
      </c>
      <c r="K67" s="64">
        <v>99.101900000000001</v>
      </c>
      <c r="L67" s="64">
        <v>30.08</v>
      </c>
      <c r="M67" s="1"/>
      <c r="N67" s="64"/>
      <c r="O67" s="69">
        <f t="shared" si="4"/>
        <v>0.1447</v>
      </c>
      <c r="P67" s="1">
        <f t="shared" si="5"/>
        <v>51.154000000000003</v>
      </c>
    </row>
    <row r="68" spans="1:16" x14ac:dyDescent="0.25">
      <c r="A68" s="65">
        <v>42745</v>
      </c>
      <c r="B68" s="66">
        <v>0.5380787037037037</v>
      </c>
      <c r="C68" s="64">
        <v>354.83330000000001</v>
      </c>
      <c r="D68" s="64">
        <v>8.36</v>
      </c>
      <c r="E68" s="64">
        <v>50.69</v>
      </c>
      <c r="F68" s="64">
        <v>14.686999999999999</v>
      </c>
      <c r="G68" s="5">
        <v>-2.7</v>
      </c>
      <c r="H68" s="64">
        <v>2.8820000000000001</v>
      </c>
      <c r="I68" s="64">
        <v>7.9</v>
      </c>
      <c r="J68" s="64">
        <v>9.59</v>
      </c>
      <c r="K68" s="64">
        <v>99.297499999999999</v>
      </c>
      <c r="L68" s="64">
        <v>30.07</v>
      </c>
      <c r="M68" s="1"/>
      <c r="N68" s="64"/>
      <c r="O68" s="69">
        <f t="shared" si="4"/>
        <v>0.10724999999999998</v>
      </c>
      <c r="P68" s="1">
        <f t="shared" si="5"/>
        <v>50.69</v>
      </c>
    </row>
    <row r="69" spans="1:16" x14ac:dyDescent="0.25">
      <c r="A69" s="65">
        <v>42745</v>
      </c>
      <c r="B69" s="66">
        <v>0.53819444444444442</v>
      </c>
      <c r="C69" s="64">
        <v>355</v>
      </c>
      <c r="D69" s="64">
        <v>8.36</v>
      </c>
      <c r="E69" s="64">
        <v>50.941000000000003</v>
      </c>
      <c r="F69" s="64">
        <v>14.686999999999999</v>
      </c>
      <c r="G69" s="5">
        <v>-3.4</v>
      </c>
      <c r="H69" s="64">
        <v>2.8820000000000001</v>
      </c>
      <c r="I69" s="64">
        <v>7.9</v>
      </c>
      <c r="J69" s="64">
        <v>9.59</v>
      </c>
      <c r="K69" s="64">
        <v>99.342100000000002</v>
      </c>
      <c r="L69" s="64">
        <v>30.08</v>
      </c>
      <c r="M69" s="1"/>
      <c r="N69" s="64"/>
      <c r="O69" s="69">
        <f t="shared" si="4"/>
        <v>6.9800000000000001E-2</v>
      </c>
      <c r="P69" s="1">
        <f t="shared" si="5"/>
        <v>50.941000000000003</v>
      </c>
    </row>
    <row r="70" spans="1:16" x14ac:dyDescent="0.25">
      <c r="A70" s="65">
        <v>42745</v>
      </c>
      <c r="B70" s="66">
        <v>0.53831018518518514</v>
      </c>
      <c r="C70" s="64">
        <v>355.16669999999999</v>
      </c>
      <c r="D70" s="64">
        <v>8.36</v>
      </c>
      <c r="E70" s="64">
        <v>51.012</v>
      </c>
      <c r="F70" s="64">
        <v>14.686999999999999</v>
      </c>
      <c r="G70" s="5">
        <v>-3.7</v>
      </c>
      <c r="H70" s="64">
        <v>2.8820000000000001</v>
      </c>
      <c r="I70" s="64">
        <v>7.9</v>
      </c>
      <c r="J70" s="64">
        <v>9.59</v>
      </c>
      <c r="K70" s="64">
        <v>99.347300000000004</v>
      </c>
      <c r="L70" s="64">
        <v>30.07</v>
      </c>
      <c r="M70" s="1"/>
      <c r="N70" s="64"/>
      <c r="O70" s="69">
        <f t="shared" si="4"/>
        <v>5.3749999999999964E-2</v>
      </c>
      <c r="P70" s="1">
        <f t="shared" si="5"/>
        <v>51.012</v>
      </c>
    </row>
    <row r="71" spans="1:16" x14ac:dyDescent="0.25">
      <c r="A71" s="65">
        <v>42745</v>
      </c>
      <c r="B71" s="66">
        <v>0.53842592592592597</v>
      </c>
      <c r="C71" s="64">
        <v>355.33330000000001</v>
      </c>
      <c r="D71" s="64">
        <v>8.36</v>
      </c>
      <c r="E71" s="64">
        <v>51.033000000000001</v>
      </c>
      <c r="F71" s="64">
        <v>14.686999999999999</v>
      </c>
      <c r="G71" s="5">
        <v>-3.6</v>
      </c>
      <c r="H71" s="64">
        <v>2.8820000000000001</v>
      </c>
      <c r="I71" s="64">
        <v>7.9</v>
      </c>
      <c r="J71" s="64">
        <v>9.58</v>
      </c>
      <c r="K71" s="64">
        <v>99.264300000000006</v>
      </c>
      <c r="L71" s="64">
        <v>30.07</v>
      </c>
      <c r="M71" s="1"/>
      <c r="N71" s="64"/>
      <c r="O71" s="69">
        <f t="shared" si="4"/>
        <v>5.9099999999999986E-2</v>
      </c>
      <c r="P71" s="1">
        <f t="shared" si="5"/>
        <v>51.033000000000001</v>
      </c>
    </row>
    <row r="72" spans="1:16" x14ac:dyDescent="0.25">
      <c r="A72" s="65">
        <v>42745</v>
      </c>
      <c r="B72" s="66">
        <v>0.5385416666666667</v>
      </c>
      <c r="C72" s="64">
        <v>355.5</v>
      </c>
      <c r="D72" s="64">
        <v>8.36</v>
      </c>
      <c r="E72" s="64">
        <v>50.892000000000003</v>
      </c>
      <c r="F72" s="64">
        <v>14.686999999999999</v>
      </c>
      <c r="G72" s="5">
        <v>-3.9</v>
      </c>
      <c r="H72" s="64">
        <v>2.911</v>
      </c>
      <c r="I72" s="64">
        <v>7.9</v>
      </c>
      <c r="J72" s="64">
        <v>9.58</v>
      </c>
      <c r="K72" s="64">
        <v>99.267499999999998</v>
      </c>
      <c r="L72" s="64">
        <v>30.07</v>
      </c>
      <c r="M72" s="1"/>
      <c r="N72" s="64"/>
      <c r="O72" s="69">
        <f t="shared" si="4"/>
        <v>4.3049999999999977E-2</v>
      </c>
      <c r="P72" s="1">
        <f t="shared" si="5"/>
        <v>50.892000000000003</v>
      </c>
    </row>
    <row r="73" spans="1:16" x14ac:dyDescent="0.25">
      <c r="A73" s="65">
        <v>42745</v>
      </c>
      <c r="B73" s="66">
        <v>0.53865740740740742</v>
      </c>
      <c r="C73" s="64">
        <v>355.66669999999999</v>
      </c>
      <c r="D73" s="64">
        <v>8.36</v>
      </c>
      <c r="E73" s="64">
        <v>50.93</v>
      </c>
      <c r="F73" s="64">
        <v>14.686999999999999</v>
      </c>
      <c r="G73" s="5">
        <v>-1.9</v>
      </c>
      <c r="H73" s="64">
        <v>2.8820000000000001</v>
      </c>
      <c r="I73" s="64">
        <v>7.9</v>
      </c>
      <c r="J73" s="64">
        <v>9.57</v>
      </c>
      <c r="K73" s="64">
        <v>99.106800000000007</v>
      </c>
      <c r="L73" s="64">
        <v>30.07</v>
      </c>
      <c r="M73" s="1"/>
      <c r="N73" s="64"/>
      <c r="O73" s="69">
        <f t="shared" si="4"/>
        <v>0.15004999999999999</v>
      </c>
      <c r="P73" s="1">
        <f t="shared" si="5"/>
        <v>50.93</v>
      </c>
    </row>
    <row r="74" spans="1:16" x14ac:dyDescent="0.25">
      <c r="A74" s="65">
        <v>42745</v>
      </c>
      <c r="B74" s="66">
        <v>0.53877314814814814</v>
      </c>
      <c r="C74" s="64">
        <v>355.83330000000001</v>
      </c>
      <c r="D74" s="64">
        <v>8.35</v>
      </c>
      <c r="E74" s="64">
        <v>51.103999999999999</v>
      </c>
      <c r="F74" s="64">
        <v>14.686999999999999</v>
      </c>
      <c r="G74" s="5">
        <v>-2.4</v>
      </c>
      <c r="H74" s="64">
        <v>2.8820000000000001</v>
      </c>
      <c r="I74" s="64">
        <v>7.9</v>
      </c>
      <c r="J74" s="64">
        <v>9.57</v>
      </c>
      <c r="K74" s="64">
        <v>99.143900000000002</v>
      </c>
      <c r="L74" s="64">
        <v>30.08</v>
      </c>
      <c r="M74" s="1"/>
      <c r="N74" s="64"/>
      <c r="O74" s="69">
        <f t="shared" si="4"/>
        <v>0.12329999999999999</v>
      </c>
      <c r="P74" s="1">
        <f t="shared" si="5"/>
        <v>51.103999999999999</v>
      </c>
    </row>
    <row r="75" spans="1:16" x14ac:dyDescent="0.25">
      <c r="A75" s="65">
        <v>42745</v>
      </c>
      <c r="B75" s="66">
        <v>0.53888888888888886</v>
      </c>
      <c r="C75" s="64">
        <v>356</v>
      </c>
      <c r="D75" s="64">
        <v>8.35</v>
      </c>
      <c r="E75" s="64">
        <v>43.55</v>
      </c>
      <c r="F75" s="64">
        <v>14.686999999999999</v>
      </c>
      <c r="G75" s="5">
        <v>-2.5</v>
      </c>
      <c r="H75" s="64">
        <v>2.8820000000000001</v>
      </c>
      <c r="I75" s="64">
        <v>7.9</v>
      </c>
      <c r="J75" s="64">
        <v>9.57</v>
      </c>
      <c r="K75" s="64">
        <v>99.1203</v>
      </c>
      <c r="L75" s="64">
        <v>30.06</v>
      </c>
      <c r="M75" s="1"/>
      <c r="N75" s="64"/>
      <c r="O75" s="69">
        <f t="shared" si="4"/>
        <v>0.11794999999999997</v>
      </c>
      <c r="P75" s="1">
        <f t="shared" si="5"/>
        <v>43.55</v>
      </c>
    </row>
    <row r="76" spans="1:16" x14ac:dyDescent="0.25">
      <c r="A76" s="65">
        <v>42745</v>
      </c>
      <c r="B76" s="66">
        <v>0.53900462962962969</v>
      </c>
      <c r="C76" s="64">
        <v>356.16669999999999</v>
      </c>
      <c r="D76" s="64">
        <v>8.33</v>
      </c>
      <c r="E76" s="64">
        <v>31.167999999999999</v>
      </c>
      <c r="F76" s="64">
        <v>14.686999999999999</v>
      </c>
      <c r="G76" s="5">
        <v>-2.9</v>
      </c>
      <c r="H76" s="64">
        <v>2.8820000000000001</v>
      </c>
      <c r="I76" s="64">
        <v>7.9</v>
      </c>
      <c r="J76" s="64">
        <v>9.65</v>
      </c>
      <c r="K76" s="64">
        <v>99.817499999999995</v>
      </c>
      <c r="L76" s="64">
        <v>30.03</v>
      </c>
      <c r="M76" s="1"/>
      <c r="N76" s="64"/>
      <c r="O76" s="69">
        <f t="shared" si="4"/>
        <v>9.6549999999999997E-2</v>
      </c>
      <c r="P76" s="1">
        <f t="shared" si="5"/>
        <v>31.167999999999999</v>
      </c>
    </row>
    <row r="77" spans="1:16" x14ac:dyDescent="0.25">
      <c r="A77" s="65">
        <v>42745</v>
      </c>
      <c r="B77" s="66">
        <v>0.53912037037037031</v>
      </c>
      <c r="C77" s="64">
        <v>356.33330000000001</v>
      </c>
      <c r="D77" s="64">
        <v>8.2899999999999991</v>
      </c>
      <c r="E77" s="64">
        <v>24.341999999999999</v>
      </c>
      <c r="F77" s="64">
        <v>14.686999999999999</v>
      </c>
      <c r="G77" s="5">
        <v>-3.5</v>
      </c>
      <c r="H77" s="64">
        <v>2.8820000000000001</v>
      </c>
      <c r="I77" s="64">
        <v>7.89</v>
      </c>
      <c r="J77" s="64">
        <v>9.69</v>
      </c>
      <c r="K77" s="64">
        <v>100.20010000000001</v>
      </c>
      <c r="L77" s="64">
        <v>30.01</v>
      </c>
      <c r="M77" s="1"/>
      <c r="N77" s="64"/>
      <c r="O77" s="69">
        <f t="shared" si="4"/>
        <v>6.444999999999998E-2</v>
      </c>
      <c r="P77" s="1">
        <f t="shared" si="5"/>
        <v>24.341999999999999</v>
      </c>
    </row>
    <row r="78" spans="1:16" x14ac:dyDescent="0.25">
      <c r="A78" s="65">
        <v>42745</v>
      </c>
      <c r="B78" s="66">
        <v>0.53923611111111114</v>
      </c>
      <c r="C78" s="64">
        <v>356.5</v>
      </c>
      <c r="D78" s="64">
        <v>8.27</v>
      </c>
      <c r="E78" s="64">
        <v>24.599</v>
      </c>
      <c r="F78" s="64">
        <v>14.686999999999999</v>
      </c>
      <c r="G78" s="5">
        <v>-1</v>
      </c>
      <c r="H78" s="64">
        <v>2.8820000000000001</v>
      </c>
      <c r="I78" s="64">
        <v>7.88</v>
      </c>
      <c r="J78" s="64">
        <v>9.6999999999999993</v>
      </c>
      <c r="K78" s="64">
        <v>100.1887</v>
      </c>
      <c r="L78" s="64">
        <v>30.01</v>
      </c>
      <c r="M78" s="1"/>
      <c r="N78" s="64"/>
      <c r="O78" s="69">
        <f t="shared" si="4"/>
        <v>0.19819999999999999</v>
      </c>
      <c r="P78" s="1">
        <f t="shared" si="5"/>
        <v>24.599</v>
      </c>
    </row>
    <row r="79" spans="1:16" x14ac:dyDescent="0.25">
      <c r="A79" s="65">
        <v>42745</v>
      </c>
      <c r="B79" s="66">
        <v>0.53935185185185186</v>
      </c>
      <c r="C79" s="64">
        <v>356.66669999999999</v>
      </c>
      <c r="D79" s="64">
        <v>8.26</v>
      </c>
      <c r="E79" s="64">
        <v>24.736000000000001</v>
      </c>
      <c r="F79" s="64">
        <v>14.686999999999999</v>
      </c>
      <c r="G79" s="5">
        <v>-2.6</v>
      </c>
      <c r="H79" s="64">
        <v>2.8820000000000001</v>
      </c>
      <c r="I79" s="64">
        <v>7.88</v>
      </c>
      <c r="J79" s="64">
        <v>9.68</v>
      </c>
      <c r="K79" s="64">
        <v>100.05719999999999</v>
      </c>
      <c r="L79" s="64">
        <v>30.02</v>
      </c>
      <c r="M79" s="1"/>
      <c r="N79" s="64"/>
      <c r="O79" s="69">
        <f t="shared" si="4"/>
        <v>0.11259999999999998</v>
      </c>
      <c r="P79" s="1">
        <f t="shared" si="5"/>
        <v>24.736000000000001</v>
      </c>
    </row>
    <row r="80" spans="1:16" x14ac:dyDescent="0.25">
      <c r="A80" s="65">
        <v>42745</v>
      </c>
      <c r="B80" s="66">
        <v>0.53946759259259258</v>
      </c>
      <c r="C80" s="64">
        <v>356.83330000000001</v>
      </c>
      <c r="D80" s="64">
        <v>8.27</v>
      </c>
      <c r="E80" s="64">
        <v>24.484999999999999</v>
      </c>
      <c r="F80" s="64">
        <v>14.686999999999999</v>
      </c>
      <c r="G80" s="5">
        <v>-3.2</v>
      </c>
      <c r="H80" s="64">
        <v>2.8820000000000001</v>
      </c>
      <c r="I80" s="64">
        <v>7.89</v>
      </c>
      <c r="J80" s="64">
        <v>9.68</v>
      </c>
      <c r="K80" s="64">
        <v>99.978099999999998</v>
      </c>
      <c r="L80" s="64">
        <v>30.01</v>
      </c>
      <c r="M80" s="1"/>
      <c r="N80" s="64"/>
      <c r="O80" s="69">
        <f t="shared" si="4"/>
        <v>8.049999999999996E-2</v>
      </c>
      <c r="P80" s="1">
        <f t="shared" si="5"/>
        <v>24.484999999999999</v>
      </c>
    </row>
    <row r="81" spans="1:16" x14ac:dyDescent="0.25">
      <c r="A81" s="65">
        <v>42745</v>
      </c>
      <c r="B81" s="66">
        <v>0.5395833333333333</v>
      </c>
      <c r="C81" s="64">
        <v>357</v>
      </c>
      <c r="D81" s="64">
        <v>8.27</v>
      </c>
      <c r="E81" s="64">
        <v>24.577999999999999</v>
      </c>
      <c r="F81" s="64">
        <v>14.686999999999999</v>
      </c>
      <c r="G81" s="5">
        <v>-3.3</v>
      </c>
      <c r="H81" s="64">
        <v>2.8820000000000001</v>
      </c>
      <c r="I81" s="64">
        <v>7.89</v>
      </c>
      <c r="J81" s="64">
        <v>9.67</v>
      </c>
      <c r="K81" s="64">
        <v>99.900499999999994</v>
      </c>
      <c r="L81" s="64">
        <v>30.01</v>
      </c>
      <c r="M81" s="1"/>
      <c r="N81" s="64"/>
      <c r="O81" s="69">
        <f t="shared" si="4"/>
        <v>7.5149999999999995E-2</v>
      </c>
      <c r="P81" s="1">
        <f t="shared" si="5"/>
        <v>24.577999999999999</v>
      </c>
    </row>
    <row r="82" spans="1:16" x14ac:dyDescent="0.25">
      <c r="A82" s="65">
        <v>42745</v>
      </c>
      <c r="B82" s="66">
        <v>0.53969907407407403</v>
      </c>
      <c r="C82" s="64">
        <v>357.16669999999999</v>
      </c>
      <c r="D82" s="64">
        <v>8.26</v>
      </c>
      <c r="E82" s="64">
        <v>24.594999999999999</v>
      </c>
      <c r="F82" s="64">
        <v>14.686999999999999</v>
      </c>
      <c r="G82" s="5">
        <v>-3.4</v>
      </c>
      <c r="H82" s="64">
        <v>2.8820000000000001</v>
      </c>
      <c r="I82" s="64">
        <v>7.89</v>
      </c>
      <c r="J82" s="64">
        <v>9.67</v>
      </c>
      <c r="K82" s="64">
        <v>99.928600000000003</v>
      </c>
      <c r="L82" s="64">
        <v>30.03</v>
      </c>
      <c r="M82" s="1"/>
      <c r="N82" s="64"/>
      <c r="O82" s="69">
        <f t="shared" si="4"/>
        <v>6.9800000000000001E-2</v>
      </c>
      <c r="P82" s="1">
        <f t="shared" si="5"/>
        <v>24.594999999999999</v>
      </c>
    </row>
    <row r="83" spans="1:16" x14ac:dyDescent="0.25">
      <c r="A83" s="65">
        <v>42745</v>
      </c>
      <c r="B83" s="66">
        <v>0.53981481481481486</v>
      </c>
      <c r="C83" s="64">
        <v>357.33330000000001</v>
      </c>
      <c r="D83" s="64">
        <v>8.27</v>
      </c>
      <c r="E83" s="64">
        <v>24.54</v>
      </c>
      <c r="F83" s="64">
        <v>14.686999999999999</v>
      </c>
      <c r="G83" s="5">
        <v>-2.6</v>
      </c>
      <c r="H83" s="64">
        <v>2.8820000000000001</v>
      </c>
      <c r="I83" s="64">
        <v>7.89</v>
      </c>
      <c r="J83" s="64">
        <v>9.67</v>
      </c>
      <c r="K83" s="64">
        <v>99.911799999999999</v>
      </c>
      <c r="L83" s="64">
        <v>30.01</v>
      </c>
      <c r="M83" s="1"/>
      <c r="N83" s="64"/>
      <c r="O83" s="69">
        <f t="shared" si="4"/>
        <v>0.11259999999999998</v>
      </c>
      <c r="P83" s="1">
        <f t="shared" si="5"/>
        <v>24.54</v>
      </c>
    </row>
    <row r="84" spans="1:16" x14ac:dyDescent="0.25">
      <c r="A84" s="65">
        <v>42745</v>
      </c>
      <c r="B84" s="66">
        <v>0.53993055555555558</v>
      </c>
      <c r="C84" s="64">
        <v>357.5</v>
      </c>
      <c r="D84" s="64">
        <v>8.2799999999999994</v>
      </c>
      <c r="E84" s="64">
        <v>24.556999999999999</v>
      </c>
      <c r="F84" s="64">
        <v>14.686999999999999</v>
      </c>
      <c r="G84" s="5">
        <v>-3.3</v>
      </c>
      <c r="H84" s="64">
        <v>2.8820000000000001</v>
      </c>
      <c r="I84" s="64">
        <v>7.9</v>
      </c>
      <c r="J84" s="64">
        <v>9.68</v>
      </c>
      <c r="K84" s="64">
        <v>100.00069999999999</v>
      </c>
      <c r="L84" s="64">
        <v>30.01</v>
      </c>
      <c r="M84" s="1"/>
      <c r="N84" s="64"/>
      <c r="O84" s="69">
        <f t="shared" si="4"/>
        <v>7.5149999999999995E-2</v>
      </c>
      <c r="P84" s="1">
        <f t="shared" si="5"/>
        <v>24.556999999999999</v>
      </c>
    </row>
    <row r="85" spans="1:16" x14ac:dyDescent="0.25">
      <c r="A85" s="65">
        <v>42745</v>
      </c>
      <c r="B85" s="66">
        <v>0.5400462962962963</v>
      </c>
      <c r="C85" s="64">
        <v>357.66669999999999</v>
      </c>
      <c r="D85" s="64">
        <v>8.27</v>
      </c>
      <c r="E85" s="64">
        <v>24.622</v>
      </c>
      <c r="F85" s="64">
        <v>14.686999999999999</v>
      </c>
      <c r="G85" s="5">
        <v>-3.7</v>
      </c>
      <c r="H85" s="64">
        <v>2.8820000000000001</v>
      </c>
      <c r="I85" s="64">
        <v>7.9</v>
      </c>
      <c r="J85" s="64">
        <v>9.69</v>
      </c>
      <c r="K85" s="64">
        <v>100.0844</v>
      </c>
      <c r="L85" s="64">
        <v>30.01</v>
      </c>
      <c r="M85" s="1"/>
      <c r="N85" s="64"/>
      <c r="O85" s="69">
        <f t="shared" si="4"/>
        <v>5.3749999999999964E-2</v>
      </c>
      <c r="P85" s="1">
        <f t="shared" si="5"/>
        <v>24.622</v>
      </c>
    </row>
    <row r="86" spans="1:16" x14ac:dyDescent="0.25">
      <c r="A86" s="65">
        <v>42745</v>
      </c>
      <c r="B86" s="66">
        <v>0.54016203703703702</v>
      </c>
      <c r="C86" s="64">
        <v>357.83330000000001</v>
      </c>
      <c r="D86" s="64">
        <v>8.27</v>
      </c>
      <c r="E86" s="64">
        <v>24.54</v>
      </c>
      <c r="F86" s="64">
        <v>14.686999999999999</v>
      </c>
      <c r="G86" s="5">
        <v>-3.4</v>
      </c>
      <c r="H86" s="64">
        <v>2.911</v>
      </c>
      <c r="I86" s="64">
        <v>7.9</v>
      </c>
      <c r="J86" s="64">
        <v>9.69</v>
      </c>
      <c r="K86" s="64">
        <v>100.14919999999999</v>
      </c>
      <c r="L86" s="64">
        <v>30.02</v>
      </c>
      <c r="M86" s="1"/>
      <c r="N86" s="64"/>
      <c r="O86" s="69">
        <f t="shared" si="4"/>
        <v>6.9800000000000001E-2</v>
      </c>
      <c r="P86" s="1">
        <f t="shared" si="5"/>
        <v>24.54</v>
      </c>
    </row>
    <row r="87" spans="1:16" x14ac:dyDescent="0.25">
      <c r="A87" s="65">
        <v>42745</v>
      </c>
      <c r="B87" s="66">
        <v>0.54027777777777775</v>
      </c>
      <c r="C87" s="64">
        <v>358</v>
      </c>
      <c r="D87" s="64">
        <v>8.2799999999999994</v>
      </c>
      <c r="E87" s="64">
        <v>24.568000000000001</v>
      </c>
      <c r="F87" s="64">
        <v>14.686999999999999</v>
      </c>
      <c r="G87" s="5">
        <v>-3.9</v>
      </c>
      <c r="H87" s="64">
        <v>2.8820000000000001</v>
      </c>
      <c r="I87" s="64">
        <v>7.91</v>
      </c>
      <c r="J87" s="64">
        <v>9.6999999999999993</v>
      </c>
      <c r="K87" s="64">
        <v>100.26609999999999</v>
      </c>
      <c r="L87" s="64">
        <v>30.02</v>
      </c>
      <c r="M87" s="1"/>
      <c r="N87" s="64"/>
      <c r="O87" s="69">
        <f t="shared" si="4"/>
        <v>4.3049999999999977E-2</v>
      </c>
      <c r="P87" s="1">
        <f t="shared" si="5"/>
        <v>24.568000000000001</v>
      </c>
    </row>
    <row r="88" spans="1:16" x14ac:dyDescent="0.25">
      <c r="A88" s="65">
        <v>42745</v>
      </c>
      <c r="B88" s="66">
        <v>0.54039351851851858</v>
      </c>
      <c r="C88" s="64">
        <v>358.16669999999999</v>
      </c>
      <c r="D88" s="64">
        <v>8.27</v>
      </c>
      <c r="E88" s="64">
        <v>24.594999999999999</v>
      </c>
      <c r="F88" s="64">
        <v>14.686999999999999</v>
      </c>
      <c r="G88" s="5">
        <v>-2.4</v>
      </c>
      <c r="H88" s="64">
        <v>2.8820000000000001</v>
      </c>
      <c r="I88" s="64">
        <v>7.91</v>
      </c>
      <c r="J88" s="64">
        <v>9.69</v>
      </c>
      <c r="K88" s="64">
        <v>100.1649</v>
      </c>
      <c r="L88" s="64">
        <v>30.02</v>
      </c>
      <c r="M88" s="1"/>
      <c r="N88" s="64"/>
      <c r="O88" s="69">
        <f t="shared" si="4"/>
        <v>0.12329999999999999</v>
      </c>
      <c r="P88" s="1">
        <f t="shared" si="5"/>
        <v>24.594999999999999</v>
      </c>
    </row>
    <row r="89" spans="1:16" x14ac:dyDescent="0.25">
      <c r="A89" s="65">
        <v>42745</v>
      </c>
      <c r="B89" s="66">
        <v>0.54050925925925919</v>
      </c>
      <c r="C89" s="64">
        <v>358.33330000000001</v>
      </c>
      <c r="D89" s="64">
        <v>8.27</v>
      </c>
      <c r="E89" s="64">
        <v>24.600999999999999</v>
      </c>
      <c r="F89" s="64">
        <v>14.686999999999999</v>
      </c>
      <c r="G89" s="5">
        <v>-2.7</v>
      </c>
      <c r="H89" s="64">
        <v>2.8820000000000001</v>
      </c>
      <c r="I89" s="64">
        <v>7.91</v>
      </c>
      <c r="J89" s="64">
        <v>9.69</v>
      </c>
      <c r="K89" s="64">
        <v>100.1125</v>
      </c>
      <c r="L89" s="64">
        <v>30.03</v>
      </c>
      <c r="M89" s="1"/>
      <c r="N89" s="64"/>
      <c r="O89" s="69">
        <f t="shared" si="4"/>
        <v>0.10724999999999998</v>
      </c>
      <c r="P89" s="1">
        <f t="shared" si="5"/>
        <v>24.600999999999999</v>
      </c>
    </row>
    <row r="90" spans="1:16" x14ac:dyDescent="0.25">
      <c r="A90" s="65">
        <v>42745</v>
      </c>
      <c r="B90" s="66">
        <v>0.54062500000000002</v>
      </c>
      <c r="C90" s="64">
        <v>358.5</v>
      </c>
      <c r="D90" s="64">
        <v>8.27</v>
      </c>
      <c r="E90" s="64">
        <v>24.573</v>
      </c>
      <c r="F90" s="64">
        <v>14.686999999999999</v>
      </c>
      <c r="G90" s="5">
        <v>-3.3</v>
      </c>
      <c r="H90" s="64">
        <v>2.8820000000000001</v>
      </c>
      <c r="I90" s="64">
        <v>7.91</v>
      </c>
      <c r="J90" s="64">
        <v>9.6999999999999993</v>
      </c>
      <c r="K90" s="64">
        <v>100.2122</v>
      </c>
      <c r="L90" s="64">
        <v>30.02</v>
      </c>
      <c r="N90" s="64"/>
      <c r="O90" s="69">
        <f t="shared" si="4"/>
        <v>7.5149999999999995E-2</v>
      </c>
      <c r="P90" s="1">
        <f t="shared" si="5"/>
        <v>24.573</v>
      </c>
    </row>
    <row r="91" spans="1:16" x14ac:dyDescent="0.25">
      <c r="A91" s="65">
        <v>42745</v>
      </c>
      <c r="B91" s="66">
        <v>0.54074074074074074</v>
      </c>
      <c r="C91" s="64">
        <v>358.66669999999999</v>
      </c>
      <c r="D91" s="64">
        <v>8.27</v>
      </c>
      <c r="E91" s="64">
        <v>24.594999999999999</v>
      </c>
      <c r="F91" s="64">
        <v>14.686999999999999</v>
      </c>
      <c r="G91" s="5">
        <v>-3.4</v>
      </c>
      <c r="H91" s="64">
        <v>2.8820000000000001</v>
      </c>
      <c r="I91" s="64">
        <v>7.91</v>
      </c>
      <c r="J91" s="64">
        <v>9.68</v>
      </c>
      <c r="K91" s="64">
        <v>100.04170000000001</v>
      </c>
      <c r="L91" s="64">
        <v>30.02</v>
      </c>
      <c r="N91" s="64"/>
      <c r="O91" s="69">
        <f t="shared" si="4"/>
        <v>6.9800000000000001E-2</v>
      </c>
      <c r="P91" s="1">
        <f t="shared" si="5"/>
        <v>24.594999999999999</v>
      </c>
    </row>
    <row r="92" spans="1:16" x14ac:dyDescent="0.25">
      <c r="A92" s="65">
        <v>42745</v>
      </c>
      <c r="B92" s="66">
        <v>0.54085648148148147</v>
      </c>
      <c r="C92" s="64">
        <v>358.83330000000001</v>
      </c>
      <c r="D92" s="64">
        <v>8.2799999999999994</v>
      </c>
      <c r="E92" s="64">
        <v>24.491</v>
      </c>
      <c r="F92" s="64">
        <v>14.686999999999999</v>
      </c>
      <c r="G92" s="5">
        <v>-2.2999999999999998</v>
      </c>
      <c r="H92" s="64">
        <v>2.8820000000000001</v>
      </c>
      <c r="I92" s="64">
        <v>7.92</v>
      </c>
      <c r="J92" s="64">
        <v>9.6999999999999993</v>
      </c>
      <c r="K92" s="64">
        <v>100.22580000000001</v>
      </c>
      <c r="L92" s="64">
        <v>30.02</v>
      </c>
      <c r="N92" s="64"/>
      <c r="O92" s="69">
        <f t="shared" si="4"/>
        <v>0.12864999999999999</v>
      </c>
      <c r="P92" s="1">
        <f t="shared" si="5"/>
        <v>24.491</v>
      </c>
    </row>
    <row r="93" spans="1:16" x14ac:dyDescent="0.25">
      <c r="A93" s="65">
        <v>42745</v>
      </c>
      <c r="B93" s="66">
        <v>0.54097222222222219</v>
      </c>
      <c r="C93" s="64">
        <v>359</v>
      </c>
      <c r="D93" s="64">
        <v>8.2799999999999994</v>
      </c>
      <c r="E93" s="64">
        <v>24.568000000000001</v>
      </c>
      <c r="F93" s="64">
        <v>14.686999999999999</v>
      </c>
      <c r="G93" s="5">
        <v>-2.8</v>
      </c>
      <c r="H93" s="64">
        <v>2.8820000000000001</v>
      </c>
      <c r="I93" s="64">
        <v>7.92</v>
      </c>
      <c r="J93" s="64">
        <v>9.69</v>
      </c>
      <c r="K93" s="64">
        <v>100.19410000000001</v>
      </c>
      <c r="L93" s="64">
        <v>30.02</v>
      </c>
      <c r="N93" s="64"/>
      <c r="O93" s="69">
        <f t="shared" si="4"/>
        <v>0.10189999999999999</v>
      </c>
      <c r="P93" s="1">
        <f t="shared" si="5"/>
        <v>24.568000000000001</v>
      </c>
    </row>
    <row r="94" spans="1:16" x14ac:dyDescent="0.25">
      <c r="A94" s="65">
        <v>42745</v>
      </c>
      <c r="B94" s="66">
        <v>0.54108796296296291</v>
      </c>
      <c r="C94" s="64">
        <v>359.16669999999999</v>
      </c>
      <c r="D94" s="64">
        <v>8.2799999999999994</v>
      </c>
      <c r="E94" s="64">
        <v>24.556999999999999</v>
      </c>
      <c r="F94" s="64">
        <v>14.686999999999999</v>
      </c>
      <c r="G94" s="5">
        <v>-3.3</v>
      </c>
      <c r="H94" s="64">
        <v>2.8820000000000001</v>
      </c>
      <c r="I94" s="64">
        <v>7.92</v>
      </c>
      <c r="J94" s="64">
        <v>9.6999999999999993</v>
      </c>
      <c r="K94" s="64">
        <v>100.2238</v>
      </c>
      <c r="L94" s="64">
        <v>30.02</v>
      </c>
      <c r="N94" s="64"/>
      <c r="O94" s="69">
        <f t="shared" ref="O94:O157" si="6">IF(G94="","",IF(G94*O$2+O$3&lt;0,0,G94*O$2+O$3))</f>
        <v>7.5149999999999995E-2</v>
      </c>
      <c r="P94" s="1">
        <f t="shared" ref="P94:P157" si="7">E94-P$4</f>
        <v>24.556999999999999</v>
      </c>
    </row>
    <row r="95" spans="1:16" x14ac:dyDescent="0.25">
      <c r="A95" s="65">
        <v>42745</v>
      </c>
      <c r="B95" s="66">
        <v>0.54120370370370374</v>
      </c>
      <c r="C95" s="64">
        <v>359.33330000000001</v>
      </c>
      <c r="D95" s="64">
        <v>8.2799999999999994</v>
      </c>
      <c r="E95" s="64">
        <v>24.632999999999999</v>
      </c>
      <c r="F95" s="64">
        <v>14.686999999999999</v>
      </c>
      <c r="G95" s="5">
        <v>-2.6</v>
      </c>
      <c r="H95" s="64">
        <v>2.8820000000000001</v>
      </c>
      <c r="I95" s="64">
        <v>7.92</v>
      </c>
      <c r="J95" s="64">
        <v>9.69</v>
      </c>
      <c r="K95" s="64">
        <v>100.1161</v>
      </c>
      <c r="L95" s="64">
        <v>30.02</v>
      </c>
      <c r="N95" s="64"/>
      <c r="O95" s="69">
        <f t="shared" si="6"/>
        <v>0.11259999999999998</v>
      </c>
      <c r="P95" s="1">
        <f t="shared" si="7"/>
        <v>24.632999999999999</v>
      </c>
    </row>
    <row r="96" spans="1:16" x14ac:dyDescent="0.25">
      <c r="A96" s="65">
        <v>42745</v>
      </c>
      <c r="B96" s="66">
        <v>0.54131944444444446</v>
      </c>
      <c r="C96" s="64">
        <v>359.5</v>
      </c>
      <c r="D96" s="64">
        <v>8.2799999999999994</v>
      </c>
      <c r="E96" s="64">
        <v>24.507999999999999</v>
      </c>
      <c r="F96" s="64">
        <v>14.686999999999999</v>
      </c>
      <c r="G96" s="5">
        <v>-3.5</v>
      </c>
      <c r="H96" s="64">
        <v>2.911</v>
      </c>
      <c r="I96" s="64">
        <v>7.92</v>
      </c>
      <c r="J96" s="64">
        <v>9.69</v>
      </c>
      <c r="K96" s="64">
        <v>100.1771</v>
      </c>
      <c r="L96" s="64">
        <v>30.02</v>
      </c>
      <c r="N96" s="64"/>
      <c r="O96" s="69">
        <f t="shared" si="6"/>
        <v>6.444999999999998E-2</v>
      </c>
      <c r="P96" s="1">
        <f t="shared" si="7"/>
        <v>24.507999999999999</v>
      </c>
    </row>
    <row r="97" spans="1:16" x14ac:dyDescent="0.25">
      <c r="A97" s="65">
        <v>42745</v>
      </c>
      <c r="B97" s="66">
        <v>0.54143518518518519</v>
      </c>
      <c r="C97" s="64">
        <v>359.66669999999999</v>
      </c>
      <c r="D97" s="64">
        <v>8.2799999999999994</v>
      </c>
      <c r="E97" s="64">
        <v>24.535</v>
      </c>
      <c r="F97" s="64">
        <v>14.686999999999999</v>
      </c>
      <c r="G97" s="5">
        <v>-3.5</v>
      </c>
      <c r="H97" s="64">
        <v>2.8820000000000001</v>
      </c>
      <c r="I97" s="64">
        <v>7.92</v>
      </c>
      <c r="J97" s="64">
        <v>9.69</v>
      </c>
      <c r="K97" s="64">
        <v>100.1738</v>
      </c>
      <c r="L97" s="64">
        <v>30.02</v>
      </c>
      <c r="N97" s="64"/>
      <c r="O97" s="69">
        <f t="shared" si="6"/>
        <v>6.444999999999998E-2</v>
      </c>
      <c r="P97" s="1">
        <f t="shared" si="7"/>
        <v>24.535</v>
      </c>
    </row>
    <row r="98" spans="1:16" x14ac:dyDescent="0.25">
      <c r="A98" s="65">
        <v>42745</v>
      </c>
      <c r="B98" s="66">
        <v>0.54155092592592591</v>
      </c>
      <c r="C98" s="64">
        <v>359.83330000000001</v>
      </c>
      <c r="D98" s="64">
        <v>8.27</v>
      </c>
      <c r="E98" s="64">
        <v>24.780999999999999</v>
      </c>
      <c r="F98" s="64">
        <v>14.686999999999999</v>
      </c>
      <c r="G98" s="5">
        <v>-3.3</v>
      </c>
      <c r="H98" s="64">
        <v>2.8820000000000001</v>
      </c>
      <c r="I98" s="64">
        <v>7.92</v>
      </c>
      <c r="J98" s="64">
        <v>9.7100000000000009</v>
      </c>
      <c r="K98" s="64">
        <v>100.31659999999999</v>
      </c>
      <c r="L98" s="64">
        <v>30.03</v>
      </c>
      <c r="N98" s="64"/>
      <c r="O98" s="69">
        <f t="shared" si="6"/>
        <v>7.5149999999999995E-2</v>
      </c>
      <c r="P98" s="1">
        <f t="shared" si="7"/>
        <v>24.780999999999999</v>
      </c>
    </row>
    <row r="99" spans="1:16" x14ac:dyDescent="0.25">
      <c r="A99" s="65">
        <v>42745</v>
      </c>
      <c r="B99" s="66">
        <v>0.54166666666666663</v>
      </c>
      <c r="C99" s="64">
        <v>360</v>
      </c>
      <c r="D99" s="64">
        <v>8.2799999999999994</v>
      </c>
      <c r="E99" s="64">
        <v>24.431000000000001</v>
      </c>
      <c r="F99" s="64">
        <v>14.686999999999999</v>
      </c>
      <c r="G99" s="5">
        <v>-3.1</v>
      </c>
      <c r="H99" s="64">
        <v>2.911</v>
      </c>
      <c r="I99" s="64">
        <v>7.92</v>
      </c>
      <c r="J99" s="64">
        <v>9.7100000000000009</v>
      </c>
      <c r="K99" s="64">
        <v>100.31959999999999</v>
      </c>
      <c r="L99" s="64">
        <v>30.02</v>
      </c>
      <c r="N99" s="64"/>
      <c r="O99" s="69">
        <f t="shared" si="6"/>
        <v>8.5849999999999982E-2</v>
      </c>
      <c r="P99" s="1">
        <f t="shared" si="7"/>
        <v>24.431000000000001</v>
      </c>
    </row>
    <row r="100" spans="1:16" x14ac:dyDescent="0.25">
      <c r="A100" s="65">
        <v>42745</v>
      </c>
      <c r="B100" s="66">
        <v>0.54178240740740746</v>
      </c>
      <c r="C100" s="64">
        <v>360.16669999999999</v>
      </c>
      <c r="D100" s="64">
        <v>8.2799999999999994</v>
      </c>
      <c r="E100" s="64">
        <v>24.535</v>
      </c>
      <c r="F100" s="64">
        <v>14.686999999999999</v>
      </c>
      <c r="G100" s="5">
        <v>-3.2</v>
      </c>
      <c r="H100" s="64">
        <v>2.8820000000000001</v>
      </c>
      <c r="I100" s="64">
        <v>7.92</v>
      </c>
      <c r="J100" s="64">
        <v>9.69</v>
      </c>
      <c r="K100" s="64">
        <v>100.1375</v>
      </c>
      <c r="L100" s="64">
        <v>30.02</v>
      </c>
      <c r="N100" s="64"/>
      <c r="O100" s="69">
        <f t="shared" si="6"/>
        <v>8.049999999999996E-2</v>
      </c>
      <c r="P100" s="1">
        <f t="shared" si="7"/>
        <v>24.535</v>
      </c>
    </row>
    <row r="101" spans="1:16" x14ac:dyDescent="0.25">
      <c r="A101" s="65">
        <v>42745</v>
      </c>
      <c r="B101" s="66">
        <v>0.54189814814814818</v>
      </c>
      <c r="C101" s="64">
        <v>360.33330000000001</v>
      </c>
      <c r="D101" s="64">
        <v>8.2799999999999994</v>
      </c>
      <c r="E101" s="64">
        <v>24.545999999999999</v>
      </c>
      <c r="F101" s="64">
        <v>14.686999999999999</v>
      </c>
      <c r="G101" s="5">
        <v>-2.9</v>
      </c>
      <c r="H101" s="64">
        <v>2.8820000000000001</v>
      </c>
      <c r="I101" s="64">
        <v>7.92</v>
      </c>
      <c r="J101" s="64">
        <v>9.6999999999999993</v>
      </c>
      <c r="K101" s="64">
        <v>100.21639999999999</v>
      </c>
      <c r="L101" s="64">
        <v>30.02</v>
      </c>
      <c r="N101" s="64"/>
      <c r="O101" s="69">
        <f t="shared" si="6"/>
        <v>9.6549999999999997E-2</v>
      </c>
      <c r="P101" s="1">
        <f t="shared" si="7"/>
        <v>24.545999999999999</v>
      </c>
    </row>
    <row r="102" spans="1:16" x14ac:dyDescent="0.25">
      <c r="A102" s="65">
        <v>42745</v>
      </c>
      <c r="B102" s="66">
        <v>0.54201388888888891</v>
      </c>
      <c r="C102" s="64">
        <v>360.5</v>
      </c>
      <c r="D102" s="64">
        <v>8.2799999999999994</v>
      </c>
      <c r="E102" s="64">
        <v>24.594999999999999</v>
      </c>
      <c r="F102" s="64">
        <v>14.686999999999999</v>
      </c>
      <c r="G102" s="5">
        <v>-3.8</v>
      </c>
      <c r="H102" s="64">
        <v>2.8820000000000001</v>
      </c>
      <c r="I102" s="64">
        <v>7.92</v>
      </c>
      <c r="J102" s="64">
        <v>9.6999999999999993</v>
      </c>
      <c r="K102" s="64">
        <v>100.2428</v>
      </c>
      <c r="L102" s="64">
        <v>30.02</v>
      </c>
      <c r="N102" s="64"/>
      <c r="O102" s="69">
        <f t="shared" si="6"/>
        <v>4.8399999999999999E-2</v>
      </c>
      <c r="P102" s="1">
        <f t="shared" si="7"/>
        <v>24.594999999999999</v>
      </c>
    </row>
    <row r="103" spans="1:16" x14ac:dyDescent="0.25">
      <c r="A103" s="65">
        <v>42745</v>
      </c>
      <c r="B103" s="66">
        <v>0.54212962962962963</v>
      </c>
      <c r="C103" s="64">
        <v>360.66669999999999</v>
      </c>
      <c r="D103" s="64">
        <v>8.2799999999999994</v>
      </c>
      <c r="E103" s="64">
        <v>24.594999999999999</v>
      </c>
      <c r="F103" s="64">
        <v>14.686999999999999</v>
      </c>
      <c r="G103" s="5">
        <v>-3</v>
      </c>
      <c r="H103" s="64">
        <v>2.8820000000000001</v>
      </c>
      <c r="I103" s="64">
        <v>7.92</v>
      </c>
      <c r="J103" s="64">
        <v>9.6999999999999993</v>
      </c>
      <c r="K103" s="64">
        <v>100.2178</v>
      </c>
      <c r="L103" s="64">
        <v>30.02</v>
      </c>
      <c r="N103" s="64"/>
      <c r="O103" s="69">
        <f t="shared" si="6"/>
        <v>9.1199999999999976E-2</v>
      </c>
      <c r="P103" s="1">
        <f t="shared" si="7"/>
        <v>24.594999999999999</v>
      </c>
    </row>
    <row r="104" spans="1:16" x14ac:dyDescent="0.25">
      <c r="A104" s="65">
        <v>42745</v>
      </c>
      <c r="B104" s="66">
        <v>0.54224537037037035</v>
      </c>
      <c r="C104" s="64">
        <v>360.83330000000001</v>
      </c>
      <c r="D104" s="64">
        <v>8.2799999999999994</v>
      </c>
      <c r="E104" s="64">
        <v>24.562000000000001</v>
      </c>
      <c r="F104" s="64">
        <v>14.686999999999999</v>
      </c>
      <c r="G104" s="5">
        <v>-3.4</v>
      </c>
      <c r="H104" s="64">
        <v>2.8820000000000001</v>
      </c>
      <c r="I104" s="64">
        <v>7.92</v>
      </c>
      <c r="J104" s="64">
        <v>9.6999999999999993</v>
      </c>
      <c r="K104" s="64">
        <v>100.2307</v>
      </c>
      <c r="L104" s="64">
        <v>30.02</v>
      </c>
      <c r="N104" s="64"/>
      <c r="O104" s="69">
        <f t="shared" si="6"/>
        <v>6.9800000000000001E-2</v>
      </c>
      <c r="P104" s="1">
        <f t="shared" si="7"/>
        <v>24.562000000000001</v>
      </c>
    </row>
    <row r="105" spans="1:16" x14ac:dyDescent="0.25">
      <c r="A105" s="65">
        <v>42745</v>
      </c>
      <c r="B105" s="66">
        <v>0.54236111111111118</v>
      </c>
      <c r="C105" s="64">
        <v>361</v>
      </c>
      <c r="D105" s="64">
        <v>8.2799999999999994</v>
      </c>
      <c r="E105" s="64">
        <v>24.584</v>
      </c>
      <c r="F105" s="64">
        <v>14.686999999999999</v>
      </c>
      <c r="G105" s="5">
        <v>-3.4</v>
      </c>
      <c r="H105" s="64">
        <v>2.8820000000000001</v>
      </c>
      <c r="I105" s="64">
        <v>7.92</v>
      </c>
      <c r="J105" s="64">
        <v>9.69</v>
      </c>
      <c r="K105" s="64">
        <v>100.1151</v>
      </c>
      <c r="L105" s="64">
        <v>30.02</v>
      </c>
      <c r="N105" s="64"/>
      <c r="O105" s="69">
        <f t="shared" si="6"/>
        <v>6.9800000000000001E-2</v>
      </c>
      <c r="P105" s="1">
        <f t="shared" si="7"/>
        <v>24.584</v>
      </c>
    </row>
    <row r="106" spans="1:16" x14ac:dyDescent="0.25">
      <c r="A106" s="65">
        <v>42745</v>
      </c>
      <c r="B106" s="66">
        <v>0.54247685185185179</v>
      </c>
      <c r="C106" s="64">
        <v>361.16669999999999</v>
      </c>
      <c r="D106" s="64">
        <v>8.2799999999999994</v>
      </c>
      <c r="E106" s="64">
        <v>24.53</v>
      </c>
      <c r="F106" s="64">
        <v>14.686999999999999</v>
      </c>
      <c r="G106" s="5">
        <v>-3.7</v>
      </c>
      <c r="H106" s="64">
        <v>2.8820000000000001</v>
      </c>
      <c r="I106" s="64">
        <v>7.93</v>
      </c>
      <c r="J106" s="64">
        <v>9.69</v>
      </c>
      <c r="K106" s="64">
        <v>100.15130000000001</v>
      </c>
      <c r="L106" s="64">
        <v>30.03</v>
      </c>
      <c r="N106" s="64"/>
      <c r="O106" s="69">
        <f t="shared" si="6"/>
        <v>5.3749999999999964E-2</v>
      </c>
      <c r="P106" s="1">
        <f t="shared" si="7"/>
        <v>24.53</v>
      </c>
    </row>
    <row r="107" spans="1:16" x14ac:dyDescent="0.25">
      <c r="A107" s="65">
        <v>42745</v>
      </c>
      <c r="B107" s="66">
        <v>0.54259259259259263</v>
      </c>
      <c r="C107" s="64">
        <v>361.33330000000001</v>
      </c>
      <c r="D107" s="64">
        <v>8.2799999999999994</v>
      </c>
      <c r="E107" s="64">
        <v>24.89</v>
      </c>
      <c r="F107" s="64">
        <v>14.686999999999999</v>
      </c>
      <c r="G107" s="5">
        <v>-3.7</v>
      </c>
      <c r="H107" s="64">
        <v>2.8820000000000001</v>
      </c>
      <c r="I107" s="64">
        <v>7.93</v>
      </c>
      <c r="J107" s="64">
        <v>9.6999999999999993</v>
      </c>
      <c r="K107" s="64">
        <v>100.2692</v>
      </c>
      <c r="L107" s="64">
        <v>30.02</v>
      </c>
      <c r="N107" s="64"/>
      <c r="O107" s="69">
        <f t="shared" si="6"/>
        <v>5.3749999999999964E-2</v>
      </c>
      <c r="P107" s="1">
        <f t="shared" si="7"/>
        <v>24.89</v>
      </c>
    </row>
    <row r="108" spans="1:16" x14ac:dyDescent="0.25">
      <c r="A108" s="65">
        <v>42745</v>
      </c>
      <c r="B108" s="66">
        <v>0.54270833333333335</v>
      </c>
      <c r="C108" s="64">
        <v>361.5</v>
      </c>
      <c r="D108" s="64">
        <v>8.2899999999999991</v>
      </c>
      <c r="E108" s="64">
        <v>24.867999999999999</v>
      </c>
      <c r="F108" s="64">
        <v>14.686999999999999</v>
      </c>
      <c r="G108" s="5">
        <v>-2.6</v>
      </c>
      <c r="H108" s="64">
        <v>2.8820000000000001</v>
      </c>
      <c r="I108" s="64">
        <v>7.93</v>
      </c>
      <c r="J108" s="64">
        <v>9.6999999999999993</v>
      </c>
      <c r="K108" s="64">
        <v>100.2586</v>
      </c>
      <c r="L108" s="64">
        <v>30.02</v>
      </c>
      <c r="N108" s="64"/>
      <c r="O108" s="69">
        <f t="shared" si="6"/>
        <v>0.11259999999999998</v>
      </c>
      <c r="P108" s="1">
        <f t="shared" si="7"/>
        <v>24.867999999999999</v>
      </c>
    </row>
    <row r="109" spans="1:16" x14ac:dyDescent="0.25">
      <c r="A109" s="65">
        <v>42745</v>
      </c>
      <c r="B109" s="66">
        <v>0.54282407407407407</v>
      </c>
      <c r="C109" s="64">
        <v>361.66669999999999</v>
      </c>
      <c r="D109" s="64">
        <v>8.2799999999999994</v>
      </c>
      <c r="E109" s="64">
        <v>24.89</v>
      </c>
      <c r="F109" s="64">
        <v>14.686999999999999</v>
      </c>
      <c r="G109" s="5">
        <v>-3</v>
      </c>
      <c r="H109" s="64">
        <v>2.8820000000000001</v>
      </c>
      <c r="I109" s="64">
        <v>7.93</v>
      </c>
      <c r="J109" s="64">
        <v>9.6999999999999993</v>
      </c>
      <c r="K109" s="64">
        <v>100.2497</v>
      </c>
      <c r="L109" s="64">
        <v>30.02</v>
      </c>
      <c r="N109" s="64"/>
      <c r="O109" s="69">
        <f t="shared" si="6"/>
        <v>9.1199999999999976E-2</v>
      </c>
      <c r="P109" s="1">
        <f t="shared" si="7"/>
        <v>24.89</v>
      </c>
    </row>
    <row r="110" spans="1:16" x14ac:dyDescent="0.25">
      <c r="A110" s="65">
        <v>42745</v>
      </c>
      <c r="B110" s="66">
        <v>0.54293981481481479</v>
      </c>
      <c r="C110" s="64">
        <v>361.83330000000001</v>
      </c>
      <c r="D110" s="64">
        <v>8.2799999999999994</v>
      </c>
      <c r="E110" s="64">
        <v>24.933</v>
      </c>
      <c r="F110" s="64">
        <v>14.686999999999999</v>
      </c>
      <c r="G110" s="5">
        <v>-2.8</v>
      </c>
      <c r="H110" s="64">
        <v>2.8820000000000001</v>
      </c>
      <c r="I110" s="64">
        <v>7.93</v>
      </c>
      <c r="J110" s="64">
        <v>9.69</v>
      </c>
      <c r="K110" s="64">
        <v>100.1943</v>
      </c>
      <c r="L110" s="64">
        <v>30.03</v>
      </c>
      <c r="N110" s="64"/>
      <c r="O110" s="69">
        <f t="shared" si="6"/>
        <v>0.10189999999999999</v>
      </c>
      <c r="P110" s="1">
        <f t="shared" si="7"/>
        <v>24.933</v>
      </c>
    </row>
    <row r="111" spans="1:16" x14ac:dyDescent="0.25">
      <c r="A111" s="65">
        <v>42745</v>
      </c>
      <c r="B111" s="66">
        <v>0.54305555555555551</v>
      </c>
      <c r="C111" s="64">
        <v>362</v>
      </c>
      <c r="D111" s="64">
        <v>8.2799999999999994</v>
      </c>
      <c r="E111" s="64">
        <v>24.895</v>
      </c>
      <c r="F111" s="64">
        <v>14.686999999999999</v>
      </c>
      <c r="G111" s="5">
        <v>-3</v>
      </c>
      <c r="H111" s="64">
        <v>2.8820000000000001</v>
      </c>
      <c r="I111" s="64">
        <v>7.93</v>
      </c>
      <c r="J111" s="64">
        <v>9.73</v>
      </c>
      <c r="K111" s="64">
        <v>100.52809999999999</v>
      </c>
      <c r="L111" s="64">
        <v>30.03</v>
      </c>
      <c r="N111" s="64"/>
      <c r="O111" s="69">
        <f t="shared" si="6"/>
        <v>9.1199999999999976E-2</v>
      </c>
      <c r="P111" s="1">
        <f t="shared" si="7"/>
        <v>24.895</v>
      </c>
    </row>
    <row r="112" spans="1:16" x14ac:dyDescent="0.25">
      <c r="A112" s="65">
        <v>42745</v>
      </c>
      <c r="B112" s="66">
        <v>0.54317129629629635</v>
      </c>
      <c r="C112" s="64">
        <v>362.16669999999999</v>
      </c>
      <c r="D112" s="64">
        <v>8.2799999999999994</v>
      </c>
      <c r="E112" s="64">
        <v>24.83</v>
      </c>
      <c r="F112" s="64">
        <v>14.686999999999999</v>
      </c>
      <c r="G112" s="5">
        <v>-3.2</v>
      </c>
      <c r="H112" s="64">
        <v>2.8820000000000001</v>
      </c>
      <c r="I112" s="64">
        <v>7.93</v>
      </c>
      <c r="J112" s="64">
        <v>9.69</v>
      </c>
      <c r="K112" s="64">
        <v>100.1961</v>
      </c>
      <c r="L112" s="64">
        <v>30.02</v>
      </c>
      <c r="N112" s="64"/>
      <c r="O112" s="69">
        <f t="shared" si="6"/>
        <v>8.049999999999996E-2</v>
      </c>
      <c r="P112" s="1">
        <f t="shared" si="7"/>
        <v>24.83</v>
      </c>
    </row>
    <row r="113" spans="1:16" x14ac:dyDescent="0.25">
      <c r="A113" s="65">
        <v>42745</v>
      </c>
      <c r="B113" s="66">
        <v>0.54328703703703707</v>
      </c>
      <c r="C113" s="64">
        <v>362.33330000000001</v>
      </c>
      <c r="D113" s="64">
        <v>8.2799999999999994</v>
      </c>
      <c r="E113" s="64">
        <v>24.895</v>
      </c>
      <c r="F113" s="64">
        <v>14.686999999999999</v>
      </c>
      <c r="G113" s="5">
        <v>-3</v>
      </c>
      <c r="H113" s="64">
        <v>2.8820000000000001</v>
      </c>
      <c r="I113" s="64">
        <v>7.93</v>
      </c>
      <c r="J113" s="64">
        <v>9.6999999999999993</v>
      </c>
      <c r="K113" s="64">
        <v>100.25830000000001</v>
      </c>
      <c r="L113" s="64">
        <v>30.02</v>
      </c>
      <c r="N113" s="64"/>
      <c r="O113" s="69">
        <f t="shared" si="6"/>
        <v>9.1199999999999976E-2</v>
      </c>
      <c r="P113" s="1">
        <f t="shared" si="7"/>
        <v>24.895</v>
      </c>
    </row>
    <row r="114" spans="1:16" x14ac:dyDescent="0.25">
      <c r="A114" s="65">
        <v>42745</v>
      </c>
      <c r="B114" s="66">
        <v>0.54340277777777779</v>
      </c>
      <c r="C114" s="64">
        <v>362.5</v>
      </c>
      <c r="D114" s="64">
        <v>8.27</v>
      </c>
      <c r="E114" s="64">
        <v>24.966000000000001</v>
      </c>
      <c r="F114" s="64">
        <v>14.686999999999999</v>
      </c>
      <c r="G114" s="5">
        <v>-3.2</v>
      </c>
      <c r="H114" s="64">
        <v>2.8820000000000001</v>
      </c>
      <c r="I114" s="64">
        <v>7.93</v>
      </c>
      <c r="J114" s="64">
        <v>9.69</v>
      </c>
      <c r="K114" s="64">
        <v>100.1275</v>
      </c>
      <c r="L114" s="64">
        <v>30.03</v>
      </c>
      <c r="N114" s="64"/>
      <c r="O114" s="69">
        <f t="shared" si="6"/>
        <v>8.049999999999996E-2</v>
      </c>
      <c r="P114" s="1">
        <f t="shared" si="7"/>
        <v>24.966000000000001</v>
      </c>
    </row>
    <row r="115" spans="1:16" x14ac:dyDescent="0.25">
      <c r="A115" s="65">
        <v>42745</v>
      </c>
      <c r="B115" s="66">
        <v>0.54351851851851851</v>
      </c>
      <c r="C115" s="64">
        <v>362.66669999999999</v>
      </c>
      <c r="D115" s="64">
        <v>8.26</v>
      </c>
      <c r="E115" s="64">
        <v>18.719000000000001</v>
      </c>
      <c r="F115" s="64">
        <v>14.686999999999999</v>
      </c>
      <c r="G115" s="5">
        <v>-3.1</v>
      </c>
      <c r="H115" s="64">
        <v>2.911</v>
      </c>
      <c r="I115" s="64">
        <v>7.93</v>
      </c>
      <c r="J115" s="64">
        <v>9.6999999999999993</v>
      </c>
      <c r="K115" s="64">
        <v>100.255</v>
      </c>
      <c r="L115" s="64">
        <v>30.02</v>
      </c>
      <c r="N115" s="64"/>
      <c r="O115" s="69">
        <f t="shared" si="6"/>
        <v>8.5849999999999982E-2</v>
      </c>
      <c r="P115" s="1">
        <f t="shared" si="7"/>
        <v>18.719000000000001</v>
      </c>
    </row>
    <row r="116" spans="1:16" x14ac:dyDescent="0.25">
      <c r="A116" s="65">
        <v>42745</v>
      </c>
      <c r="B116" s="66">
        <v>0.54363425925925923</v>
      </c>
      <c r="C116" s="64">
        <v>362.83330000000001</v>
      </c>
      <c r="D116" s="64">
        <v>8.24</v>
      </c>
      <c r="E116" s="64">
        <v>8.9719999999999995</v>
      </c>
      <c r="F116" s="64">
        <v>14.686999999999999</v>
      </c>
      <c r="G116" s="5">
        <v>-3.5</v>
      </c>
      <c r="H116" s="64">
        <v>2.911</v>
      </c>
      <c r="I116" s="64">
        <v>7.93</v>
      </c>
      <c r="J116" s="64">
        <v>9.69</v>
      </c>
      <c r="K116" s="64">
        <v>100.0553</v>
      </c>
      <c r="L116" s="64">
        <v>29.95</v>
      </c>
      <c r="N116" s="64"/>
      <c r="O116" s="69">
        <f t="shared" si="6"/>
        <v>6.444999999999998E-2</v>
      </c>
      <c r="P116" s="1">
        <f t="shared" si="7"/>
        <v>8.9719999999999995</v>
      </c>
    </row>
    <row r="117" spans="1:16" x14ac:dyDescent="0.25">
      <c r="A117" s="65">
        <v>42745</v>
      </c>
      <c r="B117" s="66">
        <v>0.54375000000000007</v>
      </c>
      <c r="C117" s="64">
        <v>363</v>
      </c>
      <c r="D117" s="64">
        <v>8.16</v>
      </c>
      <c r="E117" s="64">
        <v>2.9780000000000002</v>
      </c>
      <c r="F117" s="64">
        <v>14.686999999999999</v>
      </c>
      <c r="G117" s="5">
        <v>-3.6</v>
      </c>
      <c r="H117" s="64">
        <v>2.8820000000000001</v>
      </c>
      <c r="I117" s="64">
        <v>7.94</v>
      </c>
      <c r="J117" s="64">
        <v>9.7100000000000009</v>
      </c>
      <c r="K117" s="64">
        <v>99.933400000000006</v>
      </c>
      <c r="L117" s="64">
        <v>29.83</v>
      </c>
      <c r="N117" s="64"/>
      <c r="O117" s="69">
        <f t="shared" si="6"/>
        <v>5.9099999999999986E-2</v>
      </c>
      <c r="P117" s="1">
        <f t="shared" si="7"/>
        <v>2.9780000000000002</v>
      </c>
    </row>
    <row r="118" spans="1:16" x14ac:dyDescent="0.25">
      <c r="A118" s="65">
        <v>42745</v>
      </c>
      <c r="B118" s="66">
        <v>0.54386574074074068</v>
      </c>
      <c r="C118" s="64">
        <v>363.16669999999999</v>
      </c>
      <c r="D118" s="64">
        <v>8.1</v>
      </c>
      <c r="E118" s="64">
        <v>2.3570000000000002</v>
      </c>
      <c r="F118" s="64">
        <v>14.686999999999999</v>
      </c>
      <c r="G118" s="5">
        <v>-4.0999999999999996</v>
      </c>
      <c r="H118" s="64">
        <v>2.8519999999999999</v>
      </c>
      <c r="I118" s="64">
        <v>7.94</v>
      </c>
      <c r="J118" s="64">
        <v>9.82</v>
      </c>
      <c r="K118" s="64">
        <v>100.9829</v>
      </c>
      <c r="L118" s="64">
        <v>29.84</v>
      </c>
      <c r="N118" s="64"/>
      <c r="O118" s="69">
        <f t="shared" si="6"/>
        <v>3.234999999999999E-2</v>
      </c>
      <c r="P118" s="1">
        <f t="shared" si="7"/>
        <v>2.3570000000000002</v>
      </c>
    </row>
    <row r="119" spans="1:16" x14ac:dyDescent="0.25">
      <c r="A119" s="65">
        <v>42745</v>
      </c>
      <c r="B119" s="66">
        <v>0.54398148148148151</v>
      </c>
      <c r="C119" s="64">
        <v>363.33330000000001</v>
      </c>
      <c r="D119" s="64">
        <v>8.09</v>
      </c>
      <c r="E119" s="64">
        <v>2.6190000000000002</v>
      </c>
      <c r="F119" s="64">
        <v>14.686999999999999</v>
      </c>
      <c r="G119" s="5">
        <v>-4</v>
      </c>
      <c r="H119" s="64">
        <v>2.911</v>
      </c>
      <c r="I119" s="64">
        <v>7.94</v>
      </c>
      <c r="J119" s="64">
        <v>9.89</v>
      </c>
      <c r="K119" s="64">
        <v>101.72839999999999</v>
      </c>
      <c r="L119" s="64">
        <v>29.86</v>
      </c>
      <c r="N119" s="64"/>
      <c r="O119" s="69">
        <f t="shared" si="6"/>
        <v>3.7699999999999984E-2</v>
      </c>
      <c r="P119" s="1">
        <f t="shared" si="7"/>
        <v>2.6190000000000002</v>
      </c>
    </row>
    <row r="120" spans="1:16" x14ac:dyDescent="0.25">
      <c r="A120" s="65">
        <v>42745</v>
      </c>
      <c r="B120" s="66">
        <v>0.54409722222222223</v>
      </c>
      <c r="C120" s="64">
        <v>363.5</v>
      </c>
      <c r="D120" s="64">
        <v>8.1</v>
      </c>
      <c r="E120" s="64">
        <v>2.69</v>
      </c>
      <c r="F120" s="64">
        <v>14.686999999999999</v>
      </c>
      <c r="G120" s="5">
        <v>-3.9</v>
      </c>
      <c r="H120" s="64">
        <v>2.8820000000000001</v>
      </c>
      <c r="I120" s="64">
        <v>7.94</v>
      </c>
      <c r="J120" s="64">
        <v>9.93</v>
      </c>
      <c r="K120" s="64">
        <v>102.0638</v>
      </c>
      <c r="L120" s="64">
        <v>29.87</v>
      </c>
      <c r="N120" s="64"/>
      <c r="O120" s="69">
        <f t="shared" si="6"/>
        <v>4.3049999999999977E-2</v>
      </c>
      <c r="P120" s="1">
        <f t="shared" si="7"/>
        <v>2.69</v>
      </c>
    </row>
    <row r="121" spans="1:16" x14ac:dyDescent="0.25">
      <c r="A121" s="65">
        <v>42745</v>
      </c>
      <c r="B121" s="66">
        <v>0.54421296296296295</v>
      </c>
      <c r="C121" s="64">
        <v>363.66669999999999</v>
      </c>
      <c r="D121" s="64">
        <v>8.1</v>
      </c>
      <c r="E121" s="64">
        <v>2.8159999999999998</v>
      </c>
      <c r="F121" s="64">
        <v>14.686999999999999</v>
      </c>
      <c r="G121" s="5">
        <v>-3.9</v>
      </c>
      <c r="H121" s="64">
        <v>2.8820000000000001</v>
      </c>
      <c r="I121" s="64">
        <v>7.94</v>
      </c>
      <c r="J121" s="64">
        <v>9.9600000000000009</v>
      </c>
      <c r="K121" s="64">
        <v>102.3772</v>
      </c>
      <c r="L121" s="64">
        <v>29.87</v>
      </c>
      <c r="N121" s="64"/>
      <c r="O121" s="69">
        <f t="shared" si="6"/>
        <v>4.3049999999999977E-2</v>
      </c>
      <c r="P121" s="1">
        <f t="shared" si="7"/>
        <v>2.8159999999999998</v>
      </c>
    </row>
    <row r="122" spans="1:16" x14ac:dyDescent="0.25">
      <c r="A122" s="65">
        <v>42745</v>
      </c>
      <c r="B122" s="66">
        <v>0.54432870370370368</v>
      </c>
      <c r="C122" s="64">
        <v>363.83330000000001</v>
      </c>
      <c r="D122" s="64">
        <v>8.1</v>
      </c>
      <c r="E122" s="64">
        <v>2.702</v>
      </c>
      <c r="F122" s="64">
        <v>14.686999999999999</v>
      </c>
      <c r="G122" s="5">
        <v>-3.8</v>
      </c>
      <c r="H122" s="64">
        <v>2.8820000000000001</v>
      </c>
      <c r="I122" s="64">
        <v>7.94</v>
      </c>
      <c r="J122" s="64">
        <v>9.9600000000000009</v>
      </c>
      <c r="K122" s="64">
        <v>102.45310000000001</v>
      </c>
      <c r="L122" s="64">
        <v>29.86</v>
      </c>
      <c r="N122" s="64"/>
      <c r="O122" s="69">
        <f t="shared" si="6"/>
        <v>4.8399999999999999E-2</v>
      </c>
      <c r="P122" s="1">
        <f t="shared" si="7"/>
        <v>2.702</v>
      </c>
    </row>
    <row r="123" spans="1:16" x14ac:dyDescent="0.25">
      <c r="A123" s="65">
        <v>42745</v>
      </c>
      <c r="B123" s="66">
        <v>0.5444444444444444</v>
      </c>
      <c r="C123" s="64">
        <v>364</v>
      </c>
      <c r="D123" s="64">
        <v>8.09</v>
      </c>
      <c r="E123" s="64">
        <v>2.7240000000000002</v>
      </c>
      <c r="F123" s="64">
        <v>14.686999999999999</v>
      </c>
      <c r="G123" s="5">
        <v>-4.2</v>
      </c>
      <c r="H123" s="64">
        <v>2.8820000000000001</v>
      </c>
      <c r="I123" s="64">
        <v>7.94</v>
      </c>
      <c r="J123" s="64">
        <v>9.94</v>
      </c>
      <c r="K123" s="64">
        <v>102.2433</v>
      </c>
      <c r="L123" s="64">
        <v>29.87</v>
      </c>
      <c r="N123" s="64"/>
      <c r="O123" s="69">
        <f t="shared" si="6"/>
        <v>2.6999999999999968E-2</v>
      </c>
      <c r="P123" s="1">
        <f t="shared" si="7"/>
        <v>2.7240000000000002</v>
      </c>
    </row>
    <row r="124" spans="1:16" x14ac:dyDescent="0.25">
      <c r="A124" s="65">
        <v>42745</v>
      </c>
      <c r="B124" s="66">
        <v>0.54456018518518523</v>
      </c>
      <c r="C124" s="64">
        <v>364.16669999999999</v>
      </c>
      <c r="D124" s="64">
        <v>8.09</v>
      </c>
      <c r="E124" s="64">
        <v>2.7029999999999998</v>
      </c>
      <c r="F124" s="64">
        <v>14.686999999999999</v>
      </c>
      <c r="G124" s="5">
        <v>-2.7</v>
      </c>
      <c r="H124" s="64">
        <v>2.8820000000000001</v>
      </c>
      <c r="I124" s="64">
        <v>7.94</v>
      </c>
      <c r="J124" s="64">
        <v>9.9600000000000009</v>
      </c>
      <c r="K124" s="64">
        <v>102.3986</v>
      </c>
      <c r="L124" s="64">
        <v>29.88</v>
      </c>
      <c r="N124" s="64"/>
      <c r="O124" s="69">
        <f t="shared" si="6"/>
        <v>0.10724999999999998</v>
      </c>
      <c r="P124" s="1">
        <f t="shared" si="7"/>
        <v>2.7029999999999998</v>
      </c>
    </row>
    <row r="125" spans="1:16" x14ac:dyDescent="0.25">
      <c r="A125" s="65">
        <v>42745</v>
      </c>
      <c r="B125" s="66">
        <v>0.54467592592592595</v>
      </c>
      <c r="C125" s="64">
        <v>364.33330000000001</v>
      </c>
      <c r="D125" s="64">
        <v>8.09</v>
      </c>
      <c r="E125" s="64">
        <v>2.3319999999999999</v>
      </c>
      <c r="F125" s="64">
        <v>14.686999999999999</v>
      </c>
      <c r="G125" s="5">
        <v>-4</v>
      </c>
      <c r="H125" s="64">
        <v>2.8820000000000001</v>
      </c>
      <c r="I125" s="64">
        <v>7.94</v>
      </c>
      <c r="J125" s="64">
        <v>9.9600000000000009</v>
      </c>
      <c r="K125" s="64">
        <v>102.39409999999999</v>
      </c>
      <c r="L125" s="64">
        <v>29.87</v>
      </c>
      <c r="N125" s="64"/>
      <c r="O125" s="69">
        <f t="shared" si="6"/>
        <v>3.7699999999999984E-2</v>
      </c>
      <c r="P125" s="1">
        <f t="shared" si="7"/>
        <v>2.3319999999999999</v>
      </c>
    </row>
    <row r="126" spans="1:16" x14ac:dyDescent="0.25">
      <c r="A126" s="65">
        <v>42745</v>
      </c>
      <c r="B126" s="66">
        <v>0.54479166666666667</v>
      </c>
      <c r="C126" s="64">
        <v>364.5</v>
      </c>
      <c r="D126" s="64">
        <v>8.09</v>
      </c>
      <c r="E126" s="64">
        <v>2.3319999999999999</v>
      </c>
      <c r="F126" s="64">
        <v>14.686999999999999</v>
      </c>
      <c r="G126" s="5">
        <v>-2.5</v>
      </c>
      <c r="H126" s="64">
        <v>2.8820000000000001</v>
      </c>
      <c r="I126" s="64">
        <v>7.94</v>
      </c>
      <c r="J126" s="64">
        <v>9.9700000000000006</v>
      </c>
      <c r="K126" s="64">
        <v>102.4879</v>
      </c>
      <c r="L126" s="64">
        <v>29.87</v>
      </c>
      <c r="N126" s="64"/>
      <c r="O126" s="69">
        <f t="shared" si="6"/>
        <v>0.11794999999999997</v>
      </c>
      <c r="P126" s="1">
        <f t="shared" si="7"/>
        <v>2.3319999999999999</v>
      </c>
    </row>
    <row r="127" spans="1:16" x14ac:dyDescent="0.25">
      <c r="A127" s="65">
        <v>42745</v>
      </c>
      <c r="B127" s="66">
        <v>0.5449074074074074</v>
      </c>
      <c r="C127" s="64">
        <v>364.66669999999999</v>
      </c>
      <c r="D127" s="64">
        <v>8.1</v>
      </c>
      <c r="E127" s="64">
        <v>2.3380000000000001</v>
      </c>
      <c r="F127" s="64">
        <v>14.686999999999999</v>
      </c>
      <c r="G127" s="5">
        <v>-3.6</v>
      </c>
      <c r="H127" s="64">
        <v>2.8820000000000001</v>
      </c>
      <c r="I127" s="64">
        <v>7.94</v>
      </c>
      <c r="J127" s="64">
        <v>9.9700000000000006</v>
      </c>
      <c r="K127" s="64">
        <v>102.57250000000001</v>
      </c>
      <c r="L127" s="64">
        <v>29.87</v>
      </c>
      <c r="N127" s="64"/>
      <c r="O127" s="69">
        <f t="shared" si="6"/>
        <v>5.9099999999999986E-2</v>
      </c>
      <c r="P127" s="1">
        <f t="shared" si="7"/>
        <v>2.3380000000000001</v>
      </c>
    </row>
    <row r="128" spans="1:16" x14ac:dyDescent="0.25">
      <c r="A128" s="65">
        <v>42745</v>
      </c>
      <c r="B128" s="66">
        <v>0.54502314814814812</v>
      </c>
      <c r="C128" s="64">
        <v>364.83330000000001</v>
      </c>
      <c r="D128" s="64">
        <v>8.09</v>
      </c>
      <c r="E128" s="64">
        <v>2.3380000000000001</v>
      </c>
      <c r="F128" s="64">
        <v>14.686999999999999</v>
      </c>
      <c r="G128" s="5">
        <v>-3.8</v>
      </c>
      <c r="H128" s="64">
        <v>2.8820000000000001</v>
      </c>
      <c r="I128" s="64">
        <v>7.94</v>
      </c>
      <c r="J128" s="64">
        <v>9.9700000000000006</v>
      </c>
      <c r="K128" s="64">
        <v>102.5145</v>
      </c>
      <c r="L128" s="64">
        <v>29.87</v>
      </c>
      <c r="N128" s="64"/>
      <c r="O128" s="69">
        <f t="shared" si="6"/>
        <v>4.8399999999999999E-2</v>
      </c>
      <c r="P128" s="1">
        <f t="shared" si="7"/>
        <v>2.3380000000000001</v>
      </c>
    </row>
    <row r="129" spans="1:16" x14ac:dyDescent="0.25">
      <c r="A129" s="65">
        <v>42745</v>
      </c>
      <c r="B129" s="66">
        <v>0.54513888888888895</v>
      </c>
      <c r="C129" s="64">
        <v>365</v>
      </c>
      <c r="D129" s="64">
        <v>8.09</v>
      </c>
      <c r="E129" s="64">
        <v>2.3490000000000002</v>
      </c>
      <c r="F129" s="64">
        <v>14.686999999999999</v>
      </c>
      <c r="G129" s="5">
        <v>-4</v>
      </c>
      <c r="H129" s="64">
        <v>2.8820000000000001</v>
      </c>
      <c r="I129" s="64">
        <v>7.94</v>
      </c>
      <c r="J129" s="64">
        <v>9.98</v>
      </c>
      <c r="K129" s="64">
        <v>102.6347</v>
      </c>
      <c r="L129" s="64">
        <v>29.86</v>
      </c>
      <c r="N129" s="64"/>
      <c r="O129" s="69">
        <f t="shared" si="6"/>
        <v>3.7699999999999984E-2</v>
      </c>
      <c r="P129" s="1">
        <f t="shared" si="7"/>
        <v>2.3490000000000002</v>
      </c>
    </row>
    <row r="130" spans="1:16" x14ac:dyDescent="0.25">
      <c r="A130" s="65">
        <v>42745</v>
      </c>
      <c r="B130" s="66">
        <v>0.54525462962962956</v>
      </c>
      <c r="C130" s="64">
        <v>365.16669999999999</v>
      </c>
      <c r="D130" s="64">
        <v>8.08</v>
      </c>
      <c r="E130" s="64">
        <v>2.327</v>
      </c>
      <c r="F130" s="64">
        <v>14.686999999999999</v>
      </c>
      <c r="G130" s="5">
        <v>-4</v>
      </c>
      <c r="H130" s="64">
        <v>2.8820000000000001</v>
      </c>
      <c r="I130" s="64">
        <v>7.94</v>
      </c>
      <c r="J130" s="64">
        <v>9.9600000000000009</v>
      </c>
      <c r="K130" s="64">
        <v>102.4098</v>
      </c>
      <c r="L130" s="64">
        <v>29.86</v>
      </c>
      <c r="N130" s="64"/>
      <c r="O130" s="69">
        <f t="shared" si="6"/>
        <v>3.7699999999999984E-2</v>
      </c>
      <c r="P130" s="1">
        <f t="shared" si="7"/>
        <v>2.327</v>
      </c>
    </row>
    <row r="131" spans="1:16" x14ac:dyDescent="0.25">
      <c r="A131" s="65">
        <v>42745</v>
      </c>
      <c r="B131" s="66">
        <v>0.54537037037037039</v>
      </c>
      <c r="C131" s="64">
        <v>365.33330000000001</v>
      </c>
      <c r="D131" s="64">
        <v>8.09</v>
      </c>
      <c r="E131" s="64">
        <v>2.294</v>
      </c>
      <c r="F131" s="64">
        <v>14.686999999999999</v>
      </c>
      <c r="G131" s="5">
        <v>-4.0999999999999996</v>
      </c>
      <c r="H131" s="64">
        <v>2.8820000000000001</v>
      </c>
      <c r="I131" s="64">
        <v>7.94</v>
      </c>
      <c r="J131" s="64">
        <v>9.9499999999999993</v>
      </c>
      <c r="K131" s="64">
        <v>102.2594</v>
      </c>
      <c r="L131" s="64">
        <v>29.85</v>
      </c>
      <c r="N131" s="64"/>
      <c r="O131" s="69">
        <f t="shared" si="6"/>
        <v>3.234999999999999E-2</v>
      </c>
      <c r="P131" s="1">
        <f t="shared" si="7"/>
        <v>2.294</v>
      </c>
    </row>
    <row r="132" spans="1:16" x14ac:dyDescent="0.25">
      <c r="A132" s="65">
        <v>42745</v>
      </c>
      <c r="B132" s="66">
        <v>0.54548611111111112</v>
      </c>
      <c r="C132" s="64">
        <v>365.5</v>
      </c>
      <c r="D132" s="64">
        <v>8.09</v>
      </c>
      <c r="E132" s="64">
        <v>2.2730000000000001</v>
      </c>
      <c r="F132" s="64">
        <v>14.686999999999999</v>
      </c>
      <c r="G132" s="5">
        <v>-4.0999999999999996</v>
      </c>
      <c r="H132" s="64">
        <v>2.8820000000000001</v>
      </c>
      <c r="I132" s="64">
        <v>7.93</v>
      </c>
      <c r="J132" s="64">
        <v>9.9499999999999993</v>
      </c>
      <c r="K132" s="64">
        <v>102.31399999999999</v>
      </c>
      <c r="L132" s="64">
        <v>29.85</v>
      </c>
      <c r="N132" s="64"/>
      <c r="O132" s="69">
        <f t="shared" si="6"/>
        <v>3.234999999999999E-2</v>
      </c>
      <c r="P132" s="1">
        <f t="shared" si="7"/>
        <v>2.2730000000000001</v>
      </c>
    </row>
    <row r="133" spans="1:16" x14ac:dyDescent="0.25">
      <c r="A133" s="65">
        <v>42745</v>
      </c>
      <c r="B133" s="66">
        <v>0.54560185185185184</v>
      </c>
      <c r="C133" s="64">
        <v>365.66669999999999</v>
      </c>
      <c r="D133" s="64">
        <v>8.07</v>
      </c>
      <c r="E133" s="64">
        <v>2.2349999999999999</v>
      </c>
      <c r="F133" s="64">
        <v>14.686999999999999</v>
      </c>
      <c r="G133" s="5">
        <v>-4.0999999999999996</v>
      </c>
      <c r="H133" s="64">
        <v>2.8820000000000001</v>
      </c>
      <c r="I133" s="64">
        <v>7.93</v>
      </c>
      <c r="J133" s="64">
        <v>9.9499999999999993</v>
      </c>
      <c r="K133" s="64">
        <v>102.255</v>
      </c>
      <c r="L133" s="64">
        <v>29.85</v>
      </c>
      <c r="N133" s="64"/>
      <c r="O133" s="69">
        <f t="shared" si="6"/>
        <v>3.234999999999999E-2</v>
      </c>
      <c r="P133" s="1">
        <f t="shared" si="7"/>
        <v>2.2349999999999999</v>
      </c>
    </row>
    <row r="134" spans="1:16" x14ac:dyDescent="0.25">
      <c r="A134" s="65">
        <v>42745</v>
      </c>
      <c r="B134" s="66">
        <v>0.54571759259259256</v>
      </c>
      <c r="C134" s="64">
        <v>365.83330000000001</v>
      </c>
      <c r="D134" s="64">
        <v>8.07</v>
      </c>
      <c r="E134" s="64">
        <v>2.3380000000000001</v>
      </c>
      <c r="F134" s="64">
        <v>14.686999999999999</v>
      </c>
      <c r="G134" s="5">
        <v>-4.0999999999999996</v>
      </c>
      <c r="H134" s="64">
        <v>2.8820000000000001</v>
      </c>
      <c r="I134" s="64">
        <v>7.93</v>
      </c>
      <c r="J134" s="64">
        <v>9.9600000000000009</v>
      </c>
      <c r="K134" s="64">
        <v>102.2924</v>
      </c>
      <c r="L134" s="64">
        <v>29.84</v>
      </c>
      <c r="N134" s="64"/>
      <c r="O134" s="69">
        <f t="shared" si="6"/>
        <v>3.234999999999999E-2</v>
      </c>
      <c r="P134" s="1">
        <f t="shared" si="7"/>
        <v>2.3380000000000001</v>
      </c>
    </row>
    <row r="135" spans="1:16" x14ac:dyDescent="0.25">
      <c r="A135" s="65">
        <v>42745</v>
      </c>
      <c r="B135" s="66">
        <v>0.54583333333333328</v>
      </c>
      <c r="C135" s="64">
        <v>366</v>
      </c>
      <c r="D135" s="64">
        <v>8.07</v>
      </c>
      <c r="E135" s="64">
        <v>2.4470000000000001</v>
      </c>
      <c r="F135" s="64">
        <v>14.686999999999999</v>
      </c>
      <c r="G135" s="5">
        <v>-4</v>
      </c>
      <c r="H135" s="64">
        <v>2.911</v>
      </c>
      <c r="I135" s="64">
        <v>7.93</v>
      </c>
      <c r="J135" s="64">
        <v>9.9499999999999993</v>
      </c>
      <c r="K135" s="64">
        <v>102.2628</v>
      </c>
      <c r="L135" s="64">
        <v>29.83</v>
      </c>
      <c r="N135" s="64"/>
      <c r="O135" s="69">
        <f t="shared" si="6"/>
        <v>3.7699999999999984E-2</v>
      </c>
      <c r="P135" s="1">
        <f t="shared" si="7"/>
        <v>2.4470000000000001</v>
      </c>
    </row>
    <row r="136" spans="1:16" x14ac:dyDescent="0.25">
      <c r="A136" s="65">
        <v>42745</v>
      </c>
      <c r="B136" s="66">
        <v>0.54594907407407411</v>
      </c>
      <c r="C136" s="64">
        <v>366.16669999999999</v>
      </c>
      <c r="D136" s="64">
        <v>8.08</v>
      </c>
      <c r="E136" s="64">
        <v>2.4750000000000001</v>
      </c>
      <c r="F136" s="64">
        <v>14.686999999999999</v>
      </c>
      <c r="G136" s="5">
        <v>-4</v>
      </c>
      <c r="H136" s="64">
        <v>2.8820000000000001</v>
      </c>
      <c r="I136" s="64">
        <v>7.93</v>
      </c>
      <c r="J136" s="64">
        <v>9.9499999999999993</v>
      </c>
      <c r="K136" s="64">
        <v>102.2548</v>
      </c>
      <c r="L136" s="64">
        <v>29.84</v>
      </c>
      <c r="N136" s="64"/>
      <c r="O136" s="69">
        <f t="shared" si="6"/>
        <v>3.7699999999999984E-2</v>
      </c>
      <c r="P136" s="1">
        <f t="shared" si="7"/>
        <v>2.4750000000000001</v>
      </c>
    </row>
    <row r="137" spans="1:16" x14ac:dyDescent="0.25">
      <c r="A137" s="65">
        <v>42745</v>
      </c>
      <c r="B137" s="66">
        <v>0.54606481481481484</v>
      </c>
      <c r="C137" s="64">
        <v>366.33330000000001</v>
      </c>
      <c r="D137" s="64">
        <v>8.07</v>
      </c>
      <c r="E137" s="64">
        <v>2.3660000000000001</v>
      </c>
      <c r="F137" s="64">
        <v>14.686999999999999</v>
      </c>
      <c r="G137" s="5">
        <v>-4</v>
      </c>
      <c r="H137" s="64">
        <v>2.8820000000000001</v>
      </c>
      <c r="I137" s="64">
        <v>7.93</v>
      </c>
      <c r="J137" s="64">
        <v>9.9499999999999993</v>
      </c>
      <c r="K137" s="64">
        <v>102.2812</v>
      </c>
      <c r="L137" s="64">
        <v>29.84</v>
      </c>
      <c r="N137" s="64"/>
      <c r="O137" s="69">
        <f t="shared" si="6"/>
        <v>3.7699999999999984E-2</v>
      </c>
      <c r="P137" s="1">
        <f t="shared" si="7"/>
        <v>2.3660000000000001</v>
      </c>
    </row>
    <row r="138" spans="1:16" x14ac:dyDescent="0.25">
      <c r="A138" s="65">
        <v>42745</v>
      </c>
      <c r="B138" s="66">
        <v>0.54618055555555556</v>
      </c>
      <c r="C138" s="64">
        <v>366.5</v>
      </c>
      <c r="D138" s="64">
        <v>8.06</v>
      </c>
      <c r="E138" s="64">
        <v>2.4420000000000002</v>
      </c>
      <c r="F138" s="64">
        <v>14.686999999999999</v>
      </c>
      <c r="G138" s="5">
        <v>-3.4</v>
      </c>
      <c r="H138" s="64">
        <v>2.911</v>
      </c>
      <c r="I138" s="64">
        <v>7.93</v>
      </c>
      <c r="J138" s="64">
        <v>9.9600000000000009</v>
      </c>
      <c r="K138" s="64">
        <v>102.35380000000001</v>
      </c>
      <c r="L138" s="64">
        <v>29.85</v>
      </c>
      <c r="N138" s="64"/>
      <c r="O138" s="69">
        <f t="shared" si="6"/>
        <v>6.9800000000000001E-2</v>
      </c>
      <c r="P138" s="1">
        <f t="shared" si="7"/>
        <v>2.4420000000000002</v>
      </c>
    </row>
    <row r="139" spans="1:16" x14ac:dyDescent="0.25">
      <c r="A139" s="65">
        <v>42745</v>
      </c>
      <c r="B139" s="66">
        <v>0.54629629629629628</v>
      </c>
      <c r="C139" s="64">
        <v>366.66669999999999</v>
      </c>
      <c r="D139" s="64">
        <v>8.08</v>
      </c>
      <c r="E139" s="64">
        <v>2.36</v>
      </c>
      <c r="F139" s="64">
        <v>14.686999999999999</v>
      </c>
      <c r="G139" s="5">
        <v>-4.0999999999999996</v>
      </c>
      <c r="H139" s="64">
        <v>2.911</v>
      </c>
      <c r="I139" s="64">
        <v>7.93</v>
      </c>
      <c r="J139" s="64">
        <v>9.9600000000000009</v>
      </c>
      <c r="K139" s="64">
        <v>102.3342</v>
      </c>
      <c r="L139" s="64">
        <v>29.84</v>
      </c>
      <c r="N139" s="64"/>
      <c r="O139" s="69">
        <f t="shared" si="6"/>
        <v>3.234999999999999E-2</v>
      </c>
      <c r="P139" s="1">
        <f t="shared" si="7"/>
        <v>2.36</v>
      </c>
    </row>
    <row r="140" spans="1:16" x14ac:dyDescent="0.25">
      <c r="A140" s="65">
        <v>42745</v>
      </c>
      <c r="B140" s="66">
        <v>0.546412037037037</v>
      </c>
      <c r="C140" s="64">
        <v>366.83330000000001</v>
      </c>
      <c r="D140" s="64">
        <v>8.08</v>
      </c>
      <c r="E140" s="64">
        <v>2.3279999999999998</v>
      </c>
      <c r="F140" s="64">
        <v>14.686999999999999</v>
      </c>
      <c r="G140" s="5">
        <v>-3.9</v>
      </c>
      <c r="H140" s="64">
        <v>2.8519999999999999</v>
      </c>
      <c r="I140" s="64">
        <v>7.94</v>
      </c>
      <c r="J140" s="64">
        <v>9.9700000000000006</v>
      </c>
      <c r="K140" s="64">
        <v>102.4494</v>
      </c>
      <c r="L140" s="64">
        <v>29.86</v>
      </c>
      <c r="N140" s="64"/>
      <c r="O140" s="69">
        <f t="shared" si="6"/>
        <v>4.3049999999999977E-2</v>
      </c>
      <c r="P140" s="1">
        <f t="shared" si="7"/>
        <v>2.3279999999999998</v>
      </c>
    </row>
    <row r="141" spans="1:16" x14ac:dyDescent="0.25">
      <c r="A141" s="65">
        <v>42745</v>
      </c>
      <c r="B141" s="66">
        <v>0.54652777777777783</v>
      </c>
      <c r="C141" s="64">
        <v>367</v>
      </c>
      <c r="D141" s="64">
        <v>8.09</v>
      </c>
      <c r="E141" s="64">
        <v>2.6659999999999999</v>
      </c>
      <c r="F141" s="64">
        <v>14.686999999999999</v>
      </c>
      <c r="G141" s="5">
        <v>-4</v>
      </c>
      <c r="H141" s="64">
        <v>2.8820000000000001</v>
      </c>
      <c r="I141" s="64">
        <v>7.94</v>
      </c>
      <c r="J141" s="64">
        <v>9.9499999999999993</v>
      </c>
      <c r="K141" s="64">
        <v>102.3086</v>
      </c>
      <c r="L141" s="64">
        <v>29.84</v>
      </c>
      <c r="N141" s="64"/>
      <c r="O141" s="69">
        <f t="shared" si="6"/>
        <v>3.7699999999999984E-2</v>
      </c>
      <c r="P141" s="1">
        <f t="shared" si="7"/>
        <v>2.6659999999999999</v>
      </c>
    </row>
    <row r="142" spans="1:16" x14ac:dyDescent="0.25">
      <c r="A142" s="65">
        <v>42745</v>
      </c>
      <c r="B142" s="66">
        <v>0.54664351851851845</v>
      </c>
      <c r="C142" s="64">
        <v>367.16669999999999</v>
      </c>
      <c r="D142" s="64">
        <v>8.09</v>
      </c>
      <c r="E142" s="64">
        <v>2.6219999999999999</v>
      </c>
      <c r="F142" s="64">
        <v>14.686999999999999</v>
      </c>
      <c r="G142" s="5">
        <v>-3.9</v>
      </c>
      <c r="H142" s="64">
        <v>2.8519999999999999</v>
      </c>
      <c r="I142" s="64">
        <v>7.94</v>
      </c>
      <c r="J142" s="64">
        <v>9.9600000000000009</v>
      </c>
      <c r="K142" s="64">
        <v>102.32429999999999</v>
      </c>
      <c r="L142" s="64">
        <v>29.84</v>
      </c>
      <c r="N142" s="64"/>
      <c r="O142" s="69">
        <f t="shared" si="6"/>
        <v>4.3049999999999977E-2</v>
      </c>
      <c r="P142" s="1">
        <f t="shared" si="7"/>
        <v>2.6219999999999999</v>
      </c>
    </row>
    <row r="143" spans="1:16" x14ac:dyDescent="0.25">
      <c r="A143" s="65">
        <v>42745</v>
      </c>
      <c r="B143" s="66">
        <v>0.54675925925925928</v>
      </c>
      <c r="C143" s="64">
        <v>367.33330000000001</v>
      </c>
      <c r="D143" s="64">
        <v>8.1</v>
      </c>
      <c r="E143" s="64">
        <v>2.6659999999999999</v>
      </c>
      <c r="F143" s="64">
        <v>14.686999999999999</v>
      </c>
      <c r="G143" s="5">
        <v>-3.6</v>
      </c>
      <c r="H143" s="64">
        <v>2.911</v>
      </c>
      <c r="I143" s="64">
        <v>7.94</v>
      </c>
      <c r="J143" s="64">
        <v>9.9600000000000009</v>
      </c>
      <c r="K143" s="64">
        <v>102.38979999999999</v>
      </c>
      <c r="L143" s="64">
        <v>29.87</v>
      </c>
      <c r="N143" s="64"/>
      <c r="O143" s="69">
        <f t="shared" si="6"/>
        <v>5.9099999999999986E-2</v>
      </c>
      <c r="P143" s="1">
        <f t="shared" si="7"/>
        <v>2.6659999999999999</v>
      </c>
    </row>
    <row r="144" spans="1:16" x14ac:dyDescent="0.25">
      <c r="A144" s="65">
        <v>42745</v>
      </c>
      <c r="B144" s="66">
        <v>0.546875</v>
      </c>
      <c r="C144" s="64">
        <v>367.5</v>
      </c>
      <c r="D144" s="64">
        <v>8.1</v>
      </c>
      <c r="E144" s="64">
        <v>2.758</v>
      </c>
      <c r="F144" s="64">
        <v>14.686999999999999</v>
      </c>
      <c r="G144" s="5">
        <v>7.1</v>
      </c>
      <c r="H144" s="64">
        <v>2.8820000000000001</v>
      </c>
      <c r="I144" s="64">
        <v>7.94</v>
      </c>
      <c r="J144" s="64">
        <v>9.9600000000000009</v>
      </c>
      <c r="K144" s="64">
        <v>102.4508</v>
      </c>
      <c r="L144" s="64">
        <v>29.87</v>
      </c>
      <c r="N144" s="64"/>
      <c r="O144" s="69">
        <f t="shared" si="6"/>
        <v>0.63154999999999994</v>
      </c>
      <c r="P144" s="1">
        <f t="shared" si="7"/>
        <v>2.758</v>
      </c>
    </row>
    <row r="145" spans="1:16" x14ac:dyDescent="0.25">
      <c r="A145" s="65">
        <v>42745</v>
      </c>
      <c r="B145" s="66">
        <v>0.54699074074074072</v>
      </c>
      <c r="C145" s="64">
        <v>367.66669999999999</v>
      </c>
      <c r="D145" s="64">
        <v>8.09</v>
      </c>
      <c r="E145" s="64">
        <v>2.5840000000000001</v>
      </c>
      <c r="F145" s="64">
        <v>14.686999999999999</v>
      </c>
      <c r="G145" s="5">
        <v>-4</v>
      </c>
      <c r="H145" s="64">
        <v>2.8820000000000001</v>
      </c>
      <c r="I145" s="64">
        <v>7.94</v>
      </c>
      <c r="J145" s="64">
        <v>9.9600000000000009</v>
      </c>
      <c r="K145" s="64">
        <v>102.4177</v>
      </c>
      <c r="L145" s="64">
        <v>29.88</v>
      </c>
      <c r="N145" s="64"/>
      <c r="O145" s="69">
        <f t="shared" si="6"/>
        <v>3.7699999999999984E-2</v>
      </c>
      <c r="P145" s="1">
        <f t="shared" si="7"/>
        <v>2.5840000000000001</v>
      </c>
    </row>
    <row r="146" spans="1:16" x14ac:dyDescent="0.25">
      <c r="A146" s="65">
        <v>42745</v>
      </c>
      <c r="B146" s="66">
        <v>0.54710648148148155</v>
      </c>
      <c r="C146" s="64">
        <v>367.83330000000001</v>
      </c>
      <c r="D146" s="64">
        <v>8.09</v>
      </c>
      <c r="E146" s="64">
        <v>2.6760000000000002</v>
      </c>
      <c r="F146" s="64">
        <v>14.686999999999999</v>
      </c>
      <c r="G146" s="5">
        <v>-3.8</v>
      </c>
      <c r="H146" s="64">
        <v>2.911</v>
      </c>
      <c r="I146" s="64">
        <v>7.93</v>
      </c>
      <c r="J146" s="64">
        <v>9.9600000000000009</v>
      </c>
      <c r="K146" s="64">
        <v>102.42189999999999</v>
      </c>
      <c r="L146" s="64">
        <v>29.85</v>
      </c>
      <c r="N146" s="64"/>
      <c r="O146" s="69">
        <f t="shared" si="6"/>
        <v>4.8399999999999999E-2</v>
      </c>
      <c r="P146" s="1">
        <f t="shared" si="7"/>
        <v>2.6760000000000002</v>
      </c>
    </row>
    <row r="147" spans="1:16" x14ac:dyDescent="0.25">
      <c r="A147" s="65">
        <v>42745</v>
      </c>
      <c r="B147" s="66">
        <v>0.54722222222222217</v>
      </c>
      <c r="C147" s="64">
        <v>368</v>
      </c>
      <c r="D147" s="64">
        <v>8.09</v>
      </c>
      <c r="E147" s="64">
        <v>2.5950000000000002</v>
      </c>
      <c r="F147" s="64">
        <v>14.686999999999999</v>
      </c>
      <c r="G147" s="5">
        <v>-4.0999999999999996</v>
      </c>
      <c r="H147" s="64">
        <v>2.8820000000000001</v>
      </c>
      <c r="I147" s="64">
        <v>7.93</v>
      </c>
      <c r="J147" s="64">
        <v>9.9499999999999993</v>
      </c>
      <c r="K147" s="64">
        <v>102.3558</v>
      </c>
      <c r="L147" s="64">
        <v>29.88</v>
      </c>
      <c r="N147" s="64"/>
      <c r="O147" s="69">
        <f t="shared" si="6"/>
        <v>3.234999999999999E-2</v>
      </c>
      <c r="P147" s="1">
        <f t="shared" si="7"/>
        <v>2.5950000000000002</v>
      </c>
    </row>
    <row r="148" spans="1:16" x14ac:dyDescent="0.25">
      <c r="A148" s="65">
        <v>42745</v>
      </c>
      <c r="B148" s="66">
        <v>0.547337962962963</v>
      </c>
      <c r="C148" s="64">
        <v>368.16669999999999</v>
      </c>
      <c r="D148" s="64">
        <v>8.09</v>
      </c>
      <c r="E148" s="64">
        <v>2.6440000000000001</v>
      </c>
      <c r="F148" s="64">
        <v>14.686999999999999</v>
      </c>
      <c r="G148" s="5">
        <v>-4</v>
      </c>
      <c r="H148" s="64">
        <v>2.8820000000000001</v>
      </c>
      <c r="I148" s="64">
        <v>7.93</v>
      </c>
      <c r="J148" s="64">
        <v>9.9700000000000006</v>
      </c>
      <c r="K148" s="64">
        <v>102.47150000000001</v>
      </c>
      <c r="L148" s="64">
        <v>29.88</v>
      </c>
      <c r="N148" s="64"/>
      <c r="O148" s="69">
        <f t="shared" si="6"/>
        <v>3.7699999999999984E-2</v>
      </c>
      <c r="P148" s="1">
        <f t="shared" si="7"/>
        <v>2.6440000000000001</v>
      </c>
    </row>
    <row r="149" spans="1:16" x14ac:dyDescent="0.25">
      <c r="A149" s="65">
        <v>42745</v>
      </c>
      <c r="B149" s="66">
        <v>0.54745370370370372</v>
      </c>
      <c r="C149" s="64">
        <v>368.33330000000001</v>
      </c>
      <c r="D149" s="64">
        <v>8.07</v>
      </c>
      <c r="E149" s="64">
        <v>2.7090000000000001</v>
      </c>
      <c r="F149" s="64">
        <v>14.686999999999999</v>
      </c>
      <c r="G149" s="5">
        <v>-4</v>
      </c>
      <c r="H149" s="64">
        <v>2.8820000000000001</v>
      </c>
      <c r="I149" s="64">
        <v>7.93</v>
      </c>
      <c r="J149" s="64">
        <v>9.93</v>
      </c>
      <c r="K149" s="64">
        <v>102.0917</v>
      </c>
      <c r="L149" s="64">
        <v>29.87</v>
      </c>
      <c r="N149" s="64"/>
      <c r="O149" s="69">
        <f t="shared" si="6"/>
        <v>3.7699999999999984E-2</v>
      </c>
      <c r="P149" s="1">
        <f t="shared" si="7"/>
        <v>2.7090000000000001</v>
      </c>
    </row>
    <row r="150" spans="1:16" x14ac:dyDescent="0.25">
      <c r="A150" s="65">
        <v>42745</v>
      </c>
      <c r="B150" s="66">
        <v>0.54756944444444444</v>
      </c>
      <c r="C150" s="64">
        <v>368.5</v>
      </c>
      <c r="D150" s="64">
        <v>8.07</v>
      </c>
      <c r="E150" s="64">
        <v>2.6</v>
      </c>
      <c r="F150" s="64">
        <v>14.686999999999999</v>
      </c>
      <c r="G150" s="5">
        <v>-4</v>
      </c>
      <c r="H150" s="64">
        <v>2.8820000000000001</v>
      </c>
      <c r="I150" s="64">
        <v>7.93</v>
      </c>
      <c r="J150" s="64">
        <v>9.9499999999999993</v>
      </c>
      <c r="K150" s="64">
        <v>102.23099999999999</v>
      </c>
      <c r="L150" s="64">
        <v>29.84</v>
      </c>
      <c r="N150" s="64"/>
      <c r="O150" s="69">
        <f t="shared" si="6"/>
        <v>3.7699999999999984E-2</v>
      </c>
      <c r="P150" s="1">
        <f t="shared" si="7"/>
        <v>2.6</v>
      </c>
    </row>
    <row r="151" spans="1:16" x14ac:dyDescent="0.25">
      <c r="A151" s="65">
        <v>42745</v>
      </c>
      <c r="B151" s="66">
        <v>0.54768518518518516</v>
      </c>
      <c r="C151" s="64">
        <v>368.66669999999999</v>
      </c>
      <c r="D151" s="64">
        <v>8.07</v>
      </c>
      <c r="E151" s="64">
        <v>2.633</v>
      </c>
      <c r="F151" s="64">
        <v>14.686999999999999</v>
      </c>
      <c r="G151" s="5">
        <v>-3.9</v>
      </c>
      <c r="H151" s="64">
        <v>2.911</v>
      </c>
      <c r="I151" s="64">
        <v>7.93</v>
      </c>
      <c r="J151" s="64">
        <v>9.9700000000000006</v>
      </c>
      <c r="K151" s="64">
        <v>102.42659999999999</v>
      </c>
      <c r="L151" s="64">
        <v>29.87</v>
      </c>
      <c r="N151" s="64"/>
      <c r="O151" s="69">
        <f t="shared" si="6"/>
        <v>4.3049999999999977E-2</v>
      </c>
      <c r="P151" s="1">
        <f t="shared" si="7"/>
        <v>2.633</v>
      </c>
    </row>
    <row r="152" spans="1:16" x14ac:dyDescent="0.25">
      <c r="A152" s="65">
        <v>42745</v>
      </c>
      <c r="B152" s="66">
        <v>0.54780092592592589</v>
      </c>
      <c r="C152" s="64">
        <v>368.83330000000001</v>
      </c>
      <c r="D152" s="64">
        <v>8.07</v>
      </c>
      <c r="E152" s="64">
        <v>2.649</v>
      </c>
      <c r="F152" s="64">
        <v>14.686999999999999</v>
      </c>
      <c r="G152" s="5">
        <v>-4.0999999999999996</v>
      </c>
      <c r="H152" s="64">
        <v>2.911</v>
      </c>
      <c r="I152" s="64">
        <v>7.94</v>
      </c>
      <c r="J152" s="64">
        <v>9.94</v>
      </c>
      <c r="K152" s="64">
        <v>102.1438</v>
      </c>
      <c r="L152" s="64">
        <v>29.87</v>
      </c>
      <c r="N152" s="64"/>
      <c r="O152" s="69">
        <f t="shared" si="6"/>
        <v>3.234999999999999E-2</v>
      </c>
      <c r="P152" s="1">
        <f t="shared" si="7"/>
        <v>2.649</v>
      </c>
    </row>
    <row r="153" spans="1:16" x14ac:dyDescent="0.25">
      <c r="A153" s="65">
        <v>42745</v>
      </c>
      <c r="B153" s="66">
        <v>0.54791666666666672</v>
      </c>
      <c r="C153" s="64">
        <v>369</v>
      </c>
      <c r="D153" s="64">
        <v>8.08</v>
      </c>
      <c r="E153" s="64">
        <v>2.5950000000000002</v>
      </c>
      <c r="F153" s="64">
        <v>14.686999999999999</v>
      </c>
      <c r="G153" s="5">
        <v>-4</v>
      </c>
      <c r="H153" s="64">
        <v>2.8820000000000001</v>
      </c>
      <c r="I153" s="64">
        <v>7.94</v>
      </c>
      <c r="J153" s="64">
        <v>9.98</v>
      </c>
      <c r="K153" s="64">
        <v>102.5716</v>
      </c>
      <c r="L153" s="64">
        <v>29.82</v>
      </c>
      <c r="N153" s="64"/>
      <c r="O153" s="69">
        <f t="shared" si="6"/>
        <v>3.7699999999999984E-2</v>
      </c>
      <c r="P153" s="1">
        <f t="shared" si="7"/>
        <v>2.5950000000000002</v>
      </c>
    </row>
    <row r="154" spans="1:16" x14ac:dyDescent="0.25">
      <c r="A154" s="65">
        <v>42745</v>
      </c>
      <c r="B154" s="66">
        <v>0.54803240740740744</v>
      </c>
      <c r="C154" s="64">
        <v>369.16669999999999</v>
      </c>
      <c r="D154" s="64">
        <v>8.0299999999999994</v>
      </c>
      <c r="E154" s="64">
        <v>2.6110000000000002</v>
      </c>
      <c r="F154" s="64">
        <v>14.686999999999999</v>
      </c>
      <c r="G154" s="5">
        <v>-4</v>
      </c>
      <c r="H154" s="64">
        <v>2.8820000000000001</v>
      </c>
      <c r="I154" s="64">
        <v>7.93</v>
      </c>
      <c r="J154" s="64">
        <v>9.9700000000000006</v>
      </c>
      <c r="K154" s="64">
        <v>102.3639</v>
      </c>
      <c r="L154" s="64">
        <v>29.85</v>
      </c>
      <c r="N154" s="64"/>
      <c r="O154" s="69">
        <f t="shared" si="6"/>
        <v>3.7699999999999984E-2</v>
      </c>
      <c r="P154" s="1">
        <f t="shared" si="7"/>
        <v>2.6110000000000002</v>
      </c>
    </row>
    <row r="155" spans="1:16" x14ac:dyDescent="0.25">
      <c r="A155" s="65">
        <v>42745</v>
      </c>
      <c r="B155" s="66">
        <v>0.54814814814814816</v>
      </c>
      <c r="C155" s="64">
        <v>369.33330000000001</v>
      </c>
      <c r="D155" s="64">
        <v>8.09</v>
      </c>
      <c r="E155" s="64">
        <v>2.3769999999999998</v>
      </c>
      <c r="F155" s="64">
        <v>14.686999999999999</v>
      </c>
      <c r="G155" s="5">
        <v>-3.9</v>
      </c>
      <c r="H155" s="64">
        <v>2.8820000000000001</v>
      </c>
      <c r="I155" s="64">
        <v>7.94</v>
      </c>
      <c r="J155" s="64">
        <v>9.99</v>
      </c>
      <c r="K155" s="64">
        <v>102.7038</v>
      </c>
      <c r="L155" s="64">
        <v>29.94</v>
      </c>
      <c r="N155" s="64"/>
      <c r="O155" s="69">
        <f t="shared" si="6"/>
        <v>4.3049999999999977E-2</v>
      </c>
      <c r="P155" s="1">
        <f t="shared" si="7"/>
        <v>2.3769999999999998</v>
      </c>
    </row>
    <row r="156" spans="1:16" x14ac:dyDescent="0.25">
      <c r="A156" s="65">
        <v>42745</v>
      </c>
      <c r="B156" s="66">
        <v>0.54826388888888888</v>
      </c>
      <c r="C156" s="64">
        <v>369.5</v>
      </c>
      <c r="D156" s="64">
        <v>8.08</v>
      </c>
      <c r="E156" s="64">
        <v>2.306</v>
      </c>
      <c r="F156" s="64">
        <v>14.686999999999999</v>
      </c>
      <c r="G156" s="5">
        <v>-3.8</v>
      </c>
      <c r="H156" s="64">
        <v>2.8820000000000001</v>
      </c>
      <c r="I156" s="64">
        <v>7.94</v>
      </c>
      <c r="J156" s="64">
        <v>9.98</v>
      </c>
      <c r="K156" s="64">
        <v>102.5528</v>
      </c>
      <c r="L156" s="64">
        <v>29.85</v>
      </c>
      <c r="N156" s="64"/>
      <c r="O156" s="69">
        <f t="shared" si="6"/>
        <v>4.8399999999999999E-2</v>
      </c>
      <c r="P156" s="1">
        <f t="shared" si="7"/>
        <v>2.306</v>
      </c>
    </row>
    <row r="157" spans="1:16" x14ac:dyDescent="0.25">
      <c r="A157" s="65">
        <v>42745</v>
      </c>
      <c r="B157" s="66">
        <v>0.54837962962962961</v>
      </c>
      <c r="C157" s="64">
        <v>369.66669999999999</v>
      </c>
      <c r="D157" s="64">
        <v>8.07</v>
      </c>
      <c r="E157" s="64">
        <v>2.0059999999999998</v>
      </c>
      <c r="F157" s="64">
        <v>14.686999999999999</v>
      </c>
      <c r="G157" s="5">
        <v>-4</v>
      </c>
      <c r="H157" s="64">
        <v>2.8820000000000001</v>
      </c>
      <c r="I157" s="64">
        <v>7.94</v>
      </c>
      <c r="J157" s="64">
        <v>9.99</v>
      </c>
      <c r="K157" s="64">
        <v>102.6675</v>
      </c>
      <c r="L157" s="64">
        <v>29.82</v>
      </c>
      <c r="N157" s="64"/>
      <c r="O157" s="69">
        <f t="shared" si="6"/>
        <v>3.7699999999999984E-2</v>
      </c>
      <c r="P157" s="1">
        <f t="shared" si="7"/>
        <v>2.0059999999999998</v>
      </c>
    </row>
    <row r="158" spans="1:16" x14ac:dyDescent="0.25">
      <c r="A158" s="65">
        <v>42745</v>
      </c>
      <c r="B158" s="66">
        <v>0.54849537037037044</v>
      </c>
      <c r="C158" s="64">
        <v>369.83330000000001</v>
      </c>
      <c r="D158" s="64">
        <v>8.06</v>
      </c>
      <c r="E158" s="64">
        <v>0.95299999999999996</v>
      </c>
      <c r="F158" s="64">
        <v>14.686999999999999</v>
      </c>
      <c r="G158" s="5">
        <v>-4</v>
      </c>
      <c r="H158" s="64">
        <v>2.911</v>
      </c>
      <c r="I158" s="64">
        <v>7.94</v>
      </c>
      <c r="J158" s="64">
        <v>10.01</v>
      </c>
      <c r="K158" s="64">
        <v>102.77670000000001</v>
      </c>
      <c r="L158" s="64">
        <v>29.76</v>
      </c>
      <c r="N158" s="64"/>
      <c r="O158" s="69">
        <f t="shared" ref="O158:O173" si="8">IF(G158="","",IF(G158*O$2+O$3&lt;0,0,G158*O$2+O$3))</f>
        <v>3.7699999999999984E-2</v>
      </c>
      <c r="P158" s="1">
        <f t="shared" ref="P158:P173" si="9">E158-P$4</f>
        <v>0.95299999999999996</v>
      </c>
    </row>
    <row r="159" spans="1:16" x14ac:dyDescent="0.25">
      <c r="A159" s="65">
        <v>42745</v>
      </c>
      <c r="B159" s="66">
        <v>0.54861111111111105</v>
      </c>
      <c r="C159" s="64">
        <v>370</v>
      </c>
      <c r="D159" s="64">
        <v>8.0500000000000007</v>
      </c>
      <c r="E159" s="64">
        <v>0.39700000000000002</v>
      </c>
      <c r="F159" s="64">
        <v>14.686999999999999</v>
      </c>
      <c r="G159" s="5">
        <v>3</v>
      </c>
      <c r="H159" s="64">
        <v>2.8820000000000001</v>
      </c>
      <c r="I159" s="64">
        <v>7.94</v>
      </c>
      <c r="J159" s="64">
        <v>10.029999999999999</v>
      </c>
      <c r="K159" s="64">
        <v>102.8683</v>
      </c>
      <c r="L159" s="64">
        <v>29.65</v>
      </c>
      <c r="N159" s="64"/>
      <c r="O159" s="69">
        <f t="shared" si="8"/>
        <v>0.41220000000000001</v>
      </c>
      <c r="P159" s="1">
        <f t="shared" si="9"/>
        <v>0.39700000000000002</v>
      </c>
    </row>
    <row r="160" spans="1:16" x14ac:dyDescent="0.25">
      <c r="A160" s="65">
        <v>42745</v>
      </c>
      <c r="B160" s="66">
        <v>0.54872685185185188</v>
      </c>
      <c r="C160" s="64">
        <v>370.16669999999999</v>
      </c>
      <c r="D160" s="64">
        <v>8.01</v>
      </c>
      <c r="E160" s="64">
        <v>0.32600000000000001</v>
      </c>
      <c r="F160" s="64">
        <v>14.686999999999999</v>
      </c>
      <c r="G160" s="5">
        <v>-4.3</v>
      </c>
      <c r="H160" s="64">
        <v>2.8820000000000001</v>
      </c>
      <c r="I160" s="64">
        <v>7.94</v>
      </c>
      <c r="J160" s="64">
        <v>10.039999999999999</v>
      </c>
      <c r="K160" s="64">
        <v>102.8086</v>
      </c>
      <c r="L160" s="64">
        <v>29.59</v>
      </c>
      <c r="N160" s="64"/>
      <c r="O160" s="69">
        <f t="shared" si="8"/>
        <v>2.1650000000000003E-2</v>
      </c>
      <c r="P160" s="1">
        <f t="shared" si="9"/>
        <v>0.32600000000000001</v>
      </c>
    </row>
    <row r="161" spans="1:16" x14ac:dyDescent="0.25">
      <c r="A161" s="65">
        <v>42745</v>
      </c>
      <c r="B161" s="66">
        <v>0.5488425925925926</v>
      </c>
      <c r="C161" s="64">
        <v>370.33330000000001</v>
      </c>
      <c r="D161" s="64">
        <v>7.92</v>
      </c>
      <c r="E161" s="64">
        <v>0.30499999999999999</v>
      </c>
      <c r="F161" s="64">
        <v>14.686999999999999</v>
      </c>
      <c r="G161" s="5">
        <v>-4.3</v>
      </c>
      <c r="H161" s="64">
        <v>2.911</v>
      </c>
      <c r="I161" s="64">
        <v>7.94</v>
      </c>
      <c r="J161" s="64">
        <v>10.050000000000001</v>
      </c>
      <c r="K161" s="64">
        <v>102.6778</v>
      </c>
      <c r="L161" s="64">
        <v>29.52</v>
      </c>
      <c r="N161" s="64"/>
      <c r="O161" s="69">
        <f t="shared" si="8"/>
        <v>2.1650000000000003E-2</v>
      </c>
      <c r="P161" s="1">
        <f t="shared" si="9"/>
        <v>0.30499999999999999</v>
      </c>
    </row>
    <row r="162" spans="1:16" x14ac:dyDescent="0.25">
      <c r="A162" s="65">
        <v>42745</v>
      </c>
      <c r="B162" s="66">
        <v>0.54895833333333333</v>
      </c>
      <c r="C162" s="64">
        <v>370.5</v>
      </c>
      <c r="D162" s="64">
        <v>7.93</v>
      </c>
      <c r="E162" s="64">
        <v>0.33800000000000002</v>
      </c>
      <c r="F162" s="64">
        <v>14.686999999999999</v>
      </c>
      <c r="G162" s="5">
        <v>-4.3</v>
      </c>
      <c r="H162" s="64">
        <v>2.8820000000000001</v>
      </c>
      <c r="I162" s="64">
        <v>7.94</v>
      </c>
      <c r="J162" s="64">
        <v>10.08</v>
      </c>
      <c r="K162" s="64">
        <v>103.0812</v>
      </c>
      <c r="L162" s="64">
        <v>29.65</v>
      </c>
      <c r="N162" s="64"/>
      <c r="O162" s="69">
        <f t="shared" si="8"/>
        <v>2.1650000000000003E-2</v>
      </c>
      <c r="P162" s="1">
        <f t="shared" si="9"/>
        <v>0.33800000000000002</v>
      </c>
    </row>
    <row r="163" spans="1:16" x14ac:dyDescent="0.25">
      <c r="A163" s="65">
        <v>42745</v>
      </c>
      <c r="B163" s="66">
        <v>0.54907407407407405</v>
      </c>
      <c r="C163" s="64">
        <v>370.66669999999999</v>
      </c>
      <c r="D163" s="64">
        <v>7.96</v>
      </c>
      <c r="E163" s="64">
        <v>0.34899999999999998</v>
      </c>
      <c r="F163" s="64">
        <v>14.686999999999999</v>
      </c>
      <c r="G163" s="5">
        <v>-4.2</v>
      </c>
      <c r="H163" s="64">
        <v>2.8820000000000001</v>
      </c>
      <c r="I163" s="64">
        <v>7.94</v>
      </c>
      <c r="J163" s="64">
        <v>10.07</v>
      </c>
      <c r="K163" s="64">
        <v>103.08580000000001</v>
      </c>
      <c r="L163" s="64">
        <v>29.72</v>
      </c>
      <c r="N163" s="64"/>
      <c r="O163" s="69">
        <f t="shared" si="8"/>
        <v>2.6999999999999968E-2</v>
      </c>
      <c r="P163" s="1">
        <f t="shared" si="9"/>
        <v>0.34899999999999998</v>
      </c>
    </row>
    <row r="164" spans="1:16" x14ac:dyDescent="0.25">
      <c r="A164" s="65">
        <v>42745</v>
      </c>
      <c r="B164" s="66">
        <v>0.54918981481481477</v>
      </c>
      <c r="C164" s="64">
        <v>370.83330000000001</v>
      </c>
      <c r="D164" s="64">
        <v>8</v>
      </c>
      <c r="E164" s="64">
        <v>0.46400000000000002</v>
      </c>
      <c r="F164" s="64">
        <v>14.686999999999999</v>
      </c>
      <c r="G164" s="5">
        <v>-4.3</v>
      </c>
      <c r="H164" s="64">
        <v>2.911</v>
      </c>
      <c r="I164" s="64">
        <v>7.94</v>
      </c>
      <c r="J164" s="64">
        <v>10.07</v>
      </c>
      <c r="K164" s="64">
        <v>103.24039999999999</v>
      </c>
      <c r="L164" s="64">
        <v>29.75</v>
      </c>
      <c r="N164" s="64"/>
      <c r="O164" s="69">
        <f t="shared" si="8"/>
        <v>2.1650000000000003E-2</v>
      </c>
      <c r="P164" s="1">
        <f t="shared" si="9"/>
        <v>0.46400000000000002</v>
      </c>
    </row>
    <row r="165" spans="1:16" x14ac:dyDescent="0.25">
      <c r="A165" s="65">
        <v>42745</v>
      </c>
      <c r="B165" s="66">
        <v>0.5493055555555556</v>
      </c>
      <c r="C165" s="64">
        <v>371</v>
      </c>
      <c r="D165" s="64">
        <v>8.06</v>
      </c>
      <c r="E165" s="64">
        <v>0.49099999999999999</v>
      </c>
      <c r="F165" s="64">
        <v>14.686999999999999</v>
      </c>
      <c r="G165" s="5">
        <v>-4.0999999999999996</v>
      </c>
      <c r="H165" s="64">
        <v>2.8820000000000001</v>
      </c>
      <c r="I165" s="64">
        <v>7.94</v>
      </c>
      <c r="J165" s="64">
        <v>10.07</v>
      </c>
      <c r="K165" s="64">
        <v>103.39319999999999</v>
      </c>
      <c r="L165" s="64">
        <v>29.78</v>
      </c>
      <c r="N165" s="64"/>
      <c r="O165" s="69">
        <f t="shared" si="8"/>
        <v>3.234999999999999E-2</v>
      </c>
      <c r="P165" s="1">
        <f t="shared" si="9"/>
        <v>0.49099999999999999</v>
      </c>
    </row>
    <row r="166" spans="1:16" x14ac:dyDescent="0.25">
      <c r="A166" s="65">
        <v>42745</v>
      </c>
      <c r="B166" s="66">
        <v>0.54942129629629632</v>
      </c>
      <c r="C166" s="64">
        <v>371.16669999999999</v>
      </c>
      <c r="D166" s="64">
        <v>8.06</v>
      </c>
      <c r="E166" s="64">
        <v>1.1399999999999999</v>
      </c>
      <c r="F166" s="64">
        <v>14.686999999999999</v>
      </c>
      <c r="G166" s="5">
        <v>-3.9</v>
      </c>
      <c r="H166" s="64">
        <v>2.911</v>
      </c>
      <c r="I166" s="64">
        <v>7.94</v>
      </c>
      <c r="J166" s="64">
        <v>10.07</v>
      </c>
      <c r="K166" s="64">
        <v>103.4644</v>
      </c>
      <c r="L166" s="64">
        <v>29.83</v>
      </c>
      <c r="N166" s="64"/>
      <c r="O166" s="69">
        <f t="shared" si="8"/>
        <v>4.3049999999999977E-2</v>
      </c>
      <c r="P166" s="1">
        <f t="shared" si="9"/>
        <v>1.1399999999999999</v>
      </c>
    </row>
    <row r="167" spans="1:16" x14ac:dyDescent="0.25">
      <c r="A167" s="65">
        <v>42745</v>
      </c>
      <c r="B167" s="66">
        <v>0.54953703703703705</v>
      </c>
      <c r="C167" s="64">
        <v>371.33330000000001</v>
      </c>
      <c r="D167" s="64">
        <v>8.07</v>
      </c>
      <c r="E167" s="64">
        <v>1.5760000000000001</v>
      </c>
      <c r="F167" s="64">
        <v>14.686999999999999</v>
      </c>
      <c r="G167" s="5">
        <v>-3.9</v>
      </c>
      <c r="H167" s="64">
        <v>2.911</v>
      </c>
      <c r="I167" s="64">
        <v>7.94</v>
      </c>
      <c r="J167" s="64">
        <v>10.07</v>
      </c>
      <c r="K167" s="64">
        <v>103.49630000000001</v>
      </c>
      <c r="L167" s="64">
        <v>29.85</v>
      </c>
      <c r="N167" s="64"/>
      <c r="O167" s="69">
        <f t="shared" si="8"/>
        <v>4.3049999999999977E-2</v>
      </c>
      <c r="P167" s="1">
        <f t="shared" si="9"/>
        <v>1.5760000000000001</v>
      </c>
    </row>
    <row r="168" spans="1:16" x14ac:dyDescent="0.25">
      <c r="A168" s="65">
        <v>42745</v>
      </c>
      <c r="B168" s="66">
        <v>0.54965277777777777</v>
      </c>
      <c r="C168" s="64">
        <v>371.5</v>
      </c>
      <c r="D168" s="64">
        <v>8.07</v>
      </c>
      <c r="E168" s="64">
        <v>1.1559999999999999</v>
      </c>
      <c r="F168" s="64">
        <v>14.686999999999999</v>
      </c>
      <c r="G168" s="5">
        <v>-3.9</v>
      </c>
      <c r="H168" s="64">
        <v>2.8820000000000001</v>
      </c>
      <c r="I168" s="64">
        <v>7.94</v>
      </c>
      <c r="J168" s="64">
        <v>10.08</v>
      </c>
      <c r="K168" s="64">
        <v>103.6096</v>
      </c>
      <c r="L168" s="64">
        <v>29.83</v>
      </c>
      <c r="N168" s="64"/>
      <c r="O168" s="69">
        <f t="shared" si="8"/>
        <v>4.3049999999999977E-2</v>
      </c>
      <c r="P168" s="1">
        <f t="shared" si="9"/>
        <v>1.1559999999999999</v>
      </c>
    </row>
    <row r="169" spans="1:16" x14ac:dyDescent="0.25">
      <c r="A169" s="65">
        <v>42745</v>
      </c>
      <c r="B169" s="66">
        <v>0.54976851851851849</v>
      </c>
      <c r="C169" s="64">
        <v>371.66669999999999</v>
      </c>
      <c r="D169" s="64">
        <v>8.07</v>
      </c>
      <c r="E169" s="64">
        <v>0.91</v>
      </c>
      <c r="F169" s="64">
        <v>14.686999999999999</v>
      </c>
      <c r="G169" s="5">
        <v>-3.9</v>
      </c>
      <c r="H169" s="64">
        <v>2.8820000000000001</v>
      </c>
      <c r="I169" s="64">
        <v>7.94</v>
      </c>
      <c r="J169" s="64">
        <v>10.08</v>
      </c>
      <c r="K169" s="64">
        <v>103.58620000000001</v>
      </c>
      <c r="L169" s="64">
        <v>29.83</v>
      </c>
      <c r="N169" s="64"/>
      <c r="O169" s="69">
        <f t="shared" si="8"/>
        <v>4.3049999999999977E-2</v>
      </c>
      <c r="P169" s="1">
        <f t="shared" si="9"/>
        <v>0.91</v>
      </c>
    </row>
    <row r="170" spans="1:16" x14ac:dyDescent="0.25">
      <c r="A170" s="65">
        <v>42745</v>
      </c>
      <c r="B170" s="66">
        <v>0.54988425925925932</v>
      </c>
      <c r="C170" s="64">
        <v>371.83330000000001</v>
      </c>
      <c r="D170" s="64">
        <v>8.07</v>
      </c>
      <c r="E170" s="64">
        <v>0.76900000000000002</v>
      </c>
      <c r="F170" s="64">
        <v>14.686999999999999</v>
      </c>
      <c r="G170" s="5">
        <v>-4</v>
      </c>
      <c r="H170" s="64">
        <v>2.911</v>
      </c>
      <c r="I170" s="64">
        <v>7.94</v>
      </c>
      <c r="J170" s="64">
        <v>10.08</v>
      </c>
      <c r="K170" s="64">
        <v>103.5792</v>
      </c>
      <c r="L170" s="64">
        <v>29.81</v>
      </c>
      <c r="N170" s="64"/>
      <c r="O170" s="69">
        <f t="shared" si="8"/>
        <v>3.7699999999999984E-2</v>
      </c>
      <c r="P170" s="1">
        <f t="shared" si="9"/>
        <v>0.76900000000000002</v>
      </c>
    </row>
    <row r="171" spans="1:16" x14ac:dyDescent="0.25">
      <c r="A171" s="65">
        <v>42745</v>
      </c>
      <c r="B171" s="66">
        <v>0.54999999999999993</v>
      </c>
      <c r="C171" s="64">
        <v>372</v>
      </c>
      <c r="D171" s="64">
        <v>8.07</v>
      </c>
      <c r="E171" s="64">
        <v>1.3680000000000001</v>
      </c>
      <c r="F171" s="64">
        <v>14.686999999999999</v>
      </c>
      <c r="G171" s="5">
        <v>-4.2</v>
      </c>
      <c r="H171" s="64">
        <v>2.8820000000000001</v>
      </c>
      <c r="I171" s="64">
        <v>7.94</v>
      </c>
      <c r="J171" s="64">
        <v>10.09</v>
      </c>
      <c r="K171" s="64">
        <v>103.6345</v>
      </c>
      <c r="L171" s="64">
        <v>29.82</v>
      </c>
      <c r="N171" s="64"/>
      <c r="O171" s="69">
        <f t="shared" si="8"/>
        <v>2.6999999999999968E-2</v>
      </c>
      <c r="P171" s="1">
        <f t="shared" si="9"/>
        <v>1.3680000000000001</v>
      </c>
    </row>
    <row r="172" spans="1:16" x14ac:dyDescent="0.25">
      <c r="A172" s="65">
        <v>42745</v>
      </c>
      <c r="B172" s="66">
        <v>0.55011574074074077</v>
      </c>
      <c r="C172" s="64">
        <v>372.16669999999999</v>
      </c>
      <c r="D172" s="64">
        <v>8.06</v>
      </c>
      <c r="E172" s="64">
        <v>0.97599999999999998</v>
      </c>
      <c r="F172" s="64">
        <v>14.686999999999999</v>
      </c>
      <c r="G172" s="5">
        <v>-4.0999999999999996</v>
      </c>
      <c r="H172" s="64">
        <v>2.8820000000000001</v>
      </c>
      <c r="I172" s="64">
        <v>7.94</v>
      </c>
      <c r="J172" s="64">
        <v>10.09</v>
      </c>
      <c r="K172" s="64">
        <v>103.6084</v>
      </c>
      <c r="L172" s="64">
        <v>29.79</v>
      </c>
      <c r="N172" s="64"/>
      <c r="O172" s="69">
        <f t="shared" si="8"/>
        <v>3.234999999999999E-2</v>
      </c>
      <c r="P172" s="1">
        <f t="shared" si="9"/>
        <v>0.97599999999999998</v>
      </c>
    </row>
    <row r="173" spans="1:16" x14ac:dyDescent="0.25">
      <c r="A173" s="65">
        <v>42745</v>
      </c>
      <c r="B173" s="66">
        <v>0.55023148148148149</v>
      </c>
      <c r="C173" s="64">
        <v>372.33330000000001</v>
      </c>
      <c r="D173" s="64">
        <v>8.06</v>
      </c>
      <c r="E173" s="64">
        <v>0.55000000000000004</v>
      </c>
      <c r="F173" s="64">
        <v>14.686999999999999</v>
      </c>
      <c r="G173" s="5">
        <v>-4.2</v>
      </c>
      <c r="H173" s="64">
        <v>2.8820000000000001</v>
      </c>
      <c r="I173" s="64">
        <v>7.95</v>
      </c>
      <c r="J173" s="64">
        <v>10.09</v>
      </c>
      <c r="K173" s="64">
        <v>103.6251</v>
      </c>
      <c r="L173" s="64">
        <v>29.78</v>
      </c>
      <c r="N173" s="64"/>
      <c r="O173" s="69">
        <f t="shared" si="8"/>
        <v>2.6999999999999968E-2</v>
      </c>
      <c r="P173" s="1">
        <f t="shared" si="9"/>
        <v>0.55000000000000004</v>
      </c>
    </row>
    <row r="174" spans="1:16" x14ac:dyDescent="0.25">
      <c r="A174" s="18"/>
      <c r="B174" s="19"/>
      <c r="C174" s="17"/>
      <c r="D174" s="17"/>
      <c r="E174" s="17"/>
      <c r="F174" s="17"/>
      <c r="G174" s="5"/>
      <c r="H174" s="17"/>
      <c r="I174" s="17"/>
      <c r="J174" s="17"/>
      <c r="K174" s="17"/>
      <c r="L174" s="17"/>
      <c r="P174" s="1">
        <f t="shared" ref="P174:P200" si="10">E174*3.28084</f>
        <v>0</v>
      </c>
    </row>
    <row r="175" spans="1:16" x14ac:dyDescent="0.25">
      <c r="A175" s="18"/>
      <c r="B175" s="19"/>
      <c r="C175" s="17"/>
      <c r="D175" s="17"/>
      <c r="E175" s="17"/>
      <c r="F175" s="17"/>
      <c r="G175" s="5"/>
      <c r="H175" s="17"/>
      <c r="I175" s="17"/>
      <c r="J175" s="17"/>
      <c r="K175" s="17"/>
      <c r="L175" s="17"/>
      <c r="P175" s="1">
        <f t="shared" si="10"/>
        <v>0</v>
      </c>
    </row>
    <row r="176" spans="1:16" x14ac:dyDescent="0.25">
      <c r="A176" s="18"/>
      <c r="B176" s="19"/>
      <c r="C176" s="17"/>
      <c r="D176" s="17"/>
      <c r="E176" s="17"/>
      <c r="F176" s="17"/>
      <c r="G176" s="5"/>
      <c r="H176" s="17"/>
      <c r="I176" s="17"/>
      <c r="J176" s="17"/>
      <c r="K176" s="17"/>
      <c r="L176" s="17"/>
      <c r="P176" s="1">
        <f t="shared" si="10"/>
        <v>0</v>
      </c>
    </row>
    <row r="177" spans="1:16" x14ac:dyDescent="0.25">
      <c r="A177" s="18"/>
      <c r="B177" s="19"/>
      <c r="C177" s="17"/>
      <c r="D177" s="17"/>
      <c r="E177" s="17"/>
      <c r="F177" s="17"/>
      <c r="G177" s="5"/>
      <c r="H177" s="17"/>
      <c r="I177" s="17"/>
      <c r="J177" s="17"/>
      <c r="K177" s="17"/>
      <c r="L177" s="17"/>
      <c r="P177" s="1">
        <f t="shared" si="10"/>
        <v>0</v>
      </c>
    </row>
    <row r="178" spans="1:16" x14ac:dyDescent="0.25">
      <c r="A178" s="18"/>
      <c r="B178" s="19"/>
      <c r="C178" s="17"/>
      <c r="D178" s="17"/>
      <c r="E178" s="17"/>
      <c r="F178" s="17"/>
      <c r="G178" s="5"/>
      <c r="H178" s="17"/>
      <c r="I178" s="17"/>
      <c r="J178" s="17"/>
      <c r="K178" s="17"/>
      <c r="L178" s="17"/>
      <c r="P178" s="1">
        <f t="shared" si="10"/>
        <v>0</v>
      </c>
    </row>
    <row r="179" spans="1:16" x14ac:dyDescent="0.25">
      <c r="A179" s="18"/>
      <c r="B179" s="19"/>
      <c r="C179" s="17"/>
      <c r="D179" s="17"/>
      <c r="E179" s="17"/>
      <c r="F179" s="17"/>
      <c r="G179" s="5"/>
      <c r="H179" s="17"/>
      <c r="I179" s="17"/>
      <c r="J179" s="17"/>
      <c r="K179" s="17"/>
      <c r="L179" s="17"/>
      <c r="P179" s="1">
        <f t="shared" si="10"/>
        <v>0</v>
      </c>
    </row>
    <row r="180" spans="1:16" x14ac:dyDescent="0.25">
      <c r="A180" s="18"/>
      <c r="B180" s="19"/>
      <c r="C180" s="17"/>
      <c r="D180" s="17"/>
      <c r="E180" s="17"/>
      <c r="F180" s="17"/>
      <c r="G180" s="5"/>
      <c r="H180" s="17"/>
      <c r="I180" s="17"/>
      <c r="J180" s="17"/>
      <c r="K180" s="17"/>
      <c r="L180" s="17"/>
      <c r="P180" s="1">
        <f t="shared" si="10"/>
        <v>0</v>
      </c>
    </row>
    <row r="181" spans="1:16" x14ac:dyDescent="0.25">
      <c r="A181" s="18"/>
      <c r="B181" s="19"/>
      <c r="C181" s="17"/>
      <c r="D181" s="17"/>
      <c r="E181" s="17"/>
      <c r="F181" s="17"/>
      <c r="G181" s="5"/>
      <c r="H181" s="17"/>
      <c r="I181" s="17"/>
      <c r="J181" s="17"/>
      <c r="K181" s="17"/>
      <c r="L181" s="17"/>
      <c r="P181" s="1">
        <f t="shared" si="10"/>
        <v>0</v>
      </c>
    </row>
    <row r="182" spans="1:16" x14ac:dyDescent="0.25">
      <c r="A182" s="18"/>
      <c r="B182" s="19"/>
      <c r="C182" s="17"/>
      <c r="D182" s="17"/>
      <c r="E182" s="17"/>
      <c r="F182" s="17"/>
      <c r="G182" s="5"/>
      <c r="H182" s="17"/>
      <c r="I182" s="17"/>
      <c r="J182" s="17"/>
      <c r="K182" s="17"/>
      <c r="L182" s="17"/>
      <c r="P182" s="1">
        <f t="shared" si="10"/>
        <v>0</v>
      </c>
    </row>
    <row r="183" spans="1:16" x14ac:dyDescent="0.25">
      <c r="A183" s="18"/>
      <c r="B183" s="19"/>
      <c r="C183" s="17"/>
      <c r="D183" s="17"/>
      <c r="E183" s="17"/>
      <c r="F183" s="17"/>
      <c r="G183" s="5"/>
      <c r="H183" s="17"/>
      <c r="I183" s="17"/>
      <c r="J183" s="17"/>
      <c r="K183" s="17"/>
      <c r="L183" s="17"/>
      <c r="P183" s="1">
        <f t="shared" si="10"/>
        <v>0</v>
      </c>
    </row>
    <row r="184" spans="1:16" x14ac:dyDescent="0.25">
      <c r="A184" s="18"/>
      <c r="B184" s="19"/>
      <c r="C184" s="17"/>
      <c r="D184" s="17"/>
      <c r="E184" s="17"/>
      <c r="F184" s="17"/>
      <c r="G184" s="5"/>
      <c r="H184" s="17"/>
      <c r="I184" s="17"/>
      <c r="J184" s="17"/>
      <c r="K184" s="17"/>
      <c r="L184" s="17"/>
      <c r="P184" s="1">
        <f t="shared" si="10"/>
        <v>0</v>
      </c>
    </row>
    <row r="185" spans="1:16" x14ac:dyDescent="0.25">
      <c r="A185" s="18"/>
      <c r="B185" s="19"/>
      <c r="C185" s="17"/>
      <c r="D185" s="17"/>
      <c r="E185" s="17"/>
      <c r="F185" s="17"/>
      <c r="G185" s="5"/>
      <c r="H185" s="17"/>
      <c r="I185" s="17"/>
      <c r="J185" s="17"/>
      <c r="K185" s="17"/>
      <c r="L185" s="17"/>
      <c r="P185" s="1">
        <f t="shared" si="10"/>
        <v>0</v>
      </c>
    </row>
    <row r="186" spans="1:16" x14ac:dyDescent="0.25">
      <c r="A186" s="18"/>
      <c r="B186" s="19"/>
      <c r="C186" s="17"/>
      <c r="D186" s="17"/>
      <c r="E186" s="17"/>
      <c r="F186" s="17"/>
      <c r="G186" s="5"/>
      <c r="H186" s="17"/>
      <c r="I186" s="17"/>
      <c r="J186" s="17"/>
      <c r="K186" s="17"/>
      <c r="L186" s="17"/>
      <c r="P186" s="1">
        <f t="shared" si="10"/>
        <v>0</v>
      </c>
    </row>
    <row r="187" spans="1:16" x14ac:dyDescent="0.25">
      <c r="A187" s="18"/>
      <c r="B187" s="19"/>
      <c r="C187" s="17"/>
      <c r="D187" s="17"/>
      <c r="E187" s="17"/>
      <c r="F187" s="17"/>
      <c r="G187" s="5"/>
      <c r="H187" s="17"/>
      <c r="I187" s="17"/>
      <c r="J187" s="17"/>
      <c r="K187" s="17"/>
      <c r="L187" s="17"/>
      <c r="P187" s="1">
        <f t="shared" si="10"/>
        <v>0</v>
      </c>
    </row>
    <row r="188" spans="1:16" x14ac:dyDescent="0.25">
      <c r="A188" s="18"/>
      <c r="B188" s="19"/>
      <c r="C188" s="17"/>
      <c r="D188" s="17"/>
      <c r="E188" s="17"/>
      <c r="F188" s="17"/>
      <c r="G188" s="5"/>
      <c r="H188" s="17"/>
      <c r="I188" s="17"/>
      <c r="J188" s="17"/>
      <c r="K188" s="17"/>
      <c r="L188" s="17"/>
      <c r="P188" s="1">
        <f t="shared" si="10"/>
        <v>0</v>
      </c>
    </row>
    <row r="189" spans="1:16" x14ac:dyDescent="0.25">
      <c r="A189" s="18"/>
      <c r="B189" s="19"/>
      <c r="C189" s="17"/>
      <c r="D189" s="17"/>
      <c r="E189" s="17"/>
      <c r="F189" s="17"/>
      <c r="G189" s="5"/>
      <c r="H189" s="17"/>
      <c r="I189" s="17"/>
      <c r="J189" s="17"/>
      <c r="K189" s="17"/>
      <c r="L189" s="17"/>
      <c r="P189" s="1">
        <f t="shared" si="10"/>
        <v>0</v>
      </c>
    </row>
    <row r="190" spans="1:16" x14ac:dyDescent="0.25">
      <c r="A190" s="18"/>
      <c r="B190" s="19"/>
      <c r="C190" s="17"/>
      <c r="D190" s="17"/>
      <c r="E190" s="17"/>
      <c r="F190" s="17"/>
      <c r="G190" s="5"/>
      <c r="H190" s="17"/>
      <c r="I190" s="17"/>
      <c r="J190" s="17"/>
      <c r="K190" s="17"/>
      <c r="L190" s="17"/>
      <c r="P190" s="1">
        <f t="shared" si="10"/>
        <v>0</v>
      </c>
    </row>
    <row r="191" spans="1:16" x14ac:dyDescent="0.25">
      <c r="A191" s="18"/>
      <c r="B191" s="19"/>
      <c r="C191" s="17"/>
      <c r="D191" s="17"/>
      <c r="E191" s="17"/>
      <c r="F191" s="17"/>
      <c r="G191" s="5"/>
      <c r="H191" s="17"/>
      <c r="I191" s="17"/>
      <c r="J191" s="17"/>
      <c r="K191" s="17"/>
      <c r="L191" s="17"/>
      <c r="P191" s="1">
        <f t="shared" si="10"/>
        <v>0</v>
      </c>
    </row>
    <row r="192" spans="1:16" x14ac:dyDescent="0.25">
      <c r="A192" s="18"/>
      <c r="B192" s="19"/>
      <c r="C192" s="17"/>
      <c r="D192" s="17"/>
      <c r="E192" s="17"/>
      <c r="F192" s="17"/>
      <c r="G192" s="5"/>
      <c r="H192" s="17"/>
      <c r="I192" s="17"/>
      <c r="J192" s="17"/>
      <c r="K192" s="17"/>
      <c r="L192" s="17"/>
      <c r="P192" s="1">
        <f t="shared" si="10"/>
        <v>0</v>
      </c>
    </row>
    <row r="193" spans="1:16" x14ac:dyDescent="0.25">
      <c r="A193" s="18"/>
      <c r="B193" s="19"/>
      <c r="C193" s="17"/>
      <c r="D193" s="17"/>
      <c r="E193" s="17"/>
      <c r="F193" s="17"/>
      <c r="G193" s="5"/>
      <c r="H193" s="17"/>
      <c r="I193" s="17"/>
      <c r="J193" s="17"/>
      <c r="K193" s="17"/>
      <c r="L193" s="17"/>
      <c r="P193" s="1">
        <f t="shared" si="10"/>
        <v>0</v>
      </c>
    </row>
    <row r="194" spans="1:16" x14ac:dyDescent="0.25">
      <c r="A194" s="18"/>
      <c r="B194" s="19"/>
      <c r="C194" s="17"/>
      <c r="D194" s="17"/>
      <c r="E194" s="17"/>
      <c r="F194" s="17"/>
      <c r="G194" s="5"/>
      <c r="H194" s="17"/>
      <c r="I194" s="17"/>
      <c r="J194" s="17"/>
      <c r="K194" s="17"/>
      <c r="L194" s="17"/>
      <c r="P194" s="1">
        <f t="shared" si="10"/>
        <v>0</v>
      </c>
    </row>
    <row r="195" spans="1:16" x14ac:dyDescent="0.25">
      <c r="A195" s="18"/>
      <c r="B195" s="19"/>
      <c r="C195" s="17"/>
      <c r="D195" s="17"/>
      <c r="E195" s="17"/>
      <c r="F195" s="17"/>
      <c r="G195" s="5"/>
      <c r="H195" s="17"/>
      <c r="I195" s="17"/>
      <c r="J195" s="17"/>
      <c r="K195" s="17"/>
      <c r="L195" s="17"/>
      <c r="P195" s="1">
        <f t="shared" si="10"/>
        <v>0</v>
      </c>
    </row>
    <row r="196" spans="1:16" x14ac:dyDescent="0.25">
      <c r="A196" s="18"/>
      <c r="B196" s="19"/>
      <c r="C196" s="17"/>
      <c r="D196" s="17"/>
      <c r="E196" s="17"/>
      <c r="F196" s="17"/>
      <c r="G196" s="5"/>
      <c r="H196" s="17"/>
      <c r="I196" s="17"/>
      <c r="J196" s="17"/>
      <c r="K196" s="17"/>
      <c r="L196" s="17"/>
      <c r="P196" s="1">
        <f t="shared" si="10"/>
        <v>0</v>
      </c>
    </row>
    <row r="197" spans="1:16" x14ac:dyDescent="0.25">
      <c r="A197" s="18"/>
      <c r="B197" s="19"/>
      <c r="C197" s="17"/>
      <c r="D197" s="17"/>
      <c r="E197" s="17"/>
      <c r="F197" s="17"/>
      <c r="G197" s="5"/>
      <c r="H197" s="17"/>
      <c r="I197" s="17"/>
      <c r="J197" s="17"/>
      <c r="K197" s="17"/>
      <c r="L197" s="17"/>
      <c r="P197" s="1">
        <f t="shared" si="10"/>
        <v>0</v>
      </c>
    </row>
    <row r="198" spans="1:16" x14ac:dyDescent="0.25">
      <c r="A198" s="18"/>
      <c r="B198" s="19"/>
      <c r="C198" s="17"/>
      <c r="D198" s="17"/>
      <c r="E198" s="17"/>
      <c r="F198" s="17"/>
      <c r="G198" s="5"/>
      <c r="H198" s="17"/>
      <c r="I198" s="17"/>
      <c r="J198" s="17"/>
      <c r="K198" s="17"/>
      <c r="L198" s="17"/>
      <c r="P198" s="1">
        <f t="shared" si="10"/>
        <v>0</v>
      </c>
    </row>
    <row r="199" spans="1:16" x14ac:dyDescent="0.25">
      <c r="A199" s="18"/>
      <c r="B199" s="19"/>
      <c r="C199" s="17"/>
      <c r="D199" s="17"/>
      <c r="E199" s="17"/>
      <c r="F199" s="17"/>
      <c r="G199" s="5"/>
      <c r="H199" s="17"/>
      <c r="I199" s="17"/>
      <c r="J199" s="17"/>
      <c r="K199" s="17"/>
      <c r="L199" s="17"/>
      <c r="P199" s="1">
        <f t="shared" si="10"/>
        <v>0</v>
      </c>
    </row>
    <row r="200" spans="1:16" x14ac:dyDescent="0.25">
      <c r="A200" s="18"/>
      <c r="B200" s="19"/>
      <c r="C200" s="17"/>
      <c r="D200" s="17"/>
      <c r="E200" s="17"/>
      <c r="F200" s="17"/>
      <c r="G200" s="5"/>
      <c r="H200" s="17"/>
      <c r="I200" s="17"/>
      <c r="J200" s="17"/>
      <c r="K200" s="17"/>
      <c r="L200" s="17"/>
      <c r="P200" s="1">
        <f t="shared" si="10"/>
        <v>0</v>
      </c>
    </row>
    <row r="201" spans="1:16" x14ac:dyDescent="0.25">
      <c r="A201" s="22"/>
      <c r="B201" s="19"/>
      <c r="C201" s="23"/>
      <c r="D201" s="23"/>
      <c r="E201" s="23"/>
      <c r="F201" s="23"/>
      <c r="G201" s="6"/>
      <c r="H201" s="23"/>
      <c r="I201" s="23"/>
      <c r="J201" s="23"/>
      <c r="K201" s="23"/>
      <c r="L201" s="23"/>
      <c r="P201" s="1">
        <f t="shared" ref="P201:P255" si="11">E201*3.28084</f>
        <v>0</v>
      </c>
    </row>
    <row r="202" spans="1:16" x14ac:dyDescent="0.25">
      <c r="A202" s="13"/>
      <c r="B202" s="14"/>
      <c r="P202" s="1">
        <f t="shared" si="11"/>
        <v>0</v>
      </c>
    </row>
    <row r="203" spans="1:16" x14ac:dyDescent="0.25">
      <c r="A203" s="15"/>
      <c r="B203" s="14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P203" s="1">
        <f t="shared" si="11"/>
        <v>0</v>
      </c>
    </row>
    <row r="204" spans="1:16" x14ac:dyDescent="0.25">
      <c r="A204" s="15"/>
      <c r="B204" s="14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P204" s="1">
        <f t="shared" si="11"/>
        <v>0</v>
      </c>
    </row>
    <row r="205" spans="1:16" x14ac:dyDescent="0.25">
      <c r="A205" s="15"/>
      <c r="B205" s="14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P205" s="1">
        <f t="shared" si="11"/>
        <v>0</v>
      </c>
    </row>
    <row r="206" spans="1:16" x14ac:dyDescent="0.25">
      <c r="A206" s="15"/>
      <c r="B206" s="14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P206" s="1">
        <f t="shared" si="11"/>
        <v>0</v>
      </c>
    </row>
    <row r="207" spans="1:16" x14ac:dyDescent="0.25">
      <c r="A207" s="15"/>
      <c r="B207" s="14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P207" s="1">
        <f t="shared" si="11"/>
        <v>0</v>
      </c>
    </row>
    <row r="208" spans="1:16" x14ac:dyDescent="0.25">
      <c r="A208" s="15"/>
      <c r="B208" s="14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P208" s="1">
        <f t="shared" si="11"/>
        <v>0</v>
      </c>
    </row>
    <row r="209" spans="1:16" x14ac:dyDescent="0.25">
      <c r="A209" s="15"/>
      <c r="B209" s="14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P209" s="1">
        <f t="shared" si="11"/>
        <v>0</v>
      </c>
    </row>
    <row r="210" spans="1:16" x14ac:dyDescent="0.25">
      <c r="A210" s="15"/>
      <c r="B210" s="14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P210" s="1">
        <f t="shared" si="11"/>
        <v>0</v>
      </c>
    </row>
    <row r="211" spans="1:16" x14ac:dyDescent="0.25">
      <c r="A211" s="15"/>
      <c r="B211" s="14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P211" s="1">
        <f t="shared" si="11"/>
        <v>0</v>
      </c>
    </row>
    <row r="212" spans="1:16" x14ac:dyDescent="0.25">
      <c r="A212" s="15"/>
      <c r="B212" s="14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P212" s="1">
        <f t="shared" si="11"/>
        <v>0</v>
      </c>
    </row>
    <row r="213" spans="1:16" x14ac:dyDescent="0.25">
      <c r="A213" s="15"/>
      <c r="B213" s="14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P213" s="1">
        <f t="shared" si="11"/>
        <v>0</v>
      </c>
    </row>
    <row r="214" spans="1:16" x14ac:dyDescent="0.25">
      <c r="A214" s="15"/>
      <c r="B214" s="14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P214" s="1">
        <f t="shared" si="11"/>
        <v>0</v>
      </c>
    </row>
    <row r="215" spans="1:16" x14ac:dyDescent="0.25">
      <c r="A215" s="15"/>
      <c r="B215" s="14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P215" s="1">
        <f t="shared" si="11"/>
        <v>0</v>
      </c>
    </row>
    <row r="216" spans="1:16" x14ac:dyDescent="0.25">
      <c r="A216" s="15"/>
      <c r="B216" s="14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P216" s="1">
        <f t="shared" si="11"/>
        <v>0</v>
      </c>
    </row>
    <row r="217" spans="1:16" x14ac:dyDescent="0.25">
      <c r="A217" s="15"/>
      <c r="B217" s="14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P217" s="1">
        <f t="shared" si="11"/>
        <v>0</v>
      </c>
    </row>
    <row r="218" spans="1:16" x14ac:dyDescent="0.25">
      <c r="A218" s="15"/>
      <c r="B218" s="14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P218" s="1">
        <f t="shared" si="11"/>
        <v>0</v>
      </c>
    </row>
    <row r="219" spans="1:16" x14ac:dyDescent="0.25">
      <c r="A219" s="15"/>
      <c r="B219" s="14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P219" s="1">
        <f t="shared" si="11"/>
        <v>0</v>
      </c>
    </row>
    <row r="220" spans="1:16" x14ac:dyDescent="0.25">
      <c r="A220" s="15"/>
      <c r="B220" s="14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P220" s="1">
        <f t="shared" si="11"/>
        <v>0</v>
      </c>
    </row>
    <row r="221" spans="1:16" x14ac:dyDescent="0.25">
      <c r="A221" s="15"/>
      <c r="B221" s="14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P221" s="1">
        <f t="shared" si="11"/>
        <v>0</v>
      </c>
    </row>
    <row r="222" spans="1:16" x14ac:dyDescent="0.25">
      <c r="A222" s="15"/>
      <c r="B222" s="14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P222" s="1">
        <f t="shared" si="11"/>
        <v>0</v>
      </c>
    </row>
    <row r="223" spans="1:16" x14ac:dyDescent="0.25">
      <c r="A223" s="15"/>
      <c r="B223" s="14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P223" s="1">
        <f t="shared" si="11"/>
        <v>0</v>
      </c>
    </row>
    <row r="224" spans="1:16" x14ac:dyDescent="0.25">
      <c r="A224" s="15"/>
      <c r="B224" s="14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P224" s="1">
        <f t="shared" si="11"/>
        <v>0</v>
      </c>
    </row>
    <row r="225" spans="1:16" x14ac:dyDescent="0.25">
      <c r="A225" s="15"/>
      <c r="B225" s="14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P225" s="1">
        <f t="shared" si="11"/>
        <v>0</v>
      </c>
    </row>
    <row r="226" spans="1:16" x14ac:dyDescent="0.25">
      <c r="A226" s="15"/>
      <c r="B226" s="14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P226" s="1">
        <f t="shared" si="11"/>
        <v>0</v>
      </c>
    </row>
    <row r="227" spans="1:16" x14ac:dyDescent="0.25">
      <c r="A227" s="15"/>
      <c r="B227" s="14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P227" s="1">
        <f t="shared" si="11"/>
        <v>0</v>
      </c>
    </row>
    <row r="228" spans="1:16" x14ac:dyDescent="0.25">
      <c r="A228" s="15"/>
      <c r="B228" s="14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P228" s="1">
        <f t="shared" si="11"/>
        <v>0</v>
      </c>
    </row>
    <row r="229" spans="1:16" x14ac:dyDescent="0.25">
      <c r="A229" s="15"/>
      <c r="B229" s="14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P229" s="1">
        <f t="shared" si="11"/>
        <v>0</v>
      </c>
    </row>
    <row r="230" spans="1:16" x14ac:dyDescent="0.25">
      <c r="A230" s="15"/>
      <c r="B230" s="14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P230" s="1">
        <f t="shared" si="11"/>
        <v>0</v>
      </c>
    </row>
    <row r="231" spans="1:16" x14ac:dyDescent="0.25">
      <c r="A231" s="15"/>
      <c r="B231" s="14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P231" s="1">
        <f t="shared" si="11"/>
        <v>0</v>
      </c>
    </row>
    <row r="232" spans="1:16" x14ac:dyDescent="0.25">
      <c r="A232" s="15"/>
      <c r="B232" s="14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P232" s="1">
        <f t="shared" si="11"/>
        <v>0</v>
      </c>
    </row>
    <row r="233" spans="1:16" x14ac:dyDescent="0.25">
      <c r="A233" s="15"/>
      <c r="B233" s="14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P233" s="1">
        <f t="shared" si="11"/>
        <v>0</v>
      </c>
    </row>
    <row r="234" spans="1:16" x14ac:dyDescent="0.25">
      <c r="A234" s="15"/>
      <c r="B234" s="14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P234" s="1">
        <f t="shared" si="11"/>
        <v>0</v>
      </c>
    </row>
    <row r="235" spans="1:16" x14ac:dyDescent="0.25">
      <c r="A235" s="15"/>
      <c r="B235" s="14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P235" s="1">
        <f t="shared" si="11"/>
        <v>0</v>
      </c>
    </row>
    <row r="236" spans="1:16" x14ac:dyDescent="0.25">
      <c r="A236" s="15"/>
      <c r="B236" s="14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P236" s="1">
        <f t="shared" si="11"/>
        <v>0</v>
      </c>
    </row>
    <row r="237" spans="1:16" x14ac:dyDescent="0.25">
      <c r="A237" s="15"/>
      <c r="B237" s="14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P237" s="1">
        <f t="shared" si="11"/>
        <v>0</v>
      </c>
    </row>
    <row r="238" spans="1:16" x14ac:dyDescent="0.25">
      <c r="A238" s="15"/>
      <c r="B238" s="14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P238" s="1">
        <f t="shared" si="11"/>
        <v>0</v>
      </c>
    </row>
    <row r="239" spans="1:16" x14ac:dyDescent="0.25">
      <c r="A239" s="15"/>
      <c r="B239" s="14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P239" s="1">
        <f t="shared" si="11"/>
        <v>0</v>
      </c>
    </row>
    <row r="240" spans="1:16" x14ac:dyDescent="0.25">
      <c r="A240" s="15"/>
      <c r="B240" s="14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P240" s="1">
        <f t="shared" si="11"/>
        <v>0</v>
      </c>
    </row>
    <row r="241" spans="1:16" x14ac:dyDescent="0.25">
      <c r="A241" s="15"/>
      <c r="B241" s="14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P241" s="1">
        <f t="shared" si="11"/>
        <v>0</v>
      </c>
    </row>
    <row r="242" spans="1:16" x14ac:dyDescent="0.25">
      <c r="A242" s="15"/>
      <c r="B242" s="14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P242" s="1">
        <f t="shared" si="11"/>
        <v>0</v>
      </c>
    </row>
    <row r="243" spans="1:16" x14ac:dyDescent="0.25">
      <c r="A243" s="15"/>
      <c r="B243" s="14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P243" s="1">
        <f t="shared" si="11"/>
        <v>0</v>
      </c>
    </row>
    <row r="244" spans="1:16" x14ac:dyDescent="0.25">
      <c r="A244" s="15"/>
      <c r="B244" s="14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P244" s="1">
        <f t="shared" si="11"/>
        <v>0</v>
      </c>
    </row>
    <row r="245" spans="1:16" x14ac:dyDescent="0.25">
      <c r="A245" s="15"/>
      <c r="B245" s="14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P245" s="1">
        <f t="shared" si="11"/>
        <v>0</v>
      </c>
    </row>
    <row r="246" spans="1:16" x14ac:dyDescent="0.25">
      <c r="A246" s="15"/>
      <c r="B246" s="14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P246" s="1">
        <f t="shared" si="11"/>
        <v>0</v>
      </c>
    </row>
    <row r="247" spans="1:16" x14ac:dyDescent="0.25">
      <c r="A247" s="15"/>
      <c r="B247" s="14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P247" s="1">
        <f t="shared" si="11"/>
        <v>0</v>
      </c>
    </row>
    <row r="248" spans="1:16" x14ac:dyDescent="0.25">
      <c r="A248" s="15"/>
      <c r="B248" s="14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P248" s="1">
        <f t="shared" si="11"/>
        <v>0</v>
      </c>
    </row>
    <row r="249" spans="1:16" x14ac:dyDescent="0.25">
      <c r="A249" s="15"/>
      <c r="B249" s="14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P249" s="1">
        <f t="shared" si="11"/>
        <v>0</v>
      </c>
    </row>
    <row r="250" spans="1:16" x14ac:dyDescent="0.25">
      <c r="A250" s="15"/>
      <c r="B250" s="14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P250" s="1">
        <f t="shared" si="11"/>
        <v>0</v>
      </c>
    </row>
    <row r="251" spans="1:16" x14ac:dyDescent="0.25">
      <c r="A251" s="15"/>
      <c r="B251" s="14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P251" s="1">
        <f t="shared" si="11"/>
        <v>0</v>
      </c>
    </row>
    <row r="252" spans="1:16" x14ac:dyDescent="0.25">
      <c r="A252" s="15"/>
      <c r="B252" s="14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P252" s="1">
        <f t="shared" si="11"/>
        <v>0</v>
      </c>
    </row>
    <row r="253" spans="1:16" x14ac:dyDescent="0.25">
      <c r="A253" s="15"/>
      <c r="B253" s="14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P253" s="1">
        <f t="shared" si="11"/>
        <v>0</v>
      </c>
    </row>
    <row r="254" spans="1:16" x14ac:dyDescent="0.25">
      <c r="A254" s="15"/>
      <c r="B254" s="14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P254" s="1">
        <f t="shared" si="11"/>
        <v>0</v>
      </c>
    </row>
    <row r="255" spans="1:16" x14ac:dyDescent="0.25">
      <c r="A255" s="15"/>
      <c r="B255" s="14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P255" s="1">
        <f t="shared" si="11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55"/>
  <sheetViews>
    <sheetView zoomScale="90" zoomScaleNormal="90" workbookViewId="0">
      <selection activeCell="A8" sqref="A8:P161"/>
    </sheetView>
  </sheetViews>
  <sheetFormatPr defaultRowHeight="15" x14ac:dyDescent="0.25"/>
  <cols>
    <col min="1" max="1" width="14.140625" style="17" customWidth="1"/>
    <col min="2" max="2" width="13.5703125" style="17" customWidth="1"/>
    <col min="3" max="12" width="9.140625" style="17"/>
    <col min="13" max="13" width="10.140625" style="17" customWidth="1"/>
    <col min="14" max="15" width="9.140625" style="17"/>
    <col min="16" max="16" width="9.5703125" style="17" bestFit="1" customWidth="1"/>
    <col min="17" max="16384" width="9.140625" style="17"/>
  </cols>
  <sheetData>
    <row r="1" spans="1:16" x14ac:dyDescent="0.25">
      <c r="A1" s="2" t="s">
        <v>35</v>
      </c>
      <c r="B1" s="17" t="s">
        <v>39</v>
      </c>
      <c r="N1" s="64"/>
      <c r="O1" s="64" t="s">
        <v>48</v>
      </c>
      <c r="P1" s="64"/>
    </row>
    <row r="2" spans="1:16" x14ac:dyDescent="0.25">
      <c r="A2" s="2" t="str">
        <f>CONCATENATE(B1,B2)</f>
        <v>CV62-4 1/10/2017</v>
      </c>
      <c r="B2" s="54" t="str">
        <f>CONCATENATE(" ",MONTH(A8),"/",DAY(A8),"/",YEAR(A8))</f>
        <v xml:space="preserve"> 1/10/2017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11</v>
      </c>
      <c r="L2" s="17" t="s">
        <v>12</v>
      </c>
      <c r="N2" s="67" t="s">
        <v>49</v>
      </c>
      <c r="O2" s="64">
        <v>5.3499999999999999E-2</v>
      </c>
      <c r="P2" s="64"/>
    </row>
    <row r="3" spans="1:16" x14ac:dyDescent="0.25">
      <c r="D3" s="17" t="s">
        <v>13</v>
      </c>
      <c r="E3" s="17" t="s">
        <v>14</v>
      </c>
      <c r="F3" s="17" t="s">
        <v>15</v>
      </c>
      <c r="G3" s="17" t="s">
        <v>16</v>
      </c>
      <c r="H3" s="17" t="s">
        <v>17</v>
      </c>
      <c r="I3" s="17" t="s">
        <v>2</v>
      </c>
      <c r="J3" s="17" t="s">
        <v>18</v>
      </c>
      <c r="K3" s="17" t="s">
        <v>19</v>
      </c>
      <c r="L3" s="17" t="s">
        <v>20</v>
      </c>
      <c r="N3" s="67" t="s">
        <v>50</v>
      </c>
      <c r="O3" s="64">
        <v>0.25169999999999998</v>
      </c>
      <c r="P3" s="64"/>
    </row>
    <row r="4" spans="1:16" x14ac:dyDescent="0.25">
      <c r="A4" s="17" t="s">
        <v>21</v>
      </c>
      <c r="B4" s="17" t="s">
        <v>22</v>
      </c>
      <c r="C4" s="17" t="s">
        <v>23</v>
      </c>
      <c r="D4" s="17" t="s">
        <v>26</v>
      </c>
      <c r="E4" s="17" t="s">
        <v>27</v>
      </c>
      <c r="F4" s="17" t="s">
        <v>28</v>
      </c>
      <c r="G4" s="17" t="s">
        <v>29</v>
      </c>
      <c r="H4" s="17" t="s">
        <v>1</v>
      </c>
      <c r="I4" s="17" t="s">
        <v>2</v>
      </c>
      <c r="J4" s="17" t="s">
        <v>24</v>
      </c>
      <c r="K4" s="17" t="s">
        <v>25</v>
      </c>
      <c r="L4" s="17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1.6739999999999999</v>
      </c>
    </row>
    <row r="6" spans="1:16" x14ac:dyDescent="0.25">
      <c r="G6" s="5" t="s">
        <v>53</v>
      </c>
      <c r="N6" s="64"/>
      <c r="O6" s="64"/>
      <c r="P6" s="1">
        <f>1.5-P5</f>
        <v>-0.17399999999999993</v>
      </c>
    </row>
    <row r="7" spans="1:16" x14ac:dyDescent="0.25">
      <c r="A7" s="17" t="s">
        <v>21</v>
      </c>
      <c r="B7" s="17" t="s">
        <v>22</v>
      </c>
      <c r="C7" s="17" t="s">
        <v>23</v>
      </c>
      <c r="D7" s="17" t="s">
        <v>31</v>
      </c>
      <c r="E7" s="17" t="s">
        <v>34</v>
      </c>
      <c r="F7" s="17" t="s">
        <v>0</v>
      </c>
      <c r="G7" s="5" t="s">
        <v>29</v>
      </c>
      <c r="H7" s="17" t="s">
        <v>1</v>
      </c>
      <c r="I7" s="17" t="s">
        <v>2</v>
      </c>
      <c r="J7" s="17" t="s">
        <v>3</v>
      </c>
      <c r="K7" s="17" t="s">
        <v>4</v>
      </c>
      <c r="L7" s="17" t="s">
        <v>32</v>
      </c>
      <c r="M7" s="17" t="s">
        <v>54</v>
      </c>
      <c r="N7" s="64" t="s">
        <v>33</v>
      </c>
      <c r="O7" s="64" t="s">
        <v>51</v>
      </c>
      <c r="P7" s="64" t="s">
        <v>52</v>
      </c>
    </row>
    <row r="8" spans="1:16" x14ac:dyDescent="0.25">
      <c r="A8" s="28">
        <v>42745</v>
      </c>
      <c r="B8" s="27">
        <v>0.51273148148148151</v>
      </c>
      <c r="C8" s="24">
        <v>318.33330000000001</v>
      </c>
      <c r="D8" s="24">
        <v>7.99</v>
      </c>
      <c r="E8" s="24">
        <v>2.4950000000000001</v>
      </c>
      <c r="F8" s="24">
        <v>14.686999999999999</v>
      </c>
      <c r="G8" s="5">
        <v>-1.4</v>
      </c>
      <c r="H8" s="24">
        <v>2.8820000000000001</v>
      </c>
      <c r="I8" s="24">
        <v>7.89</v>
      </c>
      <c r="J8" s="24">
        <v>10.48</v>
      </c>
      <c r="K8" s="24">
        <v>107.6426</v>
      </c>
      <c r="L8" s="24">
        <v>30.02</v>
      </c>
      <c r="M8" s="1"/>
      <c r="N8" s="64"/>
      <c r="O8" s="69">
        <f t="shared" ref="O8:O9" si="0">IF(G8="","",IF(G8*O$2+O$3&lt;0,0,G8*O$2+O$3))</f>
        <v>0.17679999999999998</v>
      </c>
      <c r="P8" s="1">
        <f>E8-P$4</f>
        <v>2.4950000000000001</v>
      </c>
    </row>
    <row r="9" spans="1:16" x14ac:dyDescent="0.25">
      <c r="A9" s="28">
        <v>42745</v>
      </c>
      <c r="B9" s="27">
        <v>0.51284722222222223</v>
      </c>
      <c r="C9" s="24">
        <v>318.5</v>
      </c>
      <c r="D9" s="24">
        <v>8.0299999999999994</v>
      </c>
      <c r="E9" s="24">
        <v>3.8010000000000002</v>
      </c>
      <c r="F9" s="24">
        <v>14.686999999999999</v>
      </c>
      <c r="G9" s="5">
        <v>-3.3</v>
      </c>
      <c r="H9" s="24">
        <v>2.8820000000000001</v>
      </c>
      <c r="I9" s="24">
        <v>7.89</v>
      </c>
      <c r="J9" s="24">
        <v>10.36</v>
      </c>
      <c r="K9" s="24">
        <v>106.4515</v>
      </c>
      <c r="L9" s="24">
        <v>30</v>
      </c>
      <c r="M9" s="1"/>
      <c r="N9" s="64">
        <f>G9-MIN(G$9:G$173)</f>
        <v>1</v>
      </c>
      <c r="O9" s="69">
        <f t="shared" ref="O9:O19" si="1">IF(G9="","",IF(G9*O$2+O$3&lt;0,0,G9*O$2+O$3))</f>
        <v>7.5149999999999995E-2</v>
      </c>
      <c r="P9" s="1">
        <f t="shared" ref="P9:P19" si="2">E9-P$4</f>
        <v>3.8010000000000002</v>
      </c>
    </row>
    <row r="10" spans="1:16" x14ac:dyDescent="0.25">
      <c r="A10" s="28">
        <v>42745</v>
      </c>
      <c r="B10" s="27">
        <v>0.51296296296296295</v>
      </c>
      <c r="C10" s="24">
        <v>318.66669999999999</v>
      </c>
      <c r="D10" s="24">
        <v>8.0299999999999994</v>
      </c>
      <c r="E10" s="24">
        <v>7.1280000000000001</v>
      </c>
      <c r="F10" s="24">
        <v>14.686999999999999</v>
      </c>
      <c r="G10" s="5">
        <v>-3.6</v>
      </c>
      <c r="H10" s="24">
        <v>2.8820000000000001</v>
      </c>
      <c r="I10" s="24">
        <v>7.9</v>
      </c>
      <c r="J10" s="24">
        <v>10.32</v>
      </c>
      <c r="K10" s="24">
        <v>106.0022</v>
      </c>
      <c r="L10" s="24">
        <v>30</v>
      </c>
      <c r="M10" s="1"/>
      <c r="O10" s="69">
        <f t="shared" si="1"/>
        <v>5.9099999999999986E-2</v>
      </c>
      <c r="P10" s="1">
        <f t="shared" si="2"/>
        <v>7.1280000000000001</v>
      </c>
    </row>
    <row r="11" spans="1:16" x14ac:dyDescent="0.25">
      <c r="A11" s="28">
        <v>42745</v>
      </c>
      <c r="B11" s="27">
        <v>0.51307870370370368</v>
      </c>
      <c r="C11" s="24">
        <v>318.83330000000001</v>
      </c>
      <c r="D11" s="24">
        <v>8.0500000000000007</v>
      </c>
      <c r="E11" s="24">
        <v>9.4730000000000008</v>
      </c>
      <c r="F11" s="24">
        <v>14.686999999999999</v>
      </c>
      <c r="G11" s="5">
        <v>-3.2</v>
      </c>
      <c r="H11" s="24">
        <v>2.8820000000000001</v>
      </c>
      <c r="I11" s="24">
        <v>7.9</v>
      </c>
      <c r="J11" s="24">
        <v>10.31</v>
      </c>
      <c r="K11" s="24">
        <v>106.0933</v>
      </c>
      <c r="L11" s="24">
        <v>30.08</v>
      </c>
      <c r="M11" s="1"/>
      <c r="O11" s="69">
        <f t="shared" si="1"/>
        <v>8.049999999999996E-2</v>
      </c>
      <c r="P11" s="1">
        <f t="shared" si="2"/>
        <v>9.4730000000000008</v>
      </c>
    </row>
    <row r="12" spans="1:16" x14ac:dyDescent="0.25">
      <c r="A12" s="28">
        <v>42745</v>
      </c>
      <c r="B12" s="27">
        <v>0.5131944444444444</v>
      </c>
      <c r="C12" s="24">
        <v>319</v>
      </c>
      <c r="D12" s="24">
        <v>8.07</v>
      </c>
      <c r="E12" s="24">
        <v>13.271000000000001</v>
      </c>
      <c r="F12" s="24">
        <v>14.686999999999999</v>
      </c>
      <c r="G12" s="5">
        <v>-4</v>
      </c>
      <c r="H12" s="24">
        <v>2.8820000000000001</v>
      </c>
      <c r="I12" s="24">
        <v>7.9</v>
      </c>
      <c r="J12" s="24">
        <v>10.29</v>
      </c>
      <c r="K12" s="24">
        <v>105.8796</v>
      </c>
      <c r="L12" s="24">
        <v>30.1</v>
      </c>
      <c r="M12" s="1"/>
      <c r="O12" s="69">
        <f t="shared" si="1"/>
        <v>3.7699999999999984E-2</v>
      </c>
      <c r="P12" s="1">
        <f t="shared" si="2"/>
        <v>13.271000000000001</v>
      </c>
    </row>
    <row r="13" spans="1:16" x14ac:dyDescent="0.25">
      <c r="A13" s="28">
        <v>42745</v>
      </c>
      <c r="B13" s="27">
        <v>0.51331018518518523</v>
      </c>
      <c r="C13" s="24">
        <v>319.16669999999999</v>
      </c>
      <c r="D13" s="24">
        <v>8.11</v>
      </c>
      <c r="E13" s="24">
        <v>17.189</v>
      </c>
      <c r="F13" s="24">
        <v>14.686999999999999</v>
      </c>
      <c r="G13" s="5">
        <v>-3.1</v>
      </c>
      <c r="H13" s="24">
        <v>2.911</v>
      </c>
      <c r="I13" s="24">
        <v>7.9</v>
      </c>
      <c r="J13" s="24">
        <v>10.28</v>
      </c>
      <c r="K13" s="24">
        <v>105.92740000000001</v>
      </c>
      <c r="L13" s="24">
        <v>30.19</v>
      </c>
      <c r="M13" s="1"/>
      <c r="O13" s="69">
        <f t="shared" si="1"/>
        <v>8.5849999999999982E-2</v>
      </c>
      <c r="P13" s="1">
        <f t="shared" si="2"/>
        <v>17.189</v>
      </c>
    </row>
    <row r="14" spans="1:16" x14ac:dyDescent="0.25">
      <c r="A14" s="28">
        <v>42745</v>
      </c>
      <c r="B14" s="27">
        <v>0.51342592592592595</v>
      </c>
      <c r="C14" s="24">
        <v>319.33330000000001</v>
      </c>
      <c r="D14" s="24">
        <v>8.19</v>
      </c>
      <c r="E14" s="24">
        <v>22.445</v>
      </c>
      <c r="F14" s="24">
        <v>14.686999999999999</v>
      </c>
      <c r="G14" s="5">
        <v>-2.6</v>
      </c>
      <c r="H14" s="24">
        <v>2.8820000000000001</v>
      </c>
      <c r="I14" s="24">
        <v>7.9</v>
      </c>
      <c r="J14" s="24">
        <v>10.18</v>
      </c>
      <c r="K14" s="24">
        <v>105.06399999999999</v>
      </c>
      <c r="L14" s="24">
        <v>30.18</v>
      </c>
      <c r="M14" s="1"/>
      <c r="O14" s="69">
        <f t="shared" si="1"/>
        <v>0.11259999999999998</v>
      </c>
      <c r="P14" s="1">
        <f t="shared" si="2"/>
        <v>22.445</v>
      </c>
    </row>
    <row r="15" spans="1:16" x14ac:dyDescent="0.25">
      <c r="A15" s="28">
        <v>42745</v>
      </c>
      <c r="B15" s="27">
        <v>0.51354166666666667</v>
      </c>
      <c r="C15" s="24">
        <v>319.5</v>
      </c>
      <c r="D15" s="24">
        <v>8.2100000000000009</v>
      </c>
      <c r="E15" s="24">
        <v>27.353000000000002</v>
      </c>
      <c r="F15" s="24">
        <v>14.686999999999999</v>
      </c>
      <c r="G15" s="5">
        <v>-2.9</v>
      </c>
      <c r="H15" s="24">
        <v>2.8820000000000001</v>
      </c>
      <c r="I15" s="24">
        <v>7.9</v>
      </c>
      <c r="J15" s="24">
        <v>10.11</v>
      </c>
      <c r="K15" s="24">
        <v>104.4461</v>
      </c>
      <c r="L15" s="24">
        <v>30.17</v>
      </c>
      <c r="M15" s="1"/>
      <c r="O15" s="69">
        <f t="shared" si="1"/>
        <v>9.6549999999999997E-2</v>
      </c>
      <c r="P15" s="1">
        <f t="shared" si="2"/>
        <v>27.353000000000002</v>
      </c>
    </row>
    <row r="16" spans="1:16" x14ac:dyDescent="0.25">
      <c r="A16" s="28">
        <v>42745</v>
      </c>
      <c r="B16" s="27">
        <v>0.5136574074074074</v>
      </c>
      <c r="C16" s="24">
        <v>319.66669999999999</v>
      </c>
      <c r="D16" s="24">
        <v>8.2200000000000006</v>
      </c>
      <c r="E16" s="24">
        <v>30.777000000000001</v>
      </c>
      <c r="F16" s="24">
        <v>14.686999999999999</v>
      </c>
      <c r="G16" s="5">
        <v>-1.2</v>
      </c>
      <c r="H16" s="24">
        <v>2.8820000000000001</v>
      </c>
      <c r="I16" s="24">
        <v>7.9</v>
      </c>
      <c r="J16" s="24">
        <v>10.07</v>
      </c>
      <c r="K16" s="24">
        <v>104.0993</v>
      </c>
      <c r="L16" s="24">
        <v>30.18</v>
      </c>
      <c r="M16" s="1"/>
      <c r="O16" s="69">
        <f t="shared" si="1"/>
        <v>0.1875</v>
      </c>
      <c r="P16" s="1">
        <f t="shared" si="2"/>
        <v>30.777000000000001</v>
      </c>
    </row>
    <row r="17" spans="1:16" x14ac:dyDescent="0.25">
      <c r="A17" s="28">
        <v>42745</v>
      </c>
      <c r="B17" s="27">
        <v>0.51377314814814812</v>
      </c>
      <c r="C17" s="24">
        <v>319.83330000000001</v>
      </c>
      <c r="D17" s="24">
        <v>8.23</v>
      </c>
      <c r="E17" s="24">
        <v>36.814999999999998</v>
      </c>
      <c r="F17" s="24">
        <v>14.686999999999999</v>
      </c>
      <c r="G17" s="5">
        <v>-3.3</v>
      </c>
      <c r="H17" s="24">
        <v>2.8820000000000001</v>
      </c>
      <c r="I17" s="24">
        <v>7.9</v>
      </c>
      <c r="J17" s="24">
        <v>10.039999999999999</v>
      </c>
      <c r="K17" s="24">
        <v>103.7362</v>
      </c>
      <c r="L17" s="24">
        <v>30.19</v>
      </c>
      <c r="M17" s="1"/>
      <c r="O17" s="69">
        <f t="shared" si="1"/>
        <v>7.5149999999999995E-2</v>
      </c>
      <c r="P17" s="1">
        <f t="shared" si="2"/>
        <v>36.814999999999998</v>
      </c>
    </row>
    <row r="18" spans="1:16" x14ac:dyDescent="0.25">
      <c r="A18" s="28">
        <v>42745</v>
      </c>
      <c r="B18" s="27">
        <v>0.51388888888888895</v>
      </c>
      <c r="C18" s="24">
        <v>320</v>
      </c>
      <c r="D18" s="24">
        <v>8.26</v>
      </c>
      <c r="E18" s="24">
        <v>41.604999999999997</v>
      </c>
      <c r="F18" s="24">
        <v>14.686999999999999</v>
      </c>
      <c r="G18" s="5">
        <v>-3.1</v>
      </c>
      <c r="H18" s="24">
        <v>2.8820000000000001</v>
      </c>
      <c r="I18" s="24">
        <v>7.9</v>
      </c>
      <c r="J18" s="24">
        <v>9.98</v>
      </c>
      <c r="K18" s="24">
        <v>103.2332</v>
      </c>
      <c r="L18" s="24">
        <v>30.22</v>
      </c>
      <c r="M18" s="1"/>
      <c r="O18" s="69">
        <f t="shared" si="1"/>
        <v>8.5849999999999982E-2</v>
      </c>
      <c r="P18" s="1">
        <f t="shared" si="2"/>
        <v>41.604999999999997</v>
      </c>
    </row>
    <row r="19" spans="1:16" x14ac:dyDescent="0.25">
      <c r="A19" s="28">
        <v>42745</v>
      </c>
      <c r="B19" s="27">
        <v>0.51400462962962956</v>
      </c>
      <c r="C19" s="24">
        <v>320.16669999999999</v>
      </c>
      <c r="D19" s="24">
        <v>8.31</v>
      </c>
      <c r="E19" s="24">
        <v>47.497999999999998</v>
      </c>
      <c r="F19" s="24">
        <v>14.686999999999999</v>
      </c>
      <c r="G19" s="5">
        <v>-1.7</v>
      </c>
      <c r="H19" s="24">
        <v>2.8820000000000001</v>
      </c>
      <c r="I19" s="24">
        <v>7.89</v>
      </c>
      <c r="J19" s="24">
        <v>9.89</v>
      </c>
      <c r="K19" s="24">
        <v>102.4366</v>
      </c>
      <c r="L19" s="24">
        <v>30.25</v>
      </c>
      <c r="M19" s="1"/>
      <c r="O19" s="69">
        <f t="shared" si="1"/>
        <v>0.16075</v>
      </c>
      <c r="P19" s="1">
        <f t="shared" si="2"/>
        <v>47.497999999999998</v>
      </c>
    </row>
    <row r="20" spans="1:16" x14ac:dyDescent="0.25">
      <c r="A20" s="28">
        <v>42745</v>
      </c>
      <c r="B20" s="27">
        <v>0.51412037037037039</v>
      </c>
      <c r="C20" s="24">
        <v>320.33330000000001</v>
      </c>
      <c r="D20" s="24">
        <v>8.35</v>
      </c>
      <c r="E20" s="24">
        <v>49.969000000000001</v>
      </c>
      <c r="F20" s="24">
        <v>14.686999999999999</v>
      </c>
      <c r="G20" s="5">
        <v>-2.6</v>
      </c>
      <c r="H20" s="24">
        <v>2.8820000000000001</v>
      </c>
      <c r="I20" s="24">
        <v>7.88</v>
      </c>
      <c r="J20" s="24">
        <v>9.7899999999999991</v>
      </c>
      <c r="K20" s="24">
        <v>101.49930000000001</v>
      </c>
      <c r="L20" s="24">
        <v>30.24</v>
      </c>
      <c r="M20" s="1"/>
      <c r="O20" s="69">
        <f t="shared" ref="O20:O83" si="3">IF(G20="","",IF(G20*O$2+O$3&lt;0,0,G20*O$2+O$3))</f>
        <v>0.11259999999999998</v>
      </c>
      <c r="P20" s="1">
        <f t="shared" ref="P20:P83" si="4">E20-P$4</f>
        <v>49.969000000000001</v>
      </c>
    </row>
    <row r="21" spans="1:16" x14ac:dyDescent="0.25">
      <c r="A21" s="28">
        <v>42745</v>
      </c>
      <c r="B21" s="27">
        <v>0.51423611111111112</v>
      </c>
      <c r="C21" s="24">
        <v>320.5</v>
      </c>
      <c r="D21" s="24">
        <v>8.35</v>
      </c>
      <c r="E21" s="24">
        <v>47.969000000000001</v>
      </c>
      <c r="F21" s="24">
        <v>14.686999999999999</v>
      </c>
      <c r="G21" s="5">
        <v>-2.1</v>
      </c>
      <c r="H21" s="24">
        <v>2.8820000000000001</v>
      </c>
      <c r="I21" s="24">
        <v>7.88</v>
      </c>
      <c r="J21" s="24">
        <v>9.7100000000000009</v>
      </c>
      <c r="K21" s="24">
        <v>100.6476</v>
      </c>
      <c r="L21" s="24">
        <v>30.25</v>
      </c>
      <c r="M21" s="1"/>
      <c r="O21" s="69">
        <f t="shared" si="3"/>
        <v>0.13934999999999997</v>
      </c>
      <c r="P21" s="1">
        <f t="shared" si="4"/>
        <v>47.969000000000001</v>
      </c>
    </row>
    <row r="22" spans="1:16" x14ac:dyDescent="0.25">
      <c r="A22" s="28">
        <v>42745</v>
      </c>
      <c r="B22" s="27">
        <v>0.51435185185185184</v>
      </c>
      <c r="C22" s="24">
        <v>320.66669999999999</v>
      </c>
      <c r="D22" s="24">
        <v>8.36</v>
      </c>
      <c r="E22" s="24">
        <v>48.115000000000002</v>
      </c>
      <c r="F22" s="24">
        <v>14.686999999999999</v>
      </c>
      <c r="G22" s="5">
        <v>-0.1</v>
      </c>
      <c r="H22" s="24">
        <v>2.911</v>
      </c>
      <c r="I22" s="24">
        <v>7.88</v>
      </c>
      <c r="J22" s="24">
        <v>9.67</v>
      </c>
      <c r="K22" s="24">
        <v>100.24930000000001</v>
      </c>
      <c r="L22" s="24">
        <v>30.24</v>
      </c>
      <c r="M22" s="1"/>
      <c r="O22" s="69">
        <f t="shared" si="3"/>
        <v>0.24634999999999999</v>
      </c>
      <c r="P22" s="1">
        <f t="shared" si="4"/>
        <v>48.115000000000002</v>
      </c>
    </row>
    <row r="23" spans="1:16" x14ac:dyDescent="0.25">
      <c r="A23" s="28">
        <v>42745</v>
      </c>
      <c r="B23" s="27">
        <v>0.51446759259259256</v>
      </c>
      <c r="C23" s="24">
        <v>320.83330000000001</v>
      </c>
      <c r="D23" s="24">
        <v>8.35</v>
      </c>
      <c r="E23" s="24">
        <v>48.3</v>
      </c>
      <c r="F23" s="24">
        <v>14.686999999999999</v>
      </c>
      <c r="G23" s="5">
        <v>6.4</v>
      </c>
      <c r="H23" s="24">
        <v>2.8820000000000001</v>
      </c>
      <c r="I23" s="24">
        <v>7.88</v>
      </c>
      <c r="J23" s="24">
        <v>9.65</v>
      </c>
      <c r="K23" s="24">
        <v>100.0294</v>
      </c>
      <c r="L23" s="24">
        <v>30.24</v>
      </c>
      <c r="M23" s="1" t="s">
        <v>47</v>
      </c>
      <c r="O23" s="69">
        <f t="shared" si="3"/>
        <v>0.59410000000000007</v>
      </c>
      <c r="P23" s="1">
        <f t="shared" si="4"/>
        <v>48.3</v>
      </c>
    </row>
    <row r="24" spans="1:16" x14ac:dyDescent="0.25">
      <c r="A24" s="28">
        <v>42745</v>
      </c>
      <c r="B24" s="27">
        <v>0.51458333333333328</v>
      </c>
      <c r="C24" s="24">
        <v>321</v>
      </c>
      <c r="D24" s="24">
        <v>8.35</v>
      </c>
      <c r="E24" s="24">
        <v>47.96</v>
      </c>
      <c r="F24" s="24">
        <v>14.686999999999999</v>
      </c>
      <c r="G24" s="5">
        <v>-2.2999999999999998</v>
      </c>
      <c r="H24" s="24">
        <v>2.8820000000000001</v>
      </c>
      <c r="I24" s="24">
        <v>7.88</v>
      </c>
      <c r="J24" s="24">
        <v>9.6300000000000008</v>
      </c>
      <c r="K24" s="24">
        <v>99.874700000000004</v>
      </c>
      <c r="L24" s="24">
        <v>30.24</v>
      </c>
      <c r="M24" s="1"/>
      <c r="O24" s="69">
        <f t="shared" si="3"/>
        <v>0.12864999999999999</v>
      </c>
      <c r="P24" s="1">
        <f t="shared" si="4"/>
        <v>47.96</v>
      </c>
    </row>
    <row r="25" spans="1:16" x14ac:dyDescent="0.25">
      <c r="A25" s="28">
        <v>42745</v>
      </c>
      <c r="B25" s="27">
        <v>0.51469907407407411</v>
      </c>
      <c r="C25" s="24">
        <v>321.16669999999999</v>
      </c>
      <c r="D25" s="24">
        <v>8.35</v>
      </c>
      <c r="E25" s="24">
        <v>47.676000000000002</v>
      </c>
      <c r="F25" s="24">
        <v>14.686999999999999</v>
      </c>
      <c r="G25" s="5">
        <v>-2.7</v>
      </c>
      <c r="H25" s="24">
        <v>2.8820000000000001</v>
      </c>
      <c r="I25" s="24">
        <v>7.88</v>
      </c>
      <c r="J25" s="24">
        <v>9.6300000000000008</v>
      </c>
      <c r="K25" s="24">
        <v>99.856899999999996</v>
      </c>
      <c r="L25" s="24">
        <v>30.24</v>
      </c>
      <c r="M25" s="1"/>
      <c r="O25" s="69">
        <f t="shared" si="3"/>
        <v>0.10724999999999998</v>
      </c>
      <c r="P25" s="1">
        <f t="shared" si="4"/>
        <v>47.676000000000002</v>
      </c>
    </row>
    <row r="26" spans="1:16" x14ac:dyDescent="0.25">
      <c r="A26" s="28">
        <v>42745</v>
      </c>
      <c r="B26" s="27">
        <v>0.51481481481481484</v>
      </c>
      <c r="C26" s="24">
        <v>321.33330000000001</v>
      </c>
      <c r="D26" s="24">
        <v>8.35</v>
      </c>
      <c r="E26" s="24">
        <v>47.893000000000001</v>
      </c>
      <c r="F26" s="24">
        <v>14.686999999999999</v>
      </c>
      <c r="G26" s="5">
        <v>-1.7</v>
      </c>
      <c r="H26" s="24">
        <v>2.911</v>
      </c>
      <c r="I26" s="24">
        <v>7.88</v>
      </c>
      <c r="J26" s="24">
        <v>9.6199999999999992</v>
      </c>
      <c r="K26" s="24">
        <v>99.749399999999994</v>
      </c>
      <c r="L26" s="24">
        <v>30.23</v>
      </c>
      <c r="M26" s="1"/>
      <c r="N26" s="1"/>
      <c r="O26" s="69">
        <f t="shared" si="3"/>
        <v>0.16075</v>
      </c>
      <c r="P26" s="1">
        <f t="shared" si="4"/>
        <v>47.893000000000001</v>
      </c>
    </row>
    <row r="27" spans="1:16" x14ac:dyDescent="0.25">
      <c r="A27" s="28">
        <v>42745</v>
      </c>
      <c r="B27" s="27">
        <v>0.51493055555555556</v>
      </c>
      <c r="C27" s="24">
        <v>321.5</v>
      </c>
      <c r="D27" s="24">
        <v>8.35</v>
      </c>
      <c r="E27" s="24">
        <v>47.86</v>
      </c>
      <c r="F27" s="24">
        <v>14.686999999999999</v>
      </c>
      <c r="G27" s="5">
        <v>-2.4</v>
      </c>
      <c r="H27" s="24">
        <v>2.8820000000000001</v>
      </c>
      <c r="I27" s="24">
        <v>7.88</v>
      </c>
      <c r="J27" s="24">
        <v>9.6199999999999992</v>
      </c>
      <c r="K27" s="24">
        <v>99.688299999999998</v>
      </c>
      <c r="L27" s="24">
        <v>30.23</v>
      </c>
      <c r="M27" s="1"/>
      <c r="O27" s="69">
        <f t="shared" si="3"/>
        <v>0.12329999999999999</v>
      </c>
      <c r="P27" s="1">
        <f t="shared" si="4"/>
        <v>47.86</v>
      </c>
    </row>
    <row r="28" spans="1:16" x14ac:dyDescent="0.25">
      <c r="A28" s="28">
        <v>42745</v>
      </c>
      <c r="B28" s="27">
        <v>0.51504629629629628</v>
      </c>
      <c r="C28" s="24">
        <v>321.66669999999999</v>
      </c>
      <c r="D28" s="24">
        <v>8.34</v>
      </c>
      <c r="E28" s="24">
        <v>46.423999999999999</v>
      </c>
      <c r="F28" s="24">
        <v>14.686999999999999</v>
      </c>
      <c r="G28" s="5">
        <v>-1.8</v>
      </c>
      <c r="H28" s="24">
        <v>2.8820000000000001</v>
      </c>
      <c r="I28" s="24">
        <v>7.88</v>
      </c>
      <c r="J28" s="24">
        <v>9.61</v>
      </c>
      <c r="K28" s="24">
        <v>99.587000000000003</v>
      </c>
      <c r="L28" s="24">
        <v>30.22</v>
      </c>
      <c r="M28" s="1"/>
      <c r="O28" s="69">
        <f t="shared" si="3"/>
        <v>0.15539999999999998</v>
      </c>
      <c r="P28" s="1">
        <f t="shared" si="4"/>
        <v>46.423999999999999</v>
      </c>
    </row>
    <row r="29" spans="1:16" x14ac:dyDescent="0.25">
      <c r="A29" s="28">
        <v>42745</v>
      </c>
      <c r="B29" s="27">
        <v>0.515162037037037</v>
      </c>
      <c r="C29" s="24">
        <v>321.83330000000001</v>
      </c>
      <c r="D29" s="24">
        <v>8.32</v>
      </c>
      <c r="E29" s="24">
        <v>43.383000000000003</v>
      </c>
      <c r="F29" s="24">
        <v>14.686999999999999</v>
      </c>
      <c r="G29" s="5">
        <v>-3.2</v>
      </c>
      <c r="H29" s="24">
        <v>2.8820000000000001</v>
      </c>
      <c r="I29" s="24">
        <v>7.88</v>
      </c>
      <c r="J29" s="24">
        <v>9.64</v>
      </c>
      <c r="K29" s="24">
        <v>99.827500000000001</v>
      </c>
      <c r="L29" s="24">
        <v>30.19</v>
      </c>
      <c r="M29" s="1"/>
      <c r="O29" s="69">
        <f t="shared" si="3"/>
        <v>8.049999999999996E-2</v>
      </c>
      <c r="P29" s="1">
        <f t="shared" si="4"/>
        <v>43.383000000000003</v>
      </c>
    </row>
    <row r="30" spans="1:16" x14ac:dyDescent="0.25">
      <c r="A30" s="28">
        <v>42745</v>
      </c>
      <c r="B30" s="27">
        <v>0.51527777777777783</v>
      </c>
      <c r="C30" s="24">
        <v>322</v>
      </c>
      <c r="D30" s="24">
        <v>8.31</v>
      </c>
      <c r="E30" s="24">
        <v>44.954999999999998</v>
      </c>
      <c r="F30" s="24">
        <v>14.686999999999999</v>
      </c>
      <c r="G30" s="5">
        <v>-2.9</v>
      </c>
      <c r="H30" s="24">
        <v>2.8820000000000001</v>
      </c>
      <c r="I30" s="24">
        <v>7.88</v>
      </c>
      <c r="J30" s="24">
        <v>9.68</v>
      </c>
      <c r="K30" s="24">
        <v>100.2677</v>
      </c>
      <c r="L30" s="24">
        <v>30.22</v>
      </c>
      <c r="M30" s="1"/>
      <c r="O30" s="69">
        <f t="shared" si="3"/>
        <v>9.6549999999999997E-2</v>
      </c>
      <c r="P30" s="1">
        <f t="shared" si="4"/>
        <v>44.954999999999998</v>
      </c>
    </row>
    <row r="31" spans="1:16" x14ac:dyDescent="0.25">
      <c r="A31" s="28">
        <v>42745</v>
      </c>
      <c r="B31" s="27">
        <v>0.51539351851851845</v>
      </c>
      <c r="C31" s="24">
        <v>322.16669999999999</v>
      </c>
      <c r="D31" s="24">
        <v>8.33</v>
      </c>
      <c r="E31" s="24">
        <v>47.002000000000002</v>
      </c>
      <c r="F31" s="24">
        <v>14.686999999999999</v>
      </c>
      <c r="G31" s="5">
        <v>-2.7</v>
      </c>
      <c r="H31" s="24">
        <v>2.8820000000000001</v>
      </c>
      <c r="I31" s="24">
        <v>7.88</v>
      </c>
      <c r="J31" s="24">
        <v>9.69</v>
      </c>
      <c r="K31" s="24">
        <v>100.37179999999999</v>
      </c>
      <c r="L31" s="24">
        <v>30.22</v>
      </c>
      <c r="M31" s="1"/>
      <c r="O31" s="69">
        <f t="shared" si="3"/>
        <v>0.10724999999999998</v>
      </c>
      <c r="P31" s="1">
        <f t="shared" si="4"/>
        <v>47.002000000000002</v>
      </c>
    </row>
    <row r="32" spans="1:16" x14ac:dyDescent="0.25">
      <c r="A32" s="28">
        <v>42745</v>
      </c>
      <c r="B32" s="27">
        <v>0.51550925925925928</v>
      </c>
      <c r="C32" s="24">
        <v>322.33330000000001</v>
      </c>
      <c r="D32" s="24">
        <v>8.35</v>
      </c>
      <c r="E32" s="24">
        <v>47.814999999999998</v>
      </c>
      <c r="F32" s="24">
        <v>14.686999999999999</v>
      </c>
      <c r="G32" s="5">
        <v>-3</v>
      </c>
      <c r="H32" s="24">
        <v>2.8820000000000001</v>
      </c>
      <c r="I32" s="24">
        <v>7.88</v>
      </c>
      <c r="J32" s="24">
        <v>9.67</v>
      </c>
      <c r="K32" s="24">
        <v>100.18300000000001</v>
      </c>
      <c r="L32" s="24">
        <v>30.22</v>
      </c>
      <c r="M32" s="1"/>
      <c r="O32" s="69">
        <f t="shared" si="3"/>
        <v>9.1199999999999976E-2</v>
      </c>
      <c r="P32" s="1">
        <f t="shared" si="4"/>
        <v>47.814999999999998</v>
      </c>
    </row>
    <row r="33" spans="1:16" x14ac:dyDescent="0.25">
      <c r="A33" s="28">
        <v>42745</v>
      </c>
      <c r="B33" s="27">
        <v>0.515625</v>
      </c>
      <c r="C33" s="24">
        <v>322.5</v>
      </c>
      <c r="D33" s="24">
        <v>8.34</v>
      </c>
      <c r="E33" s="24">
        <v>48.055</v>
      </c>
      <c r="F33" s="24">
        <v>14.686999999999999</v>
      </c>
      <c r="G33" s="5">
        <v>-3</v>
      </c>
      <c r="H33" s="24">
        <v>2.8820000000000001</v>
      </c>
      <c r="I33" s="24">
        <v>7.88</v>
      </c>
      <c r="J33" s="24">
        <v>9.65</v>
      </c>
      <c r="K33" s="24">
        <v>99.983900000000006</v>
      </c>
      <c r="L33" s="24">
        <v>30.22</v>
      </c>
      <c r="M33" s="1"/>
      <c r="O33" s="69">
        <f t="shared" si="3"/>
        <v>9.1199999999999976E-2</v>
      </c>
      <c r="P33" s="1">
        <f t="shared" si="4"/>
        <v>48.055</v>
      </c>
    </row>
    <row r="34" spans="1:16" x14ac:dyDescent="0.25">
      <c r="A34" s="28">
        <v>42745</v>
      </c>
      <c r="B34" s="27">
        <v>0.51574074074074072</v>
      </c>
      <c r="C34" s="24">
        <v>322.66669999999999</v>
      </c>
      <c r="D34" s="24">
        <v>8.34</v>
      </c>
      <c r="E34" s="24">
        <v>47.786999999999999</v>
      </c>
      <c r="F34" s="24">
        <v>14.686999999999999</v>
      </c>
      <c r="G34" s="5">
        <v>-0.9</v>
      </c>
      <c r="H34" s="24">
        <v>2.8820000000000001</v>
      </c>
      <c r="I34" s="24">
        <v>7.88</v>
      </c>
      <c r="J34" s="24">
        <v>9.65</v>
      </c>
      <c r="K34" s="24">
        <v>99.955500000000001</v>
      </c>
      <c r="L34" s="24">
        <v>30.21</v>
      </c>
      <c r="M34" s="1"/>
      <c r="O34" s="69">
        <f t="shared" si="3"/>
        <v>0.20354999999999998</v>
      </c>
      <c r="P34" s="1">
        <f t="shared" si="4"/>
        <v>47.786999999999999</v>
      </c>
    </row>
    <row r="35" spans="1:16" x14ac:dyDescent="0.25">
      <c r="A35" s="28">
        <v>42745</v>
      </c>
      <c r="B35" s="27">
        <v>0.51585648148148155</v>
      </c>
      <c r="C35" s="24">
        <v>322.83330000000001</v>
      </c>
      <c r="D35" s="24">
        <v>8.35</v>
      </c>
      <c r="E35" s="24">
        <v>47.933999999999997</v>
      </c>
      <c r="F35" s="24">
        <v>14.686999999999999</v>
      </c>
      <c r="G35" s="5">
        <v>-2.8</v>
      </c>
      <c r="H35" s="24">
        <v>2.911</v>
      </c>
      <c r="I35" s="24">
        <v>7.88</v>
      </c>
      <c r="J35" s="24">
        <v>9.65</v>
      </c>
      <c r="K35" s="24">
        <v>100.02209999999999</v>
      </c>
      <c r="L35" s="24">
        <v>30.2</v>
      </c>
      <c r="M35" s="1"/>
      <c r="O35" s="69">
        <f t="shared" si="3"/>
        <v>0.10189999999999999</v>
      </c>
      <c r="P35" s="1">
        <f t="shared" si="4"/>
        <v>47.933999999999997</v>
      </c>
    </row>
    <row r="36" spans="1:16" x14ac:dyDescent="0.25">
      <c r="A36" s="28">
        <v>42745</v>
      </c>
      <c r="B36" s="27">
        <v>0.51597222222222217</v>
      </c>
      <c r="C36" s="24">
        <v>323</v>
      </c>
      <c r="D36" s="24">
        <v>8.34</v>
      </c>
      <c r="E36" s="24">
        <v>47.933999999999997</v>
      </c>
      <c r="F36" s="24">
        <v>14.686999999999999</v>
      </c>
      <c r="G36" s="5">
        <v>-2.9</v>
      </c>
      <c r="H36" s="24">
        <v>2.8820000000000001</v>
      </c>
      <c r="I36" s="24">
        <v>7.88</v>
      </c>
      <c r="J36" s="24">
        <v>9.65</v>
      </c>
      <c r="K36" s="24">
        <v>100.0202</v>
      </c>
      <c r="L36" s="24">
        <v>30.21</v>
      </c>
      <c r="M36" s="1"/>
      <c r="O36" s="69">
        <f t="shared" si="3"/>
        <v>9.6549999999999997E-2</v>
      </c>
      <c r="P36" s="1">
        <f t="shared" si="4"/>
        <v>47.933999999999997</v>
      </c>
    </row>
    <row r="37" spans="1:16" x14ac:dyDescent="0.25">
      <c r="A37" s="28">
        <v>42745</v>
      </c>
      <c r="B37" s="27">
        <v>0.516087962962963</v>
      </c>
      <c r="C37" s="24">
        <v>323.16669999999999</v>
      </c>
      <c r="D37" s="24">
        <v>8.34</v>
      </c>
      <c r="E37" s="24">
        <v>47.851999999999997</v>
      </c>
      <c r="F37" s="24">
        <v>14.686999999999999</v>
      </c>
      <c r="G37" s="5">
        <v>-3.5</v>
      </c>
      <c r="H37" s="24">
        <v>2.8820000000000001</v>
      </c>
      <c r="I37" s="24">
        <v>7.88</v>
      </c>
      <c r="J37" s="24">
        <v>9.66</v>
      </c>
      <c r="K37" s="24">
        <v>100.0861</v>
      </c>
      <c r="L37" s="24">
        <v>30.21</v>
      </c>
      <c r="M37" s="1"/>
      <c r="O37" s="69">
        <f t="shared" si="3"/>
        <v>6.444999999999998E-2</v>
      </c>
      <c r="P37" s="1">
        <f t="shared" si="4"/>
        <v>47.851999999999997</v>
      </c>
    </row>
    <row r="38" spans="1:16" x14ac:dyDescent="0.25">
      <c r="A38" s="28">
        <v>42745</v>
      </c>
      <c r="B38" s="27">
        <v>0.51620370370370372</v>
      </c>
      <c r="C38" s="24">
        <v>323.33330000000001</v>
      </c>
      <c r="D38" s="24">
        <v>8.35</v>
      </c>
      <c r="E38" s="24">
        <v>47.792000000000002</v>
      </c>
      <c r="F38" s="24">
        <v>14.686999999999999</v>
      </c>
      <c r="G38" s="5">
        <v>-1.9</v>
      </c>
      <c r="H38" s="24">
        <v>2.911</v>
      </c>
      <c r="I38" s="24">
        <v>7.88</v>
      </c>
      <c r="J38" s="24">
        <v>9.66</v>
      </c>
      <c r="K38" s="24">
        <v>100.108</v>
      </c>
      <c r="L38" s="24">
        <v>30.21</v>
      </c>
      <c r="M38" s="1"/>
      <c r="O38" s="69">
        <f t="shared" si="3"/>
        <v>0.15004999999999999</v>
      </c>
      <c r="P38" s="1">
        <f t="shared" si="4"/>
        <v>47.792000000000002</v>
      </c>
    </row>
    <row r="39" spans="1:16" x14ac:dyDescent="0.25">
      <c r="A39" s="28">
        <v>42745</v>
      </c>
      <c r="B39" s="27">
        <v>0.51631944444444444</v>
      </c>
      <c r="C39" s="24">
        <v>323.5</v>
      </c>
      <c r="D39" s="24">
        <v>8.36</v>
      </c>
      <c r="E39" s="24">
        <v>47.906999999999996</v>
      </c>
      <c r="F39" s="24">
        <v>14.686999999999999</v>
      </c>
      <c r="G39" s="5">
        <v>-2.4</v>
      </c>
      <c r="H39" s="24">
        <v>2.8820000000000001</v>
      </c>
      <c r="I39" s="24">
        <v>7.88</v>
      </c>
      <c r="J39" s="24">
        <v>9.64</v>
      </c>
      <c r="K39" s="24">
        <v>99.915300000000002</v>
      </c>
      <c r="L39" s="24">
        <v>30.2</v>
      </c>
      <c r="M39" s="1"/>
      <c r="O39" s="69">
        <f t="shared" si="3"/>
        <v>0.12329999999999999</v>
      </c>
      <c r="P39" s="1">
        <f t="shared" si="4"/>
        <v>47.906999999999996</v>
      </c>
    </row>
    <row r="40" spans="1:16" x14ac:dyDescent="0.25">
      <c r="A40" s="28">
        <v>42745</v>
      </c>
      <c r="B40" s="27">
        <v>0.51643518518518516</v>
      </c>
      <c r="C40" s="24">
        <v>323.66669999999999</v>
      </c>
      <c r="D40" s="24">
        <v>8.35</v>
      </c>
      <c r="E40" s="24">
        <v>47.966999999999999</v>
      </c>
      <c r="F40" s="24">
        <v>14.686999999999999</v>
      </c>
      <c r="G40" s="5">
        <v>-3.1</v>
      </c>
      <c r="H40" s="24">
        <v>2.8820000000000001</v>
      </c>
      <c r="I40" s="24">
        <v>7.88</v>
      </c>
      <c r="J40" s="24">
        <v>9.6199999999999992</v>
      </c>
      <c r="K40" s="24">
        <v>99.713800000000006</v>
      </c>
      <c r="L40" s="24">
        <v>30.2</v>
      </c>
      <c r="M40" s="1"/>
      <c r="O40" s="69">
        <f t="shared" si="3"/>
        <v>8.5849999999999982E-2</v>
      </c>
      <c r="P40" s="1">
        <f t="shared" si="4"/>
        <v>47.966999999999999</v>
      </c>
    </row>
    <row r="41" spans="1:16" x14ac:dyDescent="0.25">
      <c r="A41" s="28">
        <v>42745</v>
      </c>
      <c r="B41" s="27">
        <v>0.51655092592592589</v>
      </c>
      <c r="C41" s="24">
        <v>323.83330000000001</v>
      </c>
      <c r="D41" s="24">
        <v>8.34</v>
      </c>
      <c r="E41" s="24">
        <v>47.911999999999999</v>
      </c>
      <c r="F41" s="24">
        <v>14.686999999999999</v>
      </c>
      <c r="G41" s="5">
        <v>-2.9</v>
      </c>
      <c r="H41" s="24">
        <v>2.911</v>
      </c>
      <c r="I41" s="24">
        <v>7.88</v>
      </c>
      <c r="J41" s="24">
        <v>9.6199999999999992</v>
      </c>
      <c r="K41" s="24">
        <v>99.7149</v>
      </c>
      <c r="L41" s="24">
        <v>30.2</v>
      </c>
      <c r="M41" s="1"/>
      <c r="O41" s="69">
        <f t="shared" si="3"/>
        <v>9.6549999999999997E-2</v>
      </c>
      <c r="P41" s="1">
        <f t="shared" si="4"/>
        <v>47.911999999999999</v>
      </c>
    </row>
    <row r="42" spans="1:16" x14ac:dyDescent="0.25">
      <c r="A42" s="28">
        <v>42745</v>
      </c>
      <c r="B42" s="27">
        <v>0.51666666666666672</v>
      </c>
      <c r="C42" s="24">
        <v>324</v>
      </c>
      <c r="D42" s="24">
        <v>8.34</v>
      </c>
      <c r="E42" s="24">
        <v>47.966000000000001</v>
      </c>
      <c r="F42" s="24">
        <v>14.686999999999999</v>
      </c>
      <c r="G42" s="5">
        <v>-2</v>
      </c>
      <c r="H42" s="24">
        <v>2.911</v>
      </c>
      <c r="I42" s="24">
        <v>7.88</v>
      </c>
      <c r="J42" s="24">
        <v>9.6199999999999992</v>
      </c>
      <c r="K42" s="24">
        <v>99.665300000000002</v>
      </c>
      <c r="L42" s="24">
        <v>30.21</v>
      </c>
      <c r="M42" s="1"/>
      <c r="O42" s="69">
        <f t="shared" si="3"/>
        <v>0.1447</v>
      </c>
      <c r="P42" s="1">
        <f t="shared" si="4"/>
        <v>47.966000000000001</v>
      </c>
    </row>
    <row r="43" spans="1:16" x14ac:dyDescent="0.25">
      <c r="A43" s="28">
        <v>42745</v>
      </c>
      <c r="B43" s="27">
        <v>0.51678240740740744</v>
      </c>
      <c r="C43" s="24">
        <v>324.16669999999999</v>
      </c>
      <c r="D43" s="24">
        <v>8.34</v>
      </c>
      <c r="E43" s="24">
        <v>47.911999999999999</v>
      </c>
      <c r="F43" s="24">
        <v>14.686999999999999</v>
      </c>
      <c r="G43" s="5">
        <v>-2.2999999999999998</v>
      </c>
      <c r="H43" s="24">
        <v>2.911</v>
      </c>
      <c r="I43" s="24">
        <v>7.88</v>
      </c>
      <c r="J43" s="24">
        <v>9.6199999999999992</v>
      </c>
      <c r="K43" s="24">
        <v>99.721599999999995</v>
      </c>
      <c r="L43" s="24">
        <v>30.2</v>
      </c>
      <c r="M43" s="1"/>
      <c r="O43" s="69">
        <f t="shared" si="3"/>
        <v>0.12864999999999999</v>
      </c>
      <c r="P43" s="1">
        <f t="shared" si="4"/>
        <v>47.911999999999999</v>
      </c>
    </row>
    <row r="44" spans="1:16" x14ac:dyDescent="0.25">
      <c r="A44" s="28">
        <v>42745</v>
      </c>
      <c r="B44" s="27">
        <v>0.51689814814814816</v>
      </c>
      <c r="C44" s="24">
        <v>324.33330000000001</v>
      </c>
      <c r="D44" s="24">
        <v>8.33</v>
      </c>
      <c r="E44" s="24">
        <v>47.884999999999998</v>
      </c>
      <c r="F44" s="24">
        <v>14.686999999999999</v>
      </c>
      <c r="G44" s="5">
        <v>-2.2000000000000002</v>
      </c>
      <c r="H44" s="24">
        <v>2.8820000000000001</v>
      </c>
      <c r="I44" s="24">
        <v>7.88</v>
      </c>
      <c r="J44" s="24">
        <v>9.6300000000000008</v>
      </c>
      <c r="K44" s="24">
        <v>99.792900000000003</v>
      </c>
      <c r="L44" s="24">
        <v>30.19</v>
      </c>
      <c r="M44" s="1"/>
      <c r="O44" s="69">
        <f t="shared" si="3"/>
        <v>0.13399999999999995</v>
      </c>
      <c r="P44" s="1">
        <f t="shared" si="4"/>
        <v>47.884999999999998</v>
      </c>
    </row>
    <row r="45" spans="1:16" x14ac:dyDescent="0.25">
      <c r="A45" s="28">
        <v>42745</v>
      </c>
      <c r="B45" s="27">
        <v>0.51701388888888888</v>
      </c>
      <c r="C45" s="24">
        <v>324.5</v>
      </c>
      <c r="D45" s="24">
        <v>8.33</v>
      </c>
      <c r="E45" s="24">
        <v>47.911999999999999</v>
      </c>
      <c r="F45" s="24">
        <v>14.686999999999999</v>
      </c>
      <c r="G45" s="5">
        <v>-3</v>
      </c>
      <c r="H45" s="24">
        <v>2.8820000000000001</v>
      </c>
      <c r="I45" s="24">
        <v>7.88</v>
      </c>
      <c r="J45" s="24">
        <v>9.64</v>
      </c>
      <c r="K45" s="24">
        <v>99.873199999999997</v>
      </c>
      <c r="L45" s="24">
        <v>30.19</v>
      </c>
      <c r="M45" s="1"/>
      <c r="O45" s="69">
        <f t="shared" si="3"/>
        <v>9.1199999999999976E-2</v>
      </c>
      <c r="P45" s="1">
        <f t="shared" si="4"/>
        <v>47.911999999999999</v>
      </c>
    </row>
    <row r="46" spans="1:16" x14ac:dyDescent="0.25">
      <c r="A46" s="28">
        <v>42745</v>
      </c>
      <c r="B46" s="27">
        <v>0.51712962962962961</v>
      </c>
      <c r="C46" s="24">
        <v>324.66669999999999</v>
      </c>
      <c r="D46" s="24">
        <v>8.33</v>
      </c>
      <c r="E46" s="24">
        <v>47.966000000000001</v>
      </c>
      <c r="F46" s="24">
        <v>14.686999999999999</v>
      </c>
      <c r="G46" s="5">
        <v>-3.2</v>
      </c>
      <c r="H46" s="24">
        <v>2.911</v>
      </c>
      <c r="I46" s="24">
        <v>7.88</v>
      </c>
      <c r="J46" s="24">
        <v>9.65</v>
      </c>
      <c r="K46" s="24">
        <v>99.951499999999996</v>
      </c>
      <c r="L46" s="24">
        <v>30.19</v>
      </c>
      <c r="M46" s="1"/>
      <c r="O46" s="69">
        <f t="shared" si="3"/>
        <v>8.049999999999996E-2</v>
      </c>
      <c r="P46" s="1">
        <f t="shared" si="4"/>
        <v>47.966000000000001</v>
      </c>
    </row>
    <row r="47" spans="1:16" x14ac:dyDescent="0.25">
      <c r="A47" s="28">
        <v>42745</v>
      </c>
      <c r="B47" s="27">
        <v>0.51724537037037044</v>
      </c>
      <c r="C47" s="24">
        <v>324.83330000000001</v>
      </c>
      <c r="D47" s="24">
        <v>8.34</v>
      </c>
      <c r="E47" s="24">
        <v>47.945</v>
      </c>
      <c r="F47" s="24">
        <v>14.686999999999999</v>
      </c>
      <c r="G47" s="5">
        <v>-1.8</v>
      </c>
      <c r="H47" s="24">
        <v>2.8820000000000001</v>
      </c>
      <c r="I47" s="24">
        <v>7.88</v>
      </c>
      <c r="J47" s="24">
        <v>9.65</v>
      </c>
      <c r="K47" s="24">
        <v>99.981399999999994</v>
      </c>
      <c r="L47" s="24">
        <v>30.18</v>
      </c>
      <c r="M47" s="1"/>
      <c r="O47" s="69">
        <f t="shared" si="3"/>
        <v>0.15539999999999998</v>
      </c>
      <c r="P47" s="1">
        <f t="shared" si="4"/>
        <v>47.945</v>
      </c>
    </row>
    <row r="48" spans="1:16" x14ac:dyDescent="0.25">
      <c r="A48" s="28">
        <v>42745</v>
      </c>
      <c r="B48" s="27">
        <v>0.51736111111111105</v>
      </c>
      <c r="C48" s="24">
        <v>325</v>
      </c>
      <c r="D48" s="24">
        <v>8.34</v>
      </c>
      <c r="E48" s="24">
        <v>47.835000000000001</v>
      </c>
      <c r="F48" s="24">
        <v>14.686999999999999</v>
      </c>
      <c r="G48" s="5">
        <v>-3</v>
      </c>
      <c r="H48" s="24">
        <v>2.8820000000000001</v>
      </c>
      <c r="I48" s="24">
        <v>7.88</v>
      </c>
      <c r="J48" s="24">
        <v>9.65</v>
      </c>
      <c r="K48" s="24">
        <v>99.929199999999994</v>
      </c>
      <c r="L48" s="24">
        <v>30.19</v>
      </c>
      <c r="M48" s="1"/>
      <c r="O48" s="69">
        <f t="shared" si="3"/>
        <v>9.1199999999999976E-2</v>
      </c>
      <c r="P48" s="1">
        <f t="shared" si="4"/>
        <v>47.835000000000001</v>
      </c>
    </row>
    <row r="49" spans="1:16" x14ac:dyDescent="0.25">
      <c r="A49" s="28">
        <v>42745</v>
      </c>
      <c r="B49" s="27">
        <v>0.51747685185185188</v>
      </c>
      <c r="C49" s="24">
        <v>325.16669999999999</v>
      </c>
      <c r="D49" s="24">
        <v>8.34</v>
      </c>
      <c r="E49" s="24">
        <v>47.868000000000002</v>
      </c>
      <c r="F49" s="24">
        <v>14.686999999999999</v>
      </c>
      <c r="G49" s="5">
        <v>-1.3</v>
      </c>
      <c r="H49" s="24">
        <v>2.8820000000000001</v>
      </c>
      <c r="I49" s="24">
        <v>7.88</v>
      </c>
      <c r="J49" s="24">
        <v>9.64</v>
      </c>
      <c r="K49" s="24">
        <v>99.819599999999994</v>
      </c>
      <c r="L49" s="24">
        <v>30.18</v>
      </c>
      <c r="M49" s="1"/>
      <c r="O49" s="69">
        <f t="shared" si="3"/>
        <v>0.18214999999999998</v>
      </c>
      <c r="P49" s="1">
        <f t="shared" si="4"/>
        <v>47.868000000000002</v>
      </c>
    </row>
    <row r="50" spans="1:16" x14ac:dyDescent="0.25">
      <c r="A50" s="28">
        <v>42745</v>
      </c>
      <c r="B50" s="27">
        <v>0.5175925925925926</v>
      </c>
      <c r="C50" s="24">
        <v>325.33330000000001</v>
      </c>
      <c r="D50" s="24">
        <v>8.34</v>
      </c>
      <c r="E50" s="24">
        <v>47.966000000000001</v>
      </c>
      <c r="F50" s="24">
        <v>14.686999999999999</v>
      </c>
      <c r="G50" s="5">
        <v>-2.1</v>
      </c>
      <c r="H50" s="24">
        <v>2.8820000000000001</v>
      </c>
      <c r="I50" s="24">
        <v>7.88</v>
      </c>
      <c r="J50" s="24">
        <v>9.6199999999999992</v>
      </c>
      <c r="K50" s="24">
        <v>99.7149</v>
      </c>
      <c r="L50" s="24">
        <v>30.18</v>
      </c>
      <c r="M50" s="1"/>
      <c r="O50" s="69">
        <f t="shared" si="3"/>
        <v>0.13934999999999997</v>
      </c>
      <c r="P50" s="1">
        <f t="shared" si="4"/>
        <v>47.966000000000001</v>
      </c>
    </row>
    <row r="51" spans="1:16" x14ac:dyDescent="0.25">
      <c r="A51" s="28">
        <v>42745</v>
      </c>
      <c r="B51" s="27">
        <v>0.51770833333333333</v>
      </c>
      <c r="C51" s="24">
        <v>325.5</v>
      </c>
      <c r="D51" s="24">
        <v>8.35</v>
      </c>
      <c r="E51" s="24">
        <v>47.802999999999997</v>
      </c>
      <c r="F51" s="24">
        <v>14.686999999999999</v>
      </c>
      <c r="G51" s="5">
        <v>-2.7</v>
      </c>
      <c r="H51" s="24">
        <v>2.8820000000000001</v>
      </c>
      <c r="I51" s="24">
        <v>7.88</v>
      </c>
      <c r="J51" s="24">
        <v>9.6199999999999992</v>
      </c>
      <c r="K51" s="24">
        <v>99.718500000000006</v>
      </c>
      <c r="L51" s="24">
        <v>30.18</v>
      </c>
      <c r="M51" s="1"/>
      <c r="O51" s="69">
        <f t="shared" si="3"/>
        <v>0.10724999999999998</v>
      </c>
      <c r="P51" s="1">
        <f t="shared" si="4"/>
        <v>47.802999999999997</v>
      </c>
    </row>
    <row r="52" spans="1:16" x14ac:dyDescent="0.25">
      <c r="A52" s="28">
        <v>42745</v>
      </c>
      <c r="B52" s="27">
        <v>0.51782407407407405</v>
      </c>
      <c r="C52" s="24">
        <v>325.66669999999999</v>
      </c>
      <c r="D52" s="24">
        <v>8.34</v>
      </c>
      <c r="E52" s="24">
        <v>47.698999999999998</v>
      </c>
      <c r="F52" s="24">
        <v>14.686999999999999</v>
      </c>
      <c r="G52" s="5">
        <v>-3</v>
      </c>
      <c r="H52" s="24">
        <v>2.8820000000000001</v>
      </c>
      <c r="I52" s="24">
        <v>7.87</v>
      </c>
      <c r="J52" s="24">
        <v>9.6199999999999992</v>
      </c>
      <c r="K52" s="24">
        <v>99.644800000000004</v>
      </c>
      <c r="L52" s="24">
        <v>30.18</v>
      </c>
      <c r="M52" s="1"/>
      <c r="O52" s="69">
        <f t="shared" si="3"/>
        <v>9.1199999999999976E-2</v>
      </c>
      <c r="P52" s="1">
        <f t="shared" si="4"/>
        <v>47.698999999999998</v>
      </c>
    </row>
    <row r="53" spans="1:16" x14ac:dyDescent="0.25">
      <c r="A53" s="28">
        <v>42745</v>
      </c>
      <c r="B53" s="27">
        <v>0.51793981481481477</v>
      </c>
      <c r="C53" s="24">
        <v>325.83330000000001</v>
      </c>
      <c r="D53" s="24">
        <v>8.34</v>
      </c>
      <c r="E53" s="24">
        <v>47.927999999999997</v>
      </c>
      <c r="F53" s="24">
        <v>14.686999999999999</v>
      </c>
      <c r="G53" s="5">
        <v>-2.4</v>
      </c>
      <c r="H53" s="24">
        <v>2.8820000000000001</v>
      </c>
      <c r="I53" s="24">
        <v>7.87</v>
      </c>
      <c r="J53" s="24">
        <v>9.61</v>
      </c>
      <c r="K53" s="24">
        <v>99.550799999999995</v>
      </c>
      <c r="L53" s="24">
        <v>30.18</v>
      </c>
      <c r="M53" s="1"/>
      <c r="O53" s="69">
        <f t="shared" si="3"/>
        <v>0.12329999999999999</v>
      </c>
      <c r="P53" s="1">
        <f t="shared" si="4"/>
        <v>47.927999999999997</v>
      </c>
    </row>
    <row r="54" spans="1:16" x14ac:dyDescent="0.25">
      <c r="A54" s="28">
        <v>42745</v>
      </c>
      <c r="B54" s="27">
        <v>0.5180555555555556</v>
      </c>
      <c r="C54" s="24">
        <v>326</v>
      </c>
      <c r="D54" s="24">
        <v>8.35</v>
      </c>
      <c r="E54" s="24">
        <v>47.835000000000001</v>
      </c>
      <c r="F54" s="24">
        <v>14.686999999999999</v>
      </c>
      <c r="G54" s="5">
        <v>-2.4</v>
      </c>
      <c r="H54" s="24">
        <v>2.8820000000000001</v>
      </c>
      <c r="I54" s="24">
        <v>7.87</v>
      </c>
      <c r="J54" s="24">
        <v>9.61</v>
      </c>
      <c r="K54" s="24">
        <v>99.613699999999994</v>
      </c>
      <c r="L54" s="24">
        <v>30.18</v>
      </c>
      <c r="M54" s="1"/>
      <c r="O54" s="69">
        <f t="shared" si="3"/>
        <v>0.12329999999999999</v>
      </c>
      <c r="P54" s="1">
        <f t="shared" si="4"/>
        <v>47.835000000000001</v>
      </c>
    </row>
    <row r="55" spans="1:16" x14ac:dyDescent="0.25">
      <c r="A55" s="28">
        <v>42745</v>
      </c>
      <c r="B55" s="27">
        <v>0.51817129629629632</v>
      </c>
      <c r="C55" s="24">
        <v>326.16669999999999</v>
      </c>
      <c r="D55" s="24">
        <v>8.35</v>
      </c>
      <c r="E55" s="24">
        <v>47.774999999999999</v>
      </c>
      <c r="F55" s="24">
        <v>14.686999999999999</v>
      </c>
      <c r="G55" s="5">
        <v>-2.9</v>
      </c>
      <c r="H55" s="24">
        <v>2.8820000000000001</v>
      </c>
      <c r="I55" s="24">
        <v>7.87</v>
      </c>
      <c r="J55" s="24">
        <v>9.59</v>
      </c>
      <c r="K55" s="24">
        <v>99.426100000000005</v>
      </c>
      <c r="L55" s="24">
        <v>30.17</v>
      </c>
      <c r="M55" s="1"/>
      <c r="O55" s="69">
        <f t="shared" si="3"/>
        <v>9.6549999999999997E-2</v>
      </c>
      <c r="P55" s="1">
        <f t="shared" si="4"/>
        <v>47.774999999999999</v>
      </c>
    </row>
    <row r="56" spans="1:16" x14ac:dyDescent="0.25">
      <c r="A56" s="28">
        <v>42745</v>
      </c>
      <c r="B56" s="27">
        <v>0.51828703703703705</v>
      </c>
      <c r="C56" s="24">
        <v>326.33330000000001</v>
      </c>
      <c r="D56" s="24">
        <v>8.34</v>
      </c>
      <c r="E56" s="24">
        <v>47.813000000000002</v>
      </c>
      <c r="F56" s="24">
        <v>14.686999999999999</v>
      </c>
      <c r="G56" s="5">
        <v>-2.6</v>
      </c>
      <c r="H56" s="24">
        <v>2.8820000000000001</v>
      </c>
      <c r="I56" s="24">
        <v>7.88</v>
      </c>
      <c r="J56" s="24">
        <v>9.61</v>
      </c>
      <c r="K56" s="24">
        <v>99.535799999999995</v>
      </c>
      <c r="L56" s="24">
        <v>30.17</v>
      </c>
      <c r="M56" s="1"/>
      <c r="O56" s="69">
        <f t="shared" si="3"/>
        <v>0.11259999999999998</v>
      </c>
      <c r="P56" s="1">
        <f t="shared" si="4"/>
        <v>47.813000000000002</v>
      </c>
    </row>
    <row r="57" spans="1:16" x14ac:dyDescent="0.25">
      <c r="A57" s="28">
        <v>42745</v>
      </c>
      <c r="B57" s="27">
        <v>0.51840277777777777</v>
      </c>
      <c r="C57" s="24">
        <v>326.5</v>
      </c>
      <c r="D57" s="24">
        <v>8.34</v>
      </c>
      <c r="E57" s="24">
        <v>47.704000000000001</v>
      </c>
      <c r="F57" s="24">
        <v>14.686999999999999</v>
      </c>
      <c r="G57" s="5">
        <v>-2.4</v>
      </c>
      <c r="H57" s="24">
        <v>2.8820000000000001</v>
      </c>
      <c r="I57" s="24">
        <v>7.88</v>
      </c>
      <c r="J57" s="24">
        <v>9.61</v>
      </c>
      <c r="K57" s="24">
        <v>99.613600000000005</v>
      </c>
      <c r="L57" s="24">
        <v>30.17</v>
      </c>
      <c r="M57" s="1"/>
      <c r="O57" s="69">
        <f t="shared" si="3"/>
        <v>0.12329999999999999</v>
      </c>
      <c r="P57" s="1">
        <f t="shared" si="4"/>
        <v>47.704000000000001</v>
      </c>
    </row>
    <row r="58" spans="1:16" x14ac:dyDescent="0.25">
      <c r="A58" s="28">
        <v>42745</v>
      </c>
      <c r="B58" s="27">
        <v>0.51851851851851849</v>
      </c>
      <c r="C58" s="24">
        <v>326.66669999999999</v>
      </c>
      <c r="D58" s="24">
        <v>8.34</v>
      </c>
      <c r="E58" s="24">
        <v>47.802</v>
      </c>
      <c r="F58" s="24">
        <v>14.686999999999999</v>
      </c>
      <c r="G58" s="5">
        <v>-2.7</v>
      </c>
      <c r="H58" s="24">
        <v>2.8820000000000001</v>
      </c>
      <c r="I58" s="24">
        <v>7.88</v>
      </c>
      <c r="J58" s="24">
        <v>9.6300000000000008</v>
      </c>
      <c r="K58" s="24">
        <v>99.718800000000002</v>
      </c>
      <c r="L58" s="24">
        <v>30.17</v>
      </c>
      <c r="M58" s="1"/>
      <c r="O58" s="69">
        <f t="shared" si="3"/>
        <v>0.10724999999999998</v>
      </c>
      <c r="P58" s="1">
        <f t="shared" si="4"/>
        <v>47.802</v>
      </c>
    </row>
    <row r="59" spans="1:16" x14ac:dyDescent="0.25">
      <c r="A59" s="28">
        <v>42745</v>
      </c>
      <c r="B59" s="27">
        <v>0.51863425925925932</v>
      </c>
      <c r="C59" s="24">
        <v>326.83330000000001</v>
      </c>
      <c r="D59" s="24">
        <v>8.34</v>
      </c>
      <c r="E59" s="24">
        <v>47.823999999999998</v>
      </c>
      <c r="F59" s="24">
        <v>14.686999999999999</v>
      </c>
      <c r="G59" s="5">
        <v>-3.2</v>
      </c>
      <c r="H59" s="24">
        <v>2.8820000000000001</v>
      </c>
      <c r="I59" s="24">
        <v>7.88</v>
      </c>
      <c r="J59" s="24">
        <v>9.6300000000000008</v>
      </c>
      <c r="K59" s="24">
        <v>99.744799999999998</v>
      </c>
      <c r="L59" s="24">
        <v>30.17</v>
      </c>
      <c r="M59" s="1"/>
      <c r="O59" s="69">
        <f t="shared" si="3"/>
        <v>8.049999999999996E-2</v>
      </c>
      <c r="P59" s="1">
        <f t="shared" si="4"/>
        <v>47.823999999999998</v>
      </c>
    </row>
    <row r="60" spans="1:16" x14ac:dyDescent="0.25">
      <c r="A60" s="28">
        <v>42745</v>
      </c>
      <c r="B60" s="27">
        <v>0.51874999999999993</v>
      </c>
      <c r="C60" s="24">
        <v>327</v>
      </c>
      <c r="D60" s="24">
        <v>8.34</v>
      </c>
      <c r="E60" s="24">
        <v>47.764000000000003</v>
      </c>
      <c r="F60" s="24">
        <v>14.686999999999999</v>
      </c>
      <c r="G60" s="5">
        <v>-3.2</v>
      </c>
      <c r="H60" s="24">
        <v>2.8820000000000001</v>
      </c>
      <c r="I60" s="24">
        <v>7.88</v>
      </c>
      <c r="J60" s="24">
        <v>9.6300000000000008</v>
      </c>
      <c r="K60" s="24">
        <v>99.757000000000005</v>
      </c>
      <c r="L60" s="24">
        <v>30.16</v>
      </c>
      <c r="M60" s="1"/>
      <c r="O60" s="69">
        <f t="shared" si="3"/>
        <v>8.049999999999996E-2</v>
      </c>
      <c r="P60" s="1">
        <f t="shared" si="4"/>
        <v>47.764000000000003</v>
      </c>
    </row>
    <row r="61" spans="1:16" x14ac:dyDescent="0.25">
      <c r="A61" s="28">
        <v>42745</v>
      </c>
      <c r="B61" s="27">
        <v>0.51886574074074077</v>
      </c>
      <c r="C61" s="24">
        <v>327.16669999999999</v>
      </c>
      <c r="D61" s="24">
        <v>8.35</v>
      </c>
      <c r="E61" s="24">
        <v>48.125</v>
      </c>
      <c r="F61" s="24">
        <v>14.686999999999999</v>
      </c>
      <c r="G61" s="5">
        <v>-2.4</v>
      </c>
      <c r="H61" s="24">
        <v>2.8820000000000001</v>
      </c>
      <c r="I61" s="24">
        <v>7.88</v>
      </c>
      <c r="J61" s="24">
        <v>9.6199999999999992</v>
      </c>
      <c r="K61" s="24">
        <v>99.622799999999998</v>
      </c>
      <c r="L61" s="24">
        <v>30.16</v>
      </c>
      <c r="M61" s="1"/>
      <c r="O61" s="69">
        <f t="shared" si="3"/>
        <v>0.12329999999999999</v>
      </c>
      <c r="P61" s="1">
        <f t="shared" si="4"/>
        <v>48.125</v>
      </c>
    </row>
    <row r="62" spans="1:16" x14ac:dyDescent="0.25">
      <c r="A62" s="28">
        <v>42745</v>
      </c>
      <c r="B62" s="27">
        <v>0.51898148148148149</v>
      </c>
      <c r="C62" s="24">
        <v>327.33330000000001</v>
      </c>
      <c r="D62" s="24">
        <v>8.35</v>
      </c>
      <c r="E62" s="24">
        <v>48.146000000000001</v>
      </c>
      <c r="F62" s="24">
        <v>14.686999999999999</v>
      </c>
      <c r="G62" s="5">
        <v>-1.6</v>
      </c>
      <c r="H62" s="24">
        <v>2.8820000000000001</v>
      </c>
      <c r="I62" s="24">
        <v>7.88</v>
      </c>
      <c r="J62" s="24">
        <v>9.6199999999999992</v>
      </c>
      <c r="K62" s="24">
        <v>99.712699999999998</v>
      </c>
      <c r="L62" s="24">
        <v>30.16</v>
      </c>
      <c r="M62" s="1"/>
      <c r="O62" s="69">
        <f t="shared" si="3"/>
        <v>0.16609999999999997</v>
      </c>
      <c r="P62" s="1">
        <f t="shared" si="4"/>
        <v>48.146000000000001</v>
      </c>
    </row>
    <row r="63" spans="1:16" x14ac:dyDescent="0.25">
      <c r="A63" s="28">
        <v>42745</v>
      </c>
      <c r="B63" s="27">
        <v>0.51909722222222221</v>
      </c>
      <c r="C63" s="24">
        <v>327.5</v>
      </c>
      <c r="D63" s="24">
        <v>8.35</v>
      </c>
      <c r="E63" s="24">
        <v>47.731000000000002</v>
      </c>
      <c r="F63" s="24">
        <v>14.686999999999999</v>
      </c>
      <c r="G63" s="5">
        <v>-2.4</v>
      </c>
      <c r="H63" s="24">
        <v>2.911</v>
      </c>
      <c r="I63" s="24">
        <v>7.87</v>
      </c>
      <c r="J63" s="24">
        <v>9.61</v>
      </c>
      <c r="K63" s="24">
        <v>99.531800000000004</v>
      </c>
      <c r="L63" s="24">
        <v>30.16</v>
      </c>
      <c r="M63" s="1"/>
      <c r="O63" s="69">
        <f t="shared" si="3"/>
        <v>0.12329999999999999</v>
      </c>
      <c r="P63" s="1">
        <f t="shared" si="4"/>
        <v>47.731000000000002</v>
      </c>
    </row>
    <row r="64" spans="1:16" x14ac:dyDescent="0.25">
      <c r="A64" s="28">
        <v>42745</v>
      </c>
      <c r="B64" s="27">
        <v>0.51921296296296293</v>
      </c>
      <c r="C64" s="24">
        <v>327.66669999999999</v>
      </c>
      <c r="D64" s="24">
        <v>8.35</v>
      </c>
      <c r="E64" s="24">
        <v>47.670999999999999</v>
      </c>
      <c r="F64" s="24">
        <v>14.686999999999999</v>
      </c>
      <c r="G64" s="5">
        <v>-3.4</v>
      </c>
      <c r="H64" s="24">
        <v>2.8820000000000001</v>
      </c>
      <c r="I64" s="24">
        <v>7.88</v>
      </c>
      <c r="J64" s="24">
        <v>9.6</v>
      </c>
      <c r="K64" s="24">
        <v>99.469200000000001</v>
      </c>
      <c r="L64" s="24">
        <v>30.16</v>
      </c>
      <c r="M64" s="1"/>
      <c r="O64" s="69">
        <f t="shared" si="3"/>
        <v>6.9800000000000001E-2</v>
      </c>
      <c r="P64" s="1">
        <f t="shared" si="4"/>
        <v>47.670999999999999</v>
      </c>
    </row>
    <row r="65" spans="1:16" x14ac:dyDescent="0.25">
      <c r="A65" s="28">
        <v>42745</v>
      </c>
      <c r="B65" s="27">
        <v>0.51932870370370365</v>
      </c>
      <c r="C65" s="24">
        <v>327.83330000000001</v>
      </c>
      <c r="D65" s="24">
        <v>8.34</v>
      </c>
      <c r="E65" s="24">
        <v>47.841000000000001</v>
      </c>
      <c r="F65" s="24">
        <v>14.686999999999999</v>
      </c>
      <c r="G65" s="5">
        <v>-2.7</v>
      </c>
      <c r="H65" s="24">
        <v>2.8820000000000001</v>
      </c>
      <c r="I65" s="24">
        <v>7.88</v>
      </c>
      <c r="J65" s="24">
        <v>9.61</v>
      </c>
      <c r="K65" s="24">
        <v>99.496899999999997</v>
      </c>
      <c r="L65" s="24">
        <v>30.15</v>
      </c>
      <c r="M65" s="1"/>
      <c r="O65" s="69">
        <f t="shared" si="3"/>
        <v>0.10724999999999998</v>
      </c>
      <c r="P65" s="1">
        <f t="shared" si="4"/>
        <v>47.841000000000001</v>
      </c>
    </row>
    <row r="66" spans="1:16" x14ac:dyDescent="0.25">
      <c r="A66" s="28">
        <v>42745</v>
      </c>
      <c r="B66" s="27">
        <v>0.51944444444444449</v>
      </c>
      <c r="C66" s="24">
        <v>328</v>
      </c>
      <c r="D66" s="24">
        <v>8.34</v>
      </c>
      <c r="E66" s="24">
        <v>47.845999999999997</v>
      </c>
      <c r="F66" s="24">
        <v>14.686999999999999</v>
      </c>
      <c r="G66" s="5">
        <v>-3.1</v>
      </c>
      <c r="H66" s="24">
        <v>2.8820000000000001</v>
      </c>
      <c r="I66" s="24">
        <v>7.88</v>
      </c>
      <c r="J66" s="24">
        <v>9.6300000000000008</v>
      </c>
      <c r="K66" s="24">
        <v>99.773600000000002</v>
      </c>
      <c r="L66" s="24">
        <v>30.16</v>
      </c>
      <c r="M66" s="1"/>
      <c r="O66" s="69">
        <f t="shared" si="3"/>
        <v>8.5849999999999982E-2</v>
      </c>
      <c r="P66" s="1">
        <f t="shared" si="4"/>
        <v>47.845999999999997</v>
      </c>
    </row>
    <row r="67" spans="1:16" x14ac:dyDescent="0.25">
      <c r="A67" s="28">
        <v>42745</v>
      </c>
      <c r="B67" s="27">
        <v>0.51956018518518521</v>
      </c>
      <c r="C67" s="24">
        <v>328.16669999999999</v>
      </c>
      <c r="D67" s="24">
        <v>8.33</v>
      </c>
      <c r="E67" s="24">
        <v>47.753</v>
      </c>
      <c r="F67" s="24">
        <v>14.686999999999999</v>
      </c>
      <c r="G67" s="5">
        <v>-2.4</v>
      </c>
      <c r="H67" s="24">
        <v>2.8820000000000001</v>
      </c>
      <c r="I67" s="24">
        <v>7.88</v>
      </c>
      <c r="J67" s="24">
        <v>9.6300000000000008</v>
      </c>
      <c r="K67" s="24">
        <v>99.714399999999998</v>
      </c>
      <c r="L67" s="24">
        <v>30.15</v>
      </c>
      <c r="M67" s="1"/>
      <c r="O67" s="69">
        <f t="shared" si="3"/>
        <v>0.12329999999999999</v>
      </c>
      <c r="P67" s="1">
        <f t="shared" si="4"/>
        <v>47.753</v>
      </c>
    </row>
    <row r="68" spans="1:16" x14ac:dyDescent="0.25">
      <c r="A68" s="28">
        <v>42745</v>
      </c>
      <c r="B68" s="27">
        <v>0.51967592592592593</v>
      </c>
      <c r="C68" s="24">
        <v>328.33330000000001</v>
      </c>
      <c r="D68" s="24">
        <v>8.33</v>
      </c>
      <c r="E68" s="24">
        <v>47.731000000000002</v>
      </c>
      <c r="F68" s="24">
        <v>14.686999999999999</v>
      </c>
      <c r="G68" s="5">
        <v>-2.9</v>
      </c>
      <c r="H68" s="24">
        <v>2.8820000000000001</v>
      </c>
      <c r="I68" s="24">
        <v>7.88</v>
      </c>
      <c r="J68" s="24">
        <v>9.64</v>
      </c>
      <c r="K68" s="24">
        <v>99.871300000000005</v>
      </c>
      <c r="L68" s="24">
        <v>30.15</v>
      </c>
      <c r="M68" s="1"/>
      <c r="O68" s="69">
        <f t="shared" si="3"/>
        <v>9.6549999999999997E-2</v>
      </c>
      <c r="P68" s="1">
        <f t="shared" si="4"/>
        <v>47.731000000000002</v>
      </c>
    </row>
    <row r="69" spans="1:16" x14ac:dyDescent="0.25">
      <c r="A69" s="28">
        <v>42745</v>
      </c>
      <c r="B69" s="27">
        <v>0.51979166666666665</v>
      </c>
      <c r="C69" s="24">
        <v>328.5</v>
      </c>
      <c r="D69" s="24">
        <v>8.33</v>
      </c>
      <c r="E69" s="24">
        <v>47.872999999999998</v>
      </c>
      <c r="F69" s="24">
        <v>14.686999999999999</v>
      </c>
      <c r="G69" s="5">
        <v>-2.6</v>
      </c>
      <c r="H69" s="24">
        <v>2.8820000000000001</v>
      </c>
      <c r="I69" s="24">
        <v>7.88</v>
      </c>
      <c r="J69" s="24">
        <v>9.65</v>
      </c>
      <c r="K69" s="24">
        <v>99.933899999999994</v>
      </c>
      <c r="L69" s="24">
        <v>30.15</v>
      </c>
      <c r="M69" s="1"/>
      <c r="O69" s="69">
        <f t="shared" si="3"/>
        <v>0.11259999999999998</v>
      </c>
      <c r="P69" s="1">
        <f t="shared" si="4"/>
        <v>47.872999999999998</v>
      </c>
    </row>
    <row r="70" spans="1:16" x14ac:dyDescent="0.25">
      <c r="A70" s="28">
        <v>42745</v>
      </c>
      <c r="B70" s="27">
        <v>0.51990740740740737</v>
      </c>
      <c r="C70" s="24">
        <v>328.66669999999999</v>
      </c>
      <c r="D70" s="24">
        <v>8.34</v>
      </c>
      <c r="E70" s="24">
        <v>47.759</v>
      </c>
      <c r="F70" s="24">
        <v>14.686999999999999</v>
      </c>
      <c r="G70" s="5">
        <v>-0.7</v>
      </c>
      <c r="H70" s="24">
        <v>2.911</v>
      </c>
      <c r="I70" s="24">
        <v>7.88</v>
      </c>
      <c r="J70" s="24">
        <v>9.64</v>
      </c>
      <c r="K70" s="24">
        <v>99.876099999999994</v>
      </c>
      <c r="L70" s="24">
        <v>30.15</v>
      </c>
      <c r="M70" s="1"/>
      <c r="O70" s="69">
        <f t="shared" si="3"/>
        <v>0.21425</v>
      </c>
      <c r="P70" s="1">
        <f t="shared" si="4"/>
        <v>47.759</v>
      </c>
    </row>
    <row r="71" spans="1:16" x14ac:dyDescent="0.25">
      <c r="A71" s="28">
        <v>42745</v>
      </c>
      <c r="B71" s="27">
        <v>0.52002314814814821</v>
      </c>
      <c r="C71" s="24">
        <v>328.83330000000001</v>
      </c>
      <c r="D71" s="24">
        <v>8.34</v>
      </c>
      <c r="E71" s="24">
        <v>47.682000000000002</v>
      </c>
      <c r="F71" s="24">
        <v>14.686999999999999</v>
      </c>
      <c r="G71" s="5">
        <v>-2.8</v>
      </c>
      <c r="H71" s="24">
        <v>2.8820000000000001</v>
      </c>
      <c r="I71" s="24">
        <v>7.88</v>
      </c>
      <c r="J71" s="24">
        <v>9.64</v>
      </c>
      <c r="K71" s="24">
        <v>99.857699999999994</v>
      </c>
      <c r="L71" s="24">
        <v>30.14</v>
      </c>
      <c r="M71" s="1"/>
      <c r="O71" s="69">
        <f t="shared" si="3"/>
        <v>0.10189999999999999</v>
      </c>
      <c r="P71" s="1">
        <f t="shared" si="4"/>
        <v>47.682000000000002</v>
      </c>
    </row>
    <row r="72" spans="1:16" x14ac:dyDescent="0.25">
      <c r="A72" s="28">
        <v>42745</v>
      </c>
      <c r="B72" s="27">
        <v>0.52013888888888882</v>
      </c>
      <c r="C72" s="24">
        <v>329</v>
      </c>
      <c r="D72" s="24">
        <v>8.34</v>
      </c>
      <c r="E72" s="24">
        <v>47.633000000000003</v>
      </c>
      <c r="F72" s="24">
        <v>14.686999999999999</v>
      </c>
      <c r="G72" s="5">
        <v>0.2</v>
      </c>
      <c r="H72" s="24">
        <v>2.8820000000000001</v>
      </c>
      <c r="I72" s="24">
        <v>7.88</v>
      </c>
      <c r="J72" s="24">
        <v>9.64</v>
      </c>
      <c r="K72" s="24">
        <v>99.813800000000001</v>
      </c>
      <c r="L72" s="24">
        <v>30.14</v>
      </c>
      <c r="M72" s="1"/>
      <c r="O72" s="69">
        <f t="shared" si="3"/>
        <v>0.26239999999999997</v>
      </c>
      <c r="P72" s="1">
        <f t="shared" si="4"/>
        <v>47.633000000000003</v>
      </c>
    </row>
    <row r="73" spans="1:16" x14ac:dyDescent="0.25">
      <c r="A73" s="28">
        <v>42745</v>
      </c>
      <c r="B73" s="27">
        <v>0.52025462962962965</v>
      </c>
      <c r="C73" s="24">
        <v>329.16669999999999</v>
      </c>
      <c r="D73" s="24">
        <v>8.34</v>
      </c>
      <c r="E73" s="24">
        <v>47.731000000000002</v>
      </c>
      <c r="F73" s="24">
        <v>14.686999999999999</v>
      </c>
      <c r="G73" s="5">
        <v>-2</v>
      </c>
      <c r="H73" s="24">
        <v>2.8820000000000001</v>
      </c>
      <c r="I73" s="24">
        <v>7.88</v>
      </c>
      <c r="J73" s="24">
        <v>9.6199999999999992</v>
      </c>
      <c r="K73" s="24">
        <v>99.644000000000005</v>
      </c>
      <c r="L73" s="24">
        <v>30.15</v>
      </c>
      <c r="M73" s="1"/>
      <c r="O73" s="69">
        <f t="shared" si="3"/>
        <v>0.1447</v>
      </c>
      <c r="P73" s="1">
        <f t="shared" si="4"/>
        <v>47.731000000000002</v>
      </c>
    </row>
    <row r="74" spans="1:16" x14ac:dyDescent="0.25">
      <c r="A74" s="28">
        <v>42745</v>
      </c>
      <c r="B74" s="27">
        <v>0.52037037037037037</v>
      </c>
      <c r="C74" s="24">
        <v>329.33330000000001</v>
      </c>
      <c r="D74" s="24">
        <v>8.34</v>
      </c>
      <c r="E74" s="24">
        <v>48.152000000000001</v>
      </c>
      <c r="F74" s="24">
        <v>14.686999999999999</v>
      </c>
      <c r="G74" s="5">
        <v>-3.1</v>
      </c>
      <c r="H74" s="24">
        <v>2.8820000000000001</v>
      </c>
      <c r="I74" s="24">
        <v>7.88</v>
      </c>
      <c r="J74" s="24">
        <v>9.6300000000000008</v>
      </c>
      <c r="K74" s="24">
        <v>99.713499999999996</v>
      </c>
      <c r="L74" s="24">
        <v>30.14</v>
      </c>
      <c r="M74" s="1"/>
      <c r="O74" s="69">
        <f t="shared" si="3"/>
        <v>8.5849999999999982E-2</v>
      </c>
      <c r="P74" s="1">
        <f t="shared" si="4"/>
        <v>48.152000000000001</v>
      </c>
    </row>
    <row r="75" spans="1:16" x14ac:dyDescent="0.25">
      <c r="A75" s="28">
        <v>42745</v>
      </c>
      <c r="B75" s="27">
        <v>0.52048611111111109</v>
      </c>
      <c r="C75" s="24">
        <v>329.5</v>
      </c>
      <c r="D75" s="24">
        <v>8.34</v>
      </c>
      <c r="E75" s="24">
        <v>48.134999999999998</v>
      </c>
      <c r="F75" s="24">
        <v>14.686999999999999</v>
      </c>
      <c r="G75" s="5">
        <v>-1.8</v>
      </c>
      <c r="H75" s="24">
        <v>2.8820000000000001</v>
      </c>
      <c r="I75" s="24">
        <v>7.88</v>
      </c>
      <c r="J75" s="24">
        <v>9.6199999999999992</v>
      </c>
      <c r="K75" s="24">
        <v>99.675700000000006</v>
      </c>
      <c r="L75" s="24">
        <v>30.13</v>
      </c>
      <c r="M75" s="1"/>
      <c r="O75" s="69">
        <f t="shared" si="3"/>
        <v>0.15539999999999998</v>
      </c>
      <c r="P75" s="1">
        <f t="shared" si="4"/>
        <v>48.134999999999998</v>
      </c>
    </row>
    <row r="76" spans="1:16" x14ac:dyDescent="0.25">
      <c r="A76" s="28">
        <v>42745</v>
      </c>
      <c r="B76" s="27">
        <v>0.52060185185185182</v>
      </c>
      <c r="C76" s="24">
        <v>329.66669999999999</v>
      </c>
      <c r="D76" s="24">
        <v>8.33</v>
      </c>
      <c r="E76" s="24">
        <v>38.813000000000002</v>
      </c>
      <c r="F76" s="24">
        <v>14.686999999999999</v>
      </c>
      <c r="G76" s="5">
        <v>-3.5</v>
      </c>
      <c r="H76" s="24">
        <v>2.8820000000000001</v>
      </c>
      <c r="I76" s="24">
        <v>7.88</v>
      </c>
      <c r="J76" s="24">
        <v>9.6300000000000008</v>
      </c>
      <c r="K76" s="24">
        <v>99.733500000000006</v>
      </c>
      <c r="L76" s="24">
        <v>30.11</v>
      </c>
      <c r="M76" s="1"/>
      <c r="O76" s="69">
        <f t="shared" si="3"/>
        <v>6.444999999999998E-2</v>
      </c>
      <c r="P76" s="1">
        <f t="shared" si="4"/>
        <v>38.813000000000002</v>
      </c>
    </row>
    <row r="77" spans="1:16" x14ac:dyDescent="0.25">
      <c r="A77" s="28">
        <v>42745</v>
      </c>
      <c r="B77" s="27">
        <v>0.52071759259259254</v>
      </c>
      <c r="C77" s="24">
        <v>329.83330000000001</v>
      </c>
      <c r="D77" s="24">
        <v>8.27</v>
      </c>
      <c r="E77" s="24">
        <v>27.042999999999999</v>
      </c>
      <c r="F77" s="24">
        <v>14.686999999999999</v>
      </c>
      <c r="G77" s="5">
        <v>-2.7</v>
      </c>
      <c r="H77" s="24">
        <v>2.911</v>
      </c>
      <c r="I77" s="24">
        <v>7.88</v>
      </c>
      <c r="J77" s="24">
        <v>9.7200000000000006</v>
      </c>
      <c r="K77" s="24">
        <v>100.3976</v>
      </c>
      <c r="L77" s="24">
        <v>30.04</v>
      </c>
      <c r="M77" s="1"/>
      <c r="O77" s="69">
        <f t="shared" si="3"/>
        <v>0.10724999999999998</v>
      </c>
      <c r="P77" s="1">
        <f t="shared" si="4"/>
        <v>27.042999999999999</v>
      </c>
    </row>
    <row r="78" spans="1:16" x14ac:dyDescent="0.25">
      <c r="A78" s="28">
        <v>42745</v>
      </c>
      <c r="B78" s="27">
        <v>0.52083333333333337</v>
      </c>
      <c r="C78" s="24">
        <v>330</v>
      </c>
      <c r="D78" s="24">
        <v>8.23</v>
      </c>
      <c r="E78" s="24">
        <v>23.300999999999998</v>
      </c>
      <c r="F78" s="24">
        <v>14.686999999999999</v>
      </c>
      <c r="G78" s="5">
        <v>-3.3</v>
      </c>
      <c r="H78" s="24">
        <v>2.911</v>
      </c>
      <c r="I78" s="24">
        <v>7.87</v>
      </c>
      <c r="J78" s="24">
        <v>9.8000000000000007</v>
      </c>
      <c r="K78" s="24">
        <v>101.20140000000001</v>
      </c>
      <c r="L78" s="24">
        <v>30.06</v>
      </c>
      <c r="M78" s="1"/>
      <c r="O78" s="69">
        <f t="shared" si="3"/>
        <v>7.5149999999999995E-2</v>
      </c>
      <c r="P78" s="1">
        <f t="shared" si="4"/>
        <v>23.300999999999998</v>
      </c>
    </row>
    <row r="79" spans="1:16" x14ac:dyDescent="0.25">
      <c r="A79" s="28">
        <v>42745</v>
      </c>
      <c r="B79" s="27">
        <v>0.52094907407407409</v>
      </c>
      <c r="C79" s="24">
        <v>330.16669999999999</v>
      </c>
      <c r="D79" s="24">
        <v>8.2200000000000006</v>
      </c>
      <c r="E79" s="24">
        <v>23.427</v>
      </c>
      <c r="F79" s="24">
        <v>14.686999999999999</v>
      </c>
      <c r="G79" s="5">
        <v>-2.2000000000000002</v>
      </c>
      <c r="H79" s="24">
        <v>2.8820000000000001</v>
      </c>
      <c r="I79" s="24">
        <v>7.87</v>
      </c>
      <c r="J79" s="24">
        <v>9.84</v>
      </c>
      <c r="K79" s="24">
        <v>101.571</v>
      </c>
      <c r="L79" s="24">
        <v>30.06</v>
      </c>
      <c r="M79" s="1"/>
      <c r="O79" s="69">
        <f t="shared" si="3"/>
        <v>0.13399999999999995</v>
      </c>
      <c r="P79" s="1">
        <f t="shared" si="4"/>
        <v>23.427</v>
      </c>
    </row>
    <row r="80" spans="1:16" x14ac:dyDescent="0.25">
      <c r="A80" s="28">
        <v>42745</v>
      </c>
      <c r="B80" s="27">
        <v>0.52106481481481481</v>
      </c>
      <c r="C80" s="24">
        <v>330.33330000000001</v>
      </c>
      <c r="D80" s="24">
        <v>8.2100000000000009</v>
      </c>
      <c r="E80" s="24">
        <v>23.181999999999999</v>
      </c>
      <c r="F80" s="24">
        <v>14.686999999999999</v>
      </c>
      <c r="G80" s="5">
        <v>-3.4</v>
      </c>
      <c r="H80" s="24">
        <v>2.8820000000000001</v>
      </c>
      <c r="I80" s="24">
        <v>7.87</v>
      </c>
      <c r="J80" s="24">
        <v>9.85</v>
      </c>
      <c r="K80" s="24">
        <v>101.7315</v>
      </c>
      <c r="L80" s="24">
        <v>30.06</v>
      </c>
      <c r="M80" s="1"/>
      <c r="O80" s="69">
        <f t="shared" si="3"/>
        <v>6.9800000000000001E-2</v>
      </c>
      <c r="P80" s="1">
        <f t="shared" si="4"/>
        <v>23.181999999999999</v>
      </c>
    </row>
    <row r="81" spans="1:16" x14ac:dyDescent="0.25">
      <c r="A81" s="28">
        <v>42745</v>
      </c>
      <c r="B81" s="27">
        <v>0.52118055555555554</v>
      </c>
      <c r="C81" s="24">
        <v>330.5</v>
      </c>
      <c r="D81" s="24">
        <v>8.2100000000000009</v>
      </c>
      <c r="E81" s="24">
        <v>23.231000000000002</v>
      </c>
      <c r="F81" s="24">
        <v>14.686999999999999</v>
      </c>
      <c r="G81" s="5">
        <v>-3</v>
      </c>
      <c r="H81" s="24">
        <v>2.8820000000000001</v>
      </c>
      <c r="I81" s="24">
        <v>7.87</v>
      </c>
      <c r="J81" s="24">
        <v>9.86</v>
      </c>
      <c r="K81" s="24">
        <v>101.82470000000001</v>
      </c>
      <c r="L81" s="24">
        <v>30.06</v>
      </c>
      <c r="M81" s="1"/>
      <c r="O81" s="69">
        <f t="shared" si="3"/>
        <v>9.1199999999999976E-2</v>
      </c>
      <c r="P81" s="1">
        <f t="shared" si="4"/>
        <v>23.231000000000002</v>
      </c>
    </row>
    <row r="82" spans="1:16" x14ac:dyDescent="0.25">
      <c r="A82" s="28">
        <v>42745</v>
      </c>
      <c r="B82" s="27">
        <v>0.52129629629629626</v>
      </c>
      <c r="C82" s="24">
        <v>330.66669999999999</v>
      </c>
      <c r="D82" s="24">
        <v>8.2200000000000006</v>
      </c>
      <c r="E82" s="24">
        <v>23.411000000000001</v>
      </c>
      <c r="F82" s="24">
        <v>14.686999999999999</v>
      </c>
      <c r="G82" s="5">
        <v>-2.2999999999999998</v>
      </c>
      <c r="H82" s="24">
        <v>2.8820000000000001</v>
      </c>
      <c r="I82" s="24">
        <v>7.87</v>
      </c>
      <c r="J82" s="24">
        <v>9.8699999999999992</v>
      </c>
      <c r="K82" s="24">
        <v>101.92400000000001</v>
      </c>
      <c r="L82" s="24">
        <v>30.06</v>
      </c>
      <c r="M82" s="1"/>
      <c r="O82" s="69">
        <f t="shared" si="3"/>
        <v>0.12864999999999999</v>
      </c>
      <c r="P82" s="1">
        <f t="shared" si="4"/>
        <v>23.411000000000001</v>
      </c>
    </row>
    <row r="83" spans="1:16" x14ac:dyDescent="0.25">
      <c r="A83" s="28">
        <v>42745</v>
      </c>
      <c r="B83" s="27">
        <v>0.52141203703703709</v>
      </c>
      <c r="C83" s="24">
        <v>330.83330000000001</v>
      </c>
      <c r="D83" s="24">
        <v>8.2200000000000006</v>
      </c>
      <c r="E83" s="24">
        <v>23.122</v>
      </c>
      <c r="F83" s="24">
        <v>14.686999999999999</v>
      </c>
      <c r="G83" s="5">
        <v>-3</v>
      </c>
      <c r="H83" s="24">
        <v>2.8820000000000001</v>
      </c>
      <c r="I83" s="24">
        <v>7.88</v>
      </c>
      <c r="J83" s="24">
        <v>9.8699999999999992</v>
      </c>
      <c r="K83" s="24">
        <v>101.8948</v>
      </c>
      <c r="L83" s="24">
        <v>30.06</v>
      </c>
      <c r="M83" s="1"/>
      <c r="O83" s="69">
        <f t="shared" si="3"/>
        <v>9.1199999999999976E-2</v>
      </c>
      <c r="P83" s="1">
        <f t="shared" si="4"/>
        <v>23.122</v>
      </c>
    </row>
    <row r="84" spans="1:16" x14ac:dyDescent="0.25">
      <c r="A84" s="28">
        <v>42745</v>
      </c>
      <c r="B84" s="27">
        <v>0.52152777777777781</v>
      </c>
      <c r="C84" s="24">
        <v>331</v>
      </c>
      <c r="D84" s="24">
        <v>8.2200000000000006</v>
      </c>
      <c r="E84" s="24">
        <v>23.231999999999999</v>
      </c>
      <c r="F84" s="24">
        <v>14.686999999999999</v>
      </c>
      <c r="G84" s="5">
        <v>-2.7</v>
      </c>
      <c r="H84" s="24">
        <v>2.8820000000000001</v>
      </c>
      <c r="I84" s="24">
        <v>7.88</v>
      </c>
      <c r="J84" s="24">
        <v>9.8699999999999992</v>
      </c>
      <c r="K84" s="24">
        <v>101.8597</v>
      </c>
      <c r="L84" s="24">
        <v>30.06</v>
      </c>
      <c r="M84" s="1"/>
      <c r="O84" s="69">
        <f t="shared" ref="O84:O147" si="5">IF(G84="","",IF(G84*O$2+O$3&lt;0,0,G84*O$2+O$3))</f>
        <v>0.10724999999999998</v>
      </c>
      <c r="P84" s="1">
        <f t="shared" ref="P84:P147" si="6">E84-P$4</f>
        <v>23.231999999999999</v>
      </c>
    </row>
    <row r="85" spans="1:16" x14ac:dyDescent="0.25">
      <c r="A85" s="28">
        <v>42745</v>
      </c>
      <c r="B85" s="27">
        <v>0.52164351851851853</v>
      </c>
      <c r="C85" s="24">
        <v>331.16669999999999</v>
      </c>
      <c r="D85" s="24">
        <v>8.2200000000000006</v>
      </c>
      <c r="E85" s="24">
        <v>23.193000000000001</v>
      </c>
      <c r="F85" s="24">
        <v>14.686999999999999</v>
      </c>
      <c r="G85" s="5">
        <v>-2.2999999999999998</v>
      </c>
      <c r="H85" s="24">
        <v>2.911</v>
      </c>
      <c r="I85" s="24">
        <v>7.88</v>
      </c>
      <c r="J85" s="24">
        <v>9.8699999999999992</v>
      </c>
      <c r="K85" s="24">
        <v>101.93049999999999</v>
      </c>
      <c r="L85" s="24">
        <v>30.06</v>
      </c>
      <c r="M85" s="1"/>
      <c r="O85" s="69">
        <f t="shared" si="5"/>
        <v>0.12864999999999999</v>
      </c>
      <c r="P85" s="1">
        <f t="shared" si="6"/>
        <v>23.193000000000001</v>
      </c>
    </row>
    <row r="86" spans="1:16" x14ac:dyDescent="0.25">
      <c r="A86" s="28">
        <v>42745</v>
      </c>
      <c r="B86" s="27">
        <v>0.52175925925925926</v>
      </c>
      <c r="C86" s="24">
        <v>331.33330000000001</v>
      </c>
      <c r="D86" s="24">
        <v>8.2200000000000006</v>
      </c>
      <c r="E86" s="24">
        <v>23.254000000000001</v>
      </c>
      <c r="F86" s="24">
        <v>14.686999999999999</v>
      </c>
      <c r="G86" s="5">
        <v>-3</v>
      </c>
      <c r="H86" s="24">
        <v>2.911</v>
      </c>
      <c r="I86" s="24">
        <v>7.88</v>
      </c>
      <c r="J86" s="24">
        <v>9.8699999999999992</v>
      </c>
      <c r="K86" s="24">
        <v>101.9141</v>
      </c>
      <c r="L86" s="24">
        <v>30.06</v>
      </c>
      <c r="M86" s="1"/>
      <c r="O86" s="69">
        <f t="shared" si="5"/>
        <v>9.1199999999999976E-2</v>
      </c>
      <c r="P86" s="1">
        <f t="shared" si="6"/>
        <v>23.254000000000001</v>
      </c>
    </row>
    <row r="87" spans="1:16" x14ac:dyDescent="0.25">
      <c r="A87" s="28">
        <v>42745</v>
      </c>
      <c r="B87" s="27">
        <v>0.52187499999999998</v>
      </c>
      <c r="C87" s="24">
        <v>331.5</v>
      </c>
      <c r="D87" s="24">
        <v>8.2200000000000006</v>
      </c>
      <c r="E87" s="24">
        <v>23.094999999999999</v>
      </c>
      <c r="F87" s="24">
        <v>14.686999999999999</v>
      </c>
      <c r="G87" s="5">
        <v>-2.7</v>
      </c>
      <c r="H87" s="24">
        <v>2.8820000000000001</v>
      </c>
      <c r="I87" s="24">
        <v>7.89</v>
      </c>
      <c r="J87" s="24">
        <v>9.8699999999999992</v>
      </c>
      <c r="K87" s="24">
        <v>101.86579999999999</v>
      </c>
      <c r="L87" s="24">
        <v>30.06</v>
      </c>
      <c r="M87" s="1"/>
      <c r="O87" s="69">
        <f t="shared" si="5"/>
        <v>0.10724999999999998</v>
      </c>
      <c r="P87" s="1">
        <f t="shared" si="6"/>
        <v>23.094999999999999</v>
      </c>
    </row>
    <row r="88" spans="1:16" x14ac:dyDescent="0.25">
      <c r="A88" s="28">
        <v>42745</v>
      </c>
      <c r="B88" s="27">
        <v>0.52199074074074081</v>
      </c>
      <c r="C88" s="24">
        <v>331.66669999999999</v>
      </c>
      <c r="D88" s="24">
        <v>8.2200000000000006</v>
      </c>
      <c r="E88" s="24">
        <v>23.193999999999999</v>
      </c>
      <c r="F88" s="24">
        <v>14.686999999999999</v>
      </c>
      <c r="G88" s="5">
        <v>-2.8</v>
      </c>
      <c r="H88" s="24">
        <v>2.8820000000000001</v>
      </c>
      <c r="I88" s="24">
        <v>7.89</v>
      </c>
      <c r="J88" s="24">
        <v>9.86</v>
      </c>
      <c r="K88" s="24">
        <v>101.8094</v>
      </c>
      <c r="L88" s="24">
        <v>30.06</v>
      </c>
      <c r="M88" s="1"/>
      <c r="O88" s="69">
        <f t="shared" si="5"/>
        <v>0.10189999999999999</v>
      </c>
      <c r="P88" s="1">
        <f t="shared" si="6"/>
        <v>23.193999999999999</v>
      </c>
    </row>
    <row r="89" spans="1:16" x14ac:dyDescent="0.25">
      <c r="A89" s="28">
        <v>42745</v>
      </c>
      <c r="B89" s="27">
        <v>0.52210648148148142</v>
      </c>
      <c r="C89" s="24">
        <v>331.83330000000001</v>
      </c>
      <c r="D89" s="24">
        <v>8.2100000000000009</v>
      </c>
      <c r="E89" s="24">
        <v>23.254000000000001</v>
      </c>
      <c r="F89" s="24">
        <v>14.686999999999999</v>
      </c>
      <c r="G89" s="5">
        <v>-2.6</v>
      </c>
      <c r="H89" s="24">
        <v>2.8820000000000001</v>
      </c>
      <c r="I89" s="24">
        <v>7.89</v>
      </c>
      <c r="J89" s="24">
        <v>9.8800000000000008</v>
      </c>
      <c r="K89" s="24">
        <v>101.94450000000001</v>
      </c>
      <c r="L89" s="24">
        <v>30.06</v>
      </c>
      <c r="M89" s="1"/>
      <c r="O89" s="69">
        <f t="shared" si="5"/>
        <v>0.11259999999999998</v>
      </c>
      <c r="P89" s="1">
        <f t="shared" si="6"/>
        <v>23.254000000000001</v>
      </c>
    </row>
    <row r="90" spans="1:16" x14ac:dyDescent="0.25">
      <c r="A90" s="28">
        <v>42745</v>
      </c>
      <c r="B90" s="27">
        <v>0.52222222222222225</v>
      </c>
      <c r="C90" s="24">
        <v>332</v>
      </c>
      <c r="D90" s="24">
        <v>8.2100000000000009</v>
      </c>
      <c r="E90" s="24">
        <v>23.248000000000001</v>
      </c>
      <c r="F90" s="24">
        <v>14.686999999999999</v>
      </c>
      <c r="G90" s="5">
        <v>-3.6</v>
      </c>
      <c r="H90" s="24">
        <v>2.911</v>
      </c>
      <c r="I90" s="24">
        <v>7.9</v>
      </c>
      <c r="J90" s="24">
        <v>9.8699999999999992</v>
      </c>
      <c r="K90" s="24">
        <v>101.92230000000001</v>
      </c>
      <c r="L90" s="24">
        <v>30.07</v>
      </c>
      <c r="O90" s="69">
        <f t="shared" si="5"/>
        <v>5.9099999999999986E-2</v>
      </c>
      <c r="P90" s="1">
        <f t="shared" si="6"/>
        <v>23.248000000000001</v>
      </c>
    </row>
    <row r="91" spans="1:16" x14ac:dyDescent="0.25">
      <c r="A91" s="28">
        <v>42745</v>
      </c>
      <c r="B91" s="27">
        <v>0.52233796296296298</v>
      </c>
      <c r="C91" s="24">
        <v>332.16669999999999</v>
      </c>
      <c r="D91" s="24">
        <v>8.2200000000000006</v>
      </c>
      <c r="E91" s="24">
        <v>23.33</v>
      </c>
      <c r="F91" s="24">
        <v>14.686999999999999</v>
      </c>
      <c r="G91" s="5">
        <v>-3.5</v>
      </c>
      <c r="H91" s="24">
        <v>2.8820000000000001</v>
      </c>
      <c r="I91" s="24">
        <v>7.9</v>
      </c>
      <c r="J91" s="24">
        <v>9.8699999999999992</v>
      </c>
      <c r="K91" s="24">
        <v>101.9057</v>
      </c>
      <c r="L91" s="24">
        <v>30.06</v>
      </c>
      <c r="O91" s="69">
        <f t="shared" si="5"/>
        <v>6.444999999999998E-2</v>
      </c>
      <c r="P91" s="1">
        <f t="shared" si="6"/>
        <v>23.33</v>
      </c>
    </row>
    <row r="92" spans="1:16" x14ac:dyDescent="0.25">
      <c r="A92" s="28">
        <v>42745</v>
      </c>
      <c r="B92" s="27">
        <v>0.5224537037037037</v>
      </c>
      <c r="C92" s="24">
        <v>332.33330000000001</v>
      </c>
      <c r="D92" s="24">
        <v>8.2100000000000009</v>
      </c>
      <c r="E92" s="24">
        <v>23.318999999999999</v>
      </c>
      <c r="F92" s="24">
        <v>14.686999999999999</v>
      </c>
      <c r="G92" s="5">
        <v>-2.9</v>
      </c>
      <c r="H92" s="24">
        <v>2.911</v>
      </c>
      <c r="I92" s="24">
        <v>7.9</v>
      </c>
      <c r="J92" s="24">
        <v>9.8699999999999992</v>
      </c>
      <c r="K92" s="24">
        <v>101.9097</v>
      </c>
      <c r="L92" s="24">
        <v>30.07</v>
      </c>
      <c r="O92" s="69">
        <f t="shared" si="5"/>
        <v>9.6549999999999997E-2</v>
      </c>
      <c r="P92" s="1">
        <f t="shared" si="6"/>
        <v>23.318999999999999</v>
      </c>
    </row>
    <row r="93" spans="1:16" x14ac:dyDescent="0.25">
      <c r="A93" s="28">
        <v>42745</v>
      </c>
      <c r="B93" s="27">
        <v>0.52256944444444442</v>
      </c>
      <c r="C93" s="24">
        <v>332.5</v>
      </c>
      <c r="D93" s="24">
        <v>8.2200000000000006</v>
      </c>
      <c r="E93" s="24">
        <v>23.242999999999999</v>
      </c>
      <c r="F93" s="24">
        <v>14.686999999999999</v>
      </c>
      <c r="G93" s="5">
        <v>-3.3</v>
      </c>
      <c r="H93" s="24">
        <v>2.911</v>
      </c>
      <c r="I93" s="24">
        <v>7.9</v>
      </c>
      <c r="J93" s="24">
        <v>9.8699999999999992</v>
      </c>
      <c r="K93" s="24">
        <v>101.91030000000001</v>
      </c>
      <c r="L93" s="24">
        <v>30.05</v>
      </c>
      <c r="O93" s="69">
        <f t="shared" si="5"/>
        <v>7.5149999999999995E-2</v>
      </c>
      <c r="P93" s="1">
        <f t="shared" si="6"/>
        <v>23.242999999999999</v>
      </c>
    </row>
    <row r="94" spans="1:16" x14ac:dyDescent="0.25">
      <c r="A94" s="28">
        <v>42745</v>
      </c>
      <c r="B94" s="27">
        <v>0.52268518518518514</v>
      </c>
      <c r="C94" s="24">
        <v>332.66669999999999</v>
      </c>
      <c r="D94" s="24">
        <v>8.2100000000000009</v>
      </c>
      <c r="E94" s="24">
        <v>23.145</v>
      </c>
      <c r="F94" s="24">
        <v>14.686999999999999</v>
      </c>
      <c r="G94" s="5">
        <v>-2.9</v>
      </c>
      <c r="H94" s="24">
        <v>2.8820000000000001</v>
      </c>
      <c r="I94" s="24">
        <v>7.9</v>
      </c>
      <c r="J94" s="24">
        <v>9.8800000000000008</v>
      </c>
      <c r="K94" s="24">
        <v>101.9646</v>
      </c>
      <c r="L94" s="24">
        <v>30.06</v>
      </c>
      <c r="O94" s="69">
        <f t="shared" si="5"/>
        <v>9.6549999999999997E-2</v>
      </c>
      <c r="P94" s="1">
        <f t="shared" si="6"/>
        <v>23.145</v>
      </c>
    </row>
    <row r="95" spans="1:16" x14ac:dyDescent="0.25">
      <c r="A95" s="28">
        <v>42745</v>
      </c>
      <c r="B95" s="27">
        <v>0.52280092592592597</v>
      </c>
      <c r="C95" s="24">
        <v>332.83330000000001</v>
      </c>
      <c r="D95" s="24">
        <v>8.2200000000000006</v>
      </c>
      <c r="E95" s="24">
        <v>23.2</v>
      </c>
      <c r="F95" s="24">
        <v>14.686999999999999</v>
      </c>
      <c r="G95" s="5">
        <v>-3.1</v>
      </c>
      <c r="H95" s="24">
        <v>2.8820000000000001</v>
      </c>
      <c r="I95" s="24">
        <v>7.9</v>
      </c>
      <c r="J95" s="24">
        <v>9.86</v>
      </c>
      <c r="K95" s="24">
        <v>101.82470000000001</v>
      </c>
      <c r="L95" s="24">
        <v>30.06</v>
      </c>
      <c r="O95" s="69">
        <f t="shared" si="5"/>
        <v>8.5849999999999982E-2</v>
      </c>
      <c r="P95" s="1">
        <f t="shared" si="6"/>
        <v>23.2</v>
      </c>
    </row>
    <row r="96" spans="1:16" x14ac:dyDescent="0.25">
      <c r="A96" s="28">
        <v>42745</v>
      </c>
      <c r="B96" s="27">
        <v>0.5229166666666667</v>
      </c>
      <c r="C96" s="24">
        <v>333</v>
      </c>
      <c r="D96" s="24">
        <v>8.2200000000000006</v>
      </c>
      <c r="E96" s="24">
        <v>23.183</v>
      </c>
      <c r="F96" s="24">
        <v>14.686999999999999</v>
      </c>
      <c r="G96" s="5">
        <v>-3.2</v>
      </c>
      <c r="H96" s="24">
        <v>2.8820000000000001</v>
      </c>
      <c r="I96" s="24">
        <v>7.9</v>
      </c>
      <c r="J96" s="24">
        <v>9.8800000000000008</v>
      </c>
      <c r="K96" s="24">
        <v>101.9616</v>
      </c>
      <c r="L96" s="24">
        <v>30.05</v>
      </c>
      <c r="O96" s="69">
        <f t="shared" si="5"/>
        <v>8.049999999999996E-2</v>
      </c>
      <c r="P96" s="1">
        <f t="shared" si="6"/>
        <v>23.183</v>
      </c>
    </row>
    <row r="97" spans="1:16" x14ac:dyDescent="0.25">
      <c r="A97" s="28">
        <v>42745</v>
      </c>
      <c r="B97" s="27">
        <v>0.52303240740740742</v>
      </c>
      <c r="C97" s="24">
        <v>333.16669999999999</v>
      </c>
      <c r="D97" s="24">
        <v>8.2200000000000006</v>
      </c>
      <c r="E97" s="24">
        <v>23.172000000000001</v>
      </c>
      <c r="F97" s="24">
        <v>14.686999999999999</v>
      </c>
      <c r="G97" s="5">
        <v>-2.8</v>
      </c>
      <c r="H97" s="24">
        <v>2.8820000000000001</v>
      </c>
      <c r="I97" s="24">
        <v>7.9</v>
      </c>
      <c r="J97" s="24">
        <v>9.8699999999999992</v>
      </c>
      <c r="K97" s="24">
        <v>101.8777</v>
      </c>
      <c r="L97" s="24">
        <v>30.06</v>
      </c>
      <c r="O97" s="69">
        <f t="shared" si="5"/>
        <v>0.10189999999999999</v>
      </c>
      <c r="P97" s="1">
        <f t="shared" si="6"/>
        <v>23.172000000000001</v>
      </c>
    </row>
    <row r="98" spans="1:16" x14ac:dyDescent="0.25">
      <c r="A98" s="28">
        <v>42745</v>
      </c>
      <c r="B98" s="27">
        <v>0.52314814814814814</v>
      </c>
      <c r="C98" s="24">
        <v>333.33330000000001</v>
      </c>
      <c r="D98" s="24">
        <v>8.2200000000000006</v>
      </c>
      <c r="E98" s="24">
        <v>23.297999999999998</v>
      </c>
      <c r="F98" s="24">
        <v>14.686999999999999</v>
      </c>
      <c r="G98" s="5">
        <v>-2.4</v>
      </c>
      <c r="H98" s="24">
        <v>2.911</v>
      </c>
      <c r="I98" s="24">
        <v>7.91</v>
      </c>
      <c r="J98" s="24">
        <v>9.85</v>
      </c>
      <c r="K98" s="24">
        <v>101.7195</v>
      </c>
      <c r="L98" s="24">
        <v>30.06</v>
      </c>
      <c r="O98" s="69">
        <f t="shared" si="5"/>
        <v>0.12329999999999999</v>
      </c>
      <c r="P98" s="1">
        <f t="shared" si="6"/>
        <v>23.297999999999998</v>
      </c>
    </row>
    <row r="99" spans="1:16" x14ac:dyDescent="0.25">
      <c r="A99" s="28">
        <v>42745</v>
      </c>
      <c r="B99" s="27">
        <v>0.52326388888888886</v>
      </c>
      <c r="C99" s="24">
        <v>333.5</v>
      </c>
      <c r="D99" s="24">
        <v>8.2200000000000006</v>
      </c>
      <c r="E99" s="24">
        <v>23.238</v>
      </c>
      <c r="F99" s="24">
        <v>14.686999999999999</v>
      </c>
      <c r="G99" s="5">
        <v>-2.2999999999999998</v>
      </c>
      <c r="H99" s="24">
        <v>2.8820000000000001</v>
      </c>
      <c r="I99" s="24">
        <v>7.91</v>
      </c>
      <c r="J99" s="24">
        <v>9.8699999999999992</v>
      </c>
      <c r="K99" s="24">
        <v>101.8886</v>
      </c>
      <c r="L99" s="24">
        <v>30.06</v>
      </c>
      <c r="O99" s="69">
        <f t="shared" si="5"/>
        <v>0.12864999999999999</v>
      </c>
      <c r="P99" s="1">
        <f t="shared" si="6"/>
        <v>23.238</v>
      </c>
    </row>
    <row r="100" spans="1:16" x14ac:dyDescent="0.25">
      <c r="A100" s="28">
        <v>42745</v>
      </c>
      <c r="B100" s="27">
        <v>0.52337962962962969</v>
      </c>
      <c r="C100" s="24">
        <v>333.66669999999999</v>
      </c>
      <c r="D100" s="24">
        <v>8.23</v>
      </c>
      <c r="E100" s="24">
        <v>23.2</v>
      </c>
      <c r="F100" s="24">
        <v>14.686999999999999</v>
      </c>
      <c r="G100" s="5">
        <v>-2.4</v>
      </c>
      <c r="H100" s="24">
        <v>2.8820000000000001</v>
      </c>
      <c r="I100" s="24">
        <v>7.91</v>
      </c>
      <c r="J100" s="24">
        <v>9.86</v>
      </c>
      <c r="K100" s="24">
        <v>101.7757</v>
      </c>
      <c r="L100" s="24">
        <v>30.06</v>
      </c>
      <c r="O100" s="69">
        <f t="shared" si="5"/>
        <v>0.12329999999999999</v>
      </c>
      <c r="P100" s="1">
        <f t="shared" si="6"/>
        <v>23.2</v>
      </c>
    </row>
    <row r="101" spans="1:16" x14ac:dyDescent="0.25">
      <c r="A101" s="28">
        <v>42745</v>
      </c>
      <c r="B101" s="27">
        <v>0.52349537037037031</v>
      </c>
      <c r="C101" s="24">
        <v>333.83330000000001</v>
      </c>
      <c r="D101" s="24">
        <v>8.2200000000000006</v>
      </c>
      <c r="E101" s="24">
        <v>23.21</v>
      </c>
      <c r="F101" s="24">
        <v>14.686999999999999</v>
      </c>
      <c r="G101" s="5">
        <v>-2.7</v>
      </c>
      <c r="H101" s="24">
        <v>2.8820000000000001</v>
      </c>
      <c r="I101" s="24">
        <v>7.91</v>
      </c>
      <c r="J101" s="24">
        <v>9.85</v>
      </c>
      <c r="K101" s="24">
        <v>101.7093</v>
      </c>
      <c r="L101" s="24">
        <v>30.06</v>
      </c>
      <c r="O101" s="69">
        <f t="shared" si="5"/>
        <v>0.10724999999999998</v>
      </c>
      <c r="P101" s="1">
        <f t="shared" si="6"/>
        <v>23.21</v>
      </c>
    </row>
    <row r="102" spans="1:16" x14ac:dyDescent="0.25">
      <c r="A102" s="28">
        <v>42745</v>
      </c>
      <c r="B102" s="27">
        <v>0.52361111111111114</v>
      </c>
      <c r="C102" s="24">
        <v>334</v>
      </c>
      <c r="D102" s="24">
        <v>8.23</v>
      </c>
      <c r="E102" s="24">
        <v>23.27</v>
      </c>
      <c r="F102" s="24">
        <v>14.686999999999999</v>
      </c>
      <c r="G102" s="5">
        <v>-2.5</v>
      </c>
      <c r="H102" s="24">
        <v>2.8820000000000001</v>
      </c>
      <c r="I102" s="24">
        <v>7.91</v>
      </c>
      <c r="J102" s="24">
        <v>9.8800000000000008</v>
      </c>
      <c r="K102" s="24">
        <v>101.97790000000001</v>
      </c>
      <c r="L102" s="24">
        <v>30.05</v>
      </c>
      <c r="O102" s="69">
        <f t="shared" si="5"/>
        <v>0.11794999999999997</v>
      </c>
      <c r="P102" s="1">
        <f t="shared" si="6"/>
        <v>23.27</v>
      </c>
    </row>
    <row r="103" spans="1:16" x14ac:dyDescent="0.25">
      <c r="A103" s="28">
        <v>42745</v>
      </c>
      <c r="B103" s="27">
        <v>0.52372685185185186</v>
      </c>
      <c r="C103" s="24">
        <v>334.16669999999999</v>
      </c>
      <c r="D103" s="24">
        <v>8.23</v>
      </c>
      <c r="E103" s="24">
        <v>23.314</v>
      </c>
      <c r="F103" s="24">
        <v>14.686999999999999</v>
      </c>
      <c r="G103" s="5">
        <v>-0.6</v>
      </c>
      <c r="H103" s="24">
        <v>2.8820000000000001</v>
      </c>
      <c r="I103" s="24">
        <v>7.91</v>
      </c>
      <c r="J103" s="24">
        <v>9.8699999999999992</v>
      </c>
      <c r="K103" s="24">
        <v>101.9371</v>
      </c>
      <c r="L103" s="24">
        <v>30.05</v>
      </c>
      <c r="O103" s="69">
        <f t="shared" si="5"/>
        <v>0.21959999999999999</v>
      </c>
      <c r="P103" s="1">
        <f t="shared" si="6"/>
        <v>23.314</v>
      </c>
    </row>
    <row r="104" spans="1:16" x14ac:dyDescent="0.25">
      <c r="A104" s="28">
        <v>42745</v>
      </c>
      <c r="B104" s="27">
        <v>0.52384259259259258</v>
      </c>
      <c r="C104" s="24">
        <v>334.33330000000001</v>
      </c>
      <c r="D104" s="24">
        <v>8.23</v>
      </c>
      <c r="E104" s="24">
        <v>23.117999999999999</v>
      </c>
      <c r="F104" s="24">
        <v>14.686999999999999</v>
      </c>
      <c r="G104" s="5">
        <v>-3.4</v>
      </c>
      <c r="H104" s="24">
        <v>2.8820000000000001</v>
      </c>
      <c r="I104" s="24">
        <v>7.91</v>
      </c>
      <c r="J104" s="24">
        <v>9.86</v>
      </c>
      <c r="K104" s="24">
        <v>101.8445</v>
      </c>
      <c r="L104" s="24">
        <v>30.06</v>
      </c>
      <c r="O104" s="69">
        <f t="shared" si="5"/>
        <v>6.9800000000000001E-2</v>
      </c>
      <c r="P104" s="1">
        <f t="shared" si="6"/>
        <v>23.117999999999999</v>
      </c>
    </row>
    <row r="105" spans="1:16" x14ac:dyDescent="0.25">
      <c r="A105" s="28">
        <v>42745</v>
      </c>
      <c r="B105" s="27">
        <v>0.5239583333333333</v>
      </c>
      <c r="C105" s="24">
        <v>334.5</v>
      </c>
      <c r="D105" s="24">
        <v>8.23</v>
      </c>
      <c r="E105" s="24">
        <v>23.058</v>
      </c>
      <c r="F105" s="24">
        <v>14.686999999999999</v>
      </c>
      <c r="G105" s="5">
        <v>-2.1</v>
      </c>
      <c r="H105" s="24">
        <v>2.8820000000000001</v>
      </c>
      <c r="I105" s="24">
        <v>7.91</v>
      </c>
      <c r="J105" s="24">
        <v>9.86</v>
      </c>
      <c r="K105" s="24">
        <v>101.78019999999999</v>
      </c>
      <c r="L105" s="24">
        <v>30.05</v>
      </c>
      <c r="O105" s="69">
        <f t="shared" si="5"/>
        <v>0.13934999999999997</v>
      </c>
      <c r="P105" s="1">
        <f t="shared" si="6"/>
        <v>23.058</v>
      </c>
    </row>
    <row r="106" spans="1:16" x14ac:dyDescent="0.25">
      <c r="A106" s="28">
        <v>42745</v>
      </c>
      <c r="B106" s="27">
        <v>0.52407407407407403</v>
      </c>
      <c r="C106" s="24">
        <v>334.66669999999999</v>
      </c>
      <c r="D106" s="24">
        <v>8.23</v>
      </c>
      <c r="E106" s="24">
        <v>23.199000000000002</v>
      </c>
      <c r="F106" s="24">
        <v>14.686999999999999</v>
      </c>
      <c r="G106" s="5">
        <v>-2.4</v>
      </c>
      <c r="H106" s="24">
        <v>2.8820000000000001</v>
      </c>
      <c r="I106" s="24">
        <v>7.91</v>
      </c>
      <c r="J106" s="24">
        <v>9.86</v>
      </c>
      <c r="K106" s="24">
        <v>101.7945</v>
      </c>
      <c r="L106" s="24">
        <v>30.06</v>
      </c>
      <c r="O106" s="69">
        <f t="shared" si="5"/>
        <v>0.12329999999999999</v>
      </c>
      <c r="P106" s="1">
        <f t="shared" si="6"/>
        <v>23.199000000000002</v>
      </c>
    </row>
    <row r="107" spans="1:16" x14ac:dyDescent="0.25">
      <c r="A107" s="28">
        <v>42745</v>
      </c>
      <c r="B107" s="27">
        <v>0.52418981481481486</v>
      </c>
      <c r="C107" s="24">
        <v>334.83330000000001</v>
      </c>
      <c r="D107" s="24">
        <v>8.23</v>
      </c>
      <c r="E107" s="24">
        <v>23.532</v>
      </c>
      <c r="F107" s="24">
        <v>14.686999999999999</v>
      </c>
      <c r="G107" s="5">
        <v>-2.8</v>
      </c>
      <c r="H107" s="24">
        <v>2.8820000000000001</v>
      </c>
      <c r="I107" s="24">
        <v>7.91</v>
      </c>
      <c r="J107" s="24">
        <v>9.8699999999999992</v>
      </c>
      <c r="K107" s="24">
        <v>101.869</v>
      </c>
      <c r="L107" s="24">
        <v>30.05</v>
      </c>
      <c r="O107" s="69">
        <f t="shared" si="5"/>
        <v>0.10189999999999999</v>
      </c>
      <c r="P107" s="1">
        <f t="shared" si="6"/>
        <v>23.532</v>
      </c>
    </row>
    <row r="108" spans="1:16" x14ac:dyDescent="0.25">
      <c r="A108" s="28">
        <v>42745</v>
      </c>
      <c r="B108" s="27">
        <v>0.52430555555555558</v>
      </c>
      <c r="C108" s="24">
        <v>335</v>
      </c>
      <c r="D108" s="24">
        <v>8.23</v>
      </c>
      <c r="E108" s="24">
        <v>23.745000000000001</v>
      </c>
      <c r="F108" s="24">
        <v>14.686999999999999</v>
      </c>
      <c r="G108" s="5">
        <v>-2.2000000000000002</v>
      </c>
      <c r="H108" s="24">
        <v>2.8820000000000001</v>
      </c>
      <c r="I108" s="24">
        <v>7.91</v>
      </c>
      <c r="J108" s="24">
        <v>9.8699999999999992</v>
      </c>
      <c r="K108" s="24">
        <v>101.8972</v>
      </c>
      <c r="L108" s="24">
        <v>30.06</v>
      </c>
      <c r="O108" s="69">
        <f t="shared" si="5"/>
        <v>0.13399999999999995</v>
      </c>
      <c r="P108" s="1">
        <f t="shared" si="6"/>
        <v>23.745000000000001</v>
      </c>
    </row>
    <row r="109" spans="1:16" x14ac:dyDescent="0.25">
      <c r="A109" s="28">
        <v>42745</v>
      </c>
      <c r="B109" s="27">
        <v>0.5244212962962963</v>
      </c>
      <c r="C109" s="24">
        <v>335.16669999999999</v>
      </c>
      <c r="D109" s="24">
        <v>8.23</v>
      </c>
      <c r="E109" s="24">
        <v>23.652000000000001</v>
      </c>
      <c r="F109" s="24">
        <v>14.686999999999999</v>
      </c>
      <c r="G109" s="5">
        <v>-2.6</v>
      </c>
      <c r="H109" s="24">
        <v>2.8519999999999999</v>
      </c>
      <c r="I109" s="24">
        <v>7.91</v>
      </c>
      <c r="J109" s="24">
        <v>9.86</v>
      </c>
      <c r="K109" s="24">
        <v>101.8352</v>
      </c>
      <c r="L109" s="24">
        <v>30.06</v>
      </c>
      <c r="O109" s="69">
        <f t="shared" si="5"/>
        <v>0.11259999999999998</v>
      </c>
      <c r="P109" s="1">
        <f t="shared" si="6"/>
        <v>23.652000000000001</v>
      </c>
    </row>
    <row r="110" spans="1:16" x14ac:dyDescent="0.25">
      <c r="A110" s="28">
        <v>42745</v>
      </c>
      <c r="B110" s="27">
        <v>0.52453703703703702</v>
      </c>
      <c r="C110" s="24">
        <v>335.33330000000001</v>
      </c>
      <c r="D110" s="24">
        <v>8.23</v>
      </c>
      <c r="E110" s="24">
        <v>23.673999999999999</v>
      </c>
      <c r="F110" s="24">
        <v>14.686999999999999</v>
      </c>
      <c r="G110" s="5">
        <v>-1.3</v>
      </c>
      <c r="H110" s="24">
        <v>2.8820000000000001</v>
      </c>
      <c r="I110" s="24">
        <v>7.91</v>
      </c>
      <c r="J110" s="24">
        <v>9.8699999999999992</v>
      </c>
      <c r="K110" s="24">
        <v>101.8887</v>
      </c>
      <c r="L110" s="24">
        <v>30.06</v>
      </c>
      <c r="O110" s="69">
        <f t="shared" si="5"/>
        <v>0.18214999999999998</v>
      </c>
      <c r="P110" s="1">
        <f t="shared" si="6"/>
        <v>23.673999999999999</v>
      </c>
    </row>
    <row r="111" spans="1:16" x14ac:dyDescent="0.25">
      <c r="A111" s="28">
        <v>42745</v>
      </c>
      <c r="B111" s="27">
        <v>0.52465277777777775</v>
      </c>
      <c r="C111" s="24">
        <v>335.5</v>
      </c>
      <c r="D111" s="24">
        <v>8.23</v>
      </c>
      <c r="E111" s="24">
        <v>23.640999999999998</v>
      </c>
      <c r="F111" s="24">
        <v>14.686999999999999</v>
      </c>
      <c r="G111" s="5">
        <v>-3.1</v>
      </c>
      <c r="H111" s="24">
        <v>2.8820000000000001</v>
      </c>
      <c r="I111" s="24">
        <v>7.91</v>
      </c>
      <c r="J111" s="24">
        <v>9.86</v>
      </c>
      <c r="K111" s="24">
        <v>101.8227</v>
      </c>
      <c r="L111" s="24">
        <v>30.06</v>
      </c>
      <c r="O111" s="69">
        <f t="shared" si="5"/>
        <v>8.5849999999999982E-2</v>
      </c>
      <c r="P111" s="1">
        <f t="shared" si="6"/>
        <v>23.640999999999998</v>
      </c>
    </row>
    <row r="112" spans="1:16" x14ac:dyDescent="0.25">
      <c r="A112" s="28">
        <v>42745</v>
      </c>
      <c r="B112" s="27">
        <v>0.52476851851851858</v>
      </c>
      <c r="C112" s="24">
        <v>335.66669999999999</v>
      </c>
      <c r="D112" s="24">
        <v>8.23</v>
      </c>
      <c r="E112" s="24">
        <v>23.62</v>
      </c>
      <c r="F112" s="24">
        <v>14.686999999999999</v>
      </c>
      <c r="G112" s="5">
        <v>-2.4</v>
      </c>
      <c r="H112" s="24">
        <v>2.8820000000000001</v>
      </c>
      <c r="I112" s="24">
        <v>7.91</v>
      </c>
      <c r="J112" s="24">
        <v>9.86</v>
      </c>
      <c r="K112" s="24">
        <v>101.86579999999999</v>
      </c>
      <c r="L112" s="24">
        <v>30.06</v>
      </c>
      <c r="O112" s="69">
        <f t="shared" si="5"/>
        <v>0.12329999999999999</v>
      </c>
      <c r="P112" s="1">
        <f t="shared" si="6"/>
        <v>23.62</v>
      </c>
    </row>
    <row r="113" spans="1:16" x14ac:dyDescent="0.25">
      <c r="A113" s="28">
        <v>42745</v>
      </c>
      <c r="B113" s="27">
        <v>0.52488425925925919</v>
      </c>
      <c r="C113" s="24">
        <v>335.83330000000001</v>
      </c>
      <c r="D113" s="24">
        <v>8.23</v>
      </c>
      <c r="E113" s="24">
        <v>16.937000000000001</v>
      </c>
      <c r="F113" s="24">
        <v>14.686999999999999</v>
      </c>
      <c r="G113" s="5">
        <v>-3.2</v>
      </c>
      <c r="H113" s="24">
        <v>2.8820000000000001</v>
      </c>
      <c r="I113" s="24">
        <v>7.91</v>
      </c>
      <c r="J113" s="24">
        <v>9.8699999999999992</v>
      </c>
      <c r="K113" s="24">
        <v>101.9431</v>
      </c>
      <c r="L113" s="24">
        <v>30.04</v>
      </c>
      <c r="O113" s="69">
        <f t="shared" si="5"/>
        <v>8.049999999999996E-2</v>
      </c>
      <c r="P113" s="1">
        <f t="shared" si="6"/>
        <v>16.937000000000001</v>
      </c>
    </row>
    <row r="114" spans="1:16" x14ac:dyDescent="0.25">
      <c r="A114" s="28">
        <v>42745</v>
      </c>
      <c r="B114" s="27">
        <v>0.52500000000000002</v>
      </c>
      <c r="C114" s="24">
        <v>336</v>
      </c>
      <c r="D114" s="24">
        <v>8.16</v>
      </c>
      <c r="E114" s="24">
        <v>3.6930000000000001</v>
      </c>
      <c r="F114" s="24">
        <v>14.686999999999999</v>
      </c>
      <c r="G114" s="5">
        <v>-4.0999999999999996</v>
      </c>
      <c r="H114" s="24">
        <v>2.911</v>
      </c>
      <c r="I114" s="24">
        <v>7.92</v>
      </c>
      <c r="J114" s="24">
        <v>9.8800000000000008</v>
      </c>
      <c r="K114" s="24">
        <v>101.74290000000001</v>
      </c>
      <c r="L114" s="24">
        <v>29.88</v>
      </c>
      <c r="O114" s="69">
        <f t="shared" si="5"/>
        <v>3.234999999999999E-2</v>
      </c>
      <c r="P114" s="1">
        <f t="shared" si="6"/>
        <v>3.6930000000000001</v>
      </c>
    </row>
    <row r="115" spans="1:16" x14ac:dyDescent="0.25">
      <c r="A115" s="28">
        <v>42745</v>
      </c>
      <c r="B115" s="27">
        <v>0.52511574074074074</v>
      </c>
      <c r="C115" s="24">
        <v>336.16669999999999</v>
      </c>
      <c r="D115" s="24">
        <v>8.0399999999999991</v>
      </c>
      <c r="E115" s="24">
        <v>2.145</v>
      </c>
      <c r="F115" s="24">
        <v>14.686999999999999</v>
      </c>
      <c r="G115" s="5">
        <v>-4.3</v>
      </c>
      <c r="H115" s="24">
        <v>2.8820000000000001</v>
      </c>
      <c r="I115" s="24">
        <v>7.92</v>
      </c>
      <c r="J115" s="24">
        <v>9.9499999999999993</v>
      </c>
      <c r="K115" s="24">
        <v>102.13290000000001</v>
      </c>
      <c r="L115" s="24">
        <v>29.8</v>
      </c>
      <c r="O115" s="69">
        <f t="shared" si="5"/>
        <v>2.1650000000000003E-2</v>
      </c>
      <c r="P115" s="1">
        <f t="shared" si="6"/>
        <v>2.145</v>
      </c>
    </row>
    <row r="116" spans="1:16" x14ac:dyDescent="0.25">
      <c r="A116" s="28">
        <v>42745</v>
      </c>
      <c r="B116" s="27">
        <v>0.52523148148148147</v>
      </c>
      <c r="C116" s="24">
        <v>336.33330000000001</v>
      </c>
      <c r="D116" s="24">
        <v>7.99</v>
      </c>
      <c r="E116" s="24">
        <v>2.5110000000000001</v>
      </c>
      <c r="F116" s="24">
        <v>14.686999999999999</v>
      </c>
      <c r="G116" s="5">
        <v>-4.0999999999999996</v>
      </c>
      <c r="H116" s="24">
        <v>2.8820000000000001</v>
      </c>
      <c r="I116" s="24">
        <v>7.92</v>
      </c>
      <c r="J116" s="24">
        <v>10</v>
      </c>
      <c r="K116" s="24">
        <v>102.568</v>
      </c>
      <c r="L116" s="24">
        <v>29.83</v>
      </c>
      <c r="O116" s="69">
        <f t="shared" si="5"/>
        <v>3.234999999999999E-2</v>
      </c>
      <c r="P116" s="1">
        <f t="shared" si="6"/>
        <v>2.5110000000000001</v>
      </c>
    </row>
    <row r="117" spans="1:16" x14ac:dyDescent="0.25">
      <c r="A117" s="28">
        <v>42745</v>
      </c>
      <c r="B117" s="27">
        <v>0.52534722222222219</v>
      </c>
      <c r="C117" s="24">
        <v>336.5</v>
      </c>
      <c r="D117" s="24">
        <v>7.98</v>
      </c>
      <c r="E117" s="24">
        <v>2.484</v>
      </c>
      <c r="F117" s="24">
        <v>14.686999999999999</v>
      </c>
      <c r="G117" s="5">
        <v>-3.6</v>
      </c>
      <c r="H117" s="24">
        <v>2.8820000000000001</v>
      </c>
      <c r="I117" s="24">
        <v>7.92</v>
      </c>
      <c r="J117" s="24">
        <v>10.01</v>
      </c>
      <c r="K117" s="24">
        <v>102.6711</v>
      </c>
      <c r="L117" s="24">
        <v>29.84</v>
      </c>
      <c r="O117" s="69">
        <f t="shared" si="5"/>
        <v>5.9099999999999986E-2</v>
      </c>
      <c r="P117" s="1">
        <f t="shared" si="6"/>
        <v>2.484</v>
      </c>
    </row>
    <row r="118" spans="1:16" x14ac:dyDescent="0.25">
      <c r="A118" s="28">
        <v>42745</v>
      </c>
      <c r="B118" s="27">
        <v>0.52546296296296291</v>
      </c>
      <c r="C118" s="24">
        <v>336.66669999999999</v>
      </c>
      <c r="D118" s="24">
        <v>8</v>
      </c>
      <c r="E118" s="24">
        <v>2.3159999999999998</v>
      </c>
      <c r="F118" s="24">
        <v>14.686999999999999</v>
      </c>
      <c r="G118" s="5">
        <v>-3.9</v>
      </c>
      <c r="H118" s="24">
        <v>2.8820000000000001</v>
      </c>
      <c r="I118" s="24">
        <v>7.92</v>
      </c>
      <c r="J118" s="24">
        <v>10.02</v>
      </c>
      <c r="K118" s="24">
        <v>102.7996</v>
      </c>
      <c r="L118" s="24">
        <v>29.83</v>
      </c>
      <c r="O118" s="69">
        <f t="shared" si="5"/>
        <v>4.3049999999999977E-2</v>
      </c>
      <c r="P118" s="1">
        <f t="shared" si="6"/>
        <v>2.3159999999999998</v>
      </c>
    </row>
    <row r="119" spans="1:16" x14ac:dyDescent="0.25">
      <c r="A119" s="28">
        <v>42745</v>
      </c>
      <c r="B119" s="27">
        <v>0.52557870370370374</v>
      </c>
      <c r="C119" s="24">
        <v>336.83330000000001</v>
      </c>
      <c r="D119" s="24">
        <v>7.98</v>
      </c>
      <c r="E119" s="24">
        <v>2.2730000000000001</v>
      </c>
      <c r="F119" s="24">
        <v>14.686999999999999</v>
      </c>
      <c r="G119" s="5">
        <v>-4</v>
      </c>
      <c r="H119" s="24">
        <v>2.8820000000000001</v>
      </c>
      <c r="I119" s="24">
        <v>7.92</v>
      </c>
      <c r="J119" s="24">
        <v>10.02</v>
      </c>
      <c r="K119" s="24">
        <v>102.68340000000001</v>
      </c>
      <c r="L119" s="24">
        <v>29.81</v>
      </c>
      <c r="O119" s="69">
        <f t="shared" si="5"/>
        <v>3.7699999999999984E-2</v>
      </c>
      <c r="P119" s="1">
        <f t="shared" si="6"/>
        <v>2.2730000000000001</v>
      </c>
    </row>
    <row r="120" spans="1:16" x14ac:dyDescent="0.25">
      <c r="A120" s="28">
        <v>42745</v>
      </c>
      <c r="B120" s="27">
        <v>0.52569444444444446</v>
      </c>
      <c r="C120" s="24">
        <v>337</v>
      </c>
      <c r="D120" s="24">
        <v>8</v>
      </c>
      <c r="E120" s="24">
        <v>2.1579999999999999</v>
      </c>
      <c r="F120" s="24">
        <v>14.686999999999999</v>
      </c>
      <c r="G120" s="5">
        <v>-4</v>
      </c>
      <c r="H120" s="24">
        <v>2.8820000000000001</v>
      </c>
      <c r="I120" s="24">
        <v>7.92</v>
      </c>
      <c r="J120" s="24">
        <v>10.029999999999999</v>
      </c>
      <c r="K120" s="24">
        <v>102.83710000000001</v>
      </c>
      <c r="L120" s="24">
        <v>29.82</v>
      </c>
      <c r="O120" s="69">
        <f t="shared" si="5"/>
        <v>3.7699999999999984E-2</v>
      </c>
      <c r="P120" s="1">
        <f t="shared" si="6"/>
        <v>2.1579999999999999</v>
      </c>
    </row>
    <row r="121" spans="1:16" x14ac:dyDescent="0.25">
      <c r="A121" s="28">
        <v>42745</v>
      </c>
      <c r="B121" s="27">
        <v>0.52581018518518519</v>
      </c>
      <c r="C121" s="24">
        <v>337.16669999999999</v>
      </c>
      <c r="D121" s="24">
        <v>8.01</v>
      </c>
      <c r="E121" s="24">
        <v>1.8420000000000001</v>
      </c>
      <c r="F121" s="24">
        <v>14.686999999999999</v>
      </c>
      <c r="G121" s="5">
        <v>-4.3</v>
      </c>
      <c r="H121" s="24">
        <v>2.8820000000000001</v>
      </c>
      <c r="I121" s="24">
        <v>7.92</v>
      </c>
      <c r="J121" s="24">
        <v>10.029999999999999</v>
      </c>
      <c r="K121" s="24">
        <v>102.9096</v>
      </c>
      <c r="L121" s="24">
        <v>29.86</v>
      </c>
      <c r="O121" s="69">
        <f t="shared" si="5"/>
        <v>2.1650000000000003E-2</v>
      </c>
      <c r="P121" s="1">
        <f t="shared" si="6"/>
        <v>1.8420000000000001</v>
      </c>
    </row>
    <row r="122" spans="1:16" x14ac:dyDescent="0.25">
      <c r="A122" s="28">
        <v>42745</v>
      </c>
      <c r="B122" s="27">
        <v>0.52592592592592591</v>
      </c>
      <c r="C122" s="24">
        <v>337.33330000000001</v>
      </c>
      <c r="D122" s="24">
        <v>8.02</v>
      </c>
      <c r="E122" s="24">
        <v>1.919</v>
      </c>
      <c r="F122" s="24">
        <v>14.686999999999999</v>
      </c>
      <c r="G122" s="5">
        <v>-3.6</v>
      </c>
      <c r="H122" s="24">
        <v>2.8519999999999999</v>
      </c>
      <c r="I122" s="24">
        <v>7.91</v>
      </c>
      <c r="J122" s="24">
        <v>10.039999999999999</v>
      </c>
      <c r="K122" s="24">
        <v>103.02200000000001</v>
      </c>
      <c r="L122" s="24">
        <v>29.83</v>
      </c>
      <c r="O122" s="69">
        <f t="shared" si="5"/>
        <v>5.9099999999999986E-2</v>
      </c>
      <c r="P122" s="1">
        <f t="shared" si="6"/>
        <v>1.919</v>
      </c>
    </row>
    <row r="123" spans="1:16" x14ac:dyDescent="0.25">
      <c r="A123" s="28">
        <v>42745</v>
      </c>
      <c r="B123" s="27">
        <v>0.52604166666666663</v>
      </c>
      <c r="C123" s="24">
        <v>337.5</v>
      </c>
      <c r="D123" s="24">
        <v>8.01</v>
      </c>
      <c r="E123" s="24">
        <v>2.012</v>
      </c>
      <c r="F123" s="24">
        <v>14.686999999999999</v>
      </c>
      <c r="G123" s="5">
        <v>-4</v>
      </c>
      <c r="H123" s="24">
        <v>2.911</v>
      </c>
      <c r="I123" s="24">
        <v>7.91</v>
      </c>
      <c r="J123" s="24">
        <v>10.029999999999999</v>
      </c>
      <c r="K123" s="24">
        <v>102.86799999999999</v>
      </c>
      <c r="L123" s="24">
        <v>29.82</v>
      </c>
      <c r="O123" s="69">
        <f t="shared" si="5"/>
        <v>3.7699999999999984E-2</v>
      </c>
      <c r="P123" s="1">
        <f t="shared" si="6"/>
        <v>2.012</v>
      </c>
    </row>
    <row r="124" spans="1:16" x14ac:dyDescent="0.25">
      <c r="A124" s="28">
        <v>42745</v>
      </c>
      <c r="B124" s="27">
        <v>0.52615740740740746</v>
      </c>
      <c r="C124" s="24">
        <v>337.66669999999999</v>
      </c>
      <c r="D124" s="24">
        <v>8.01</v>
      </c>
      <c r="E124" s="24">
        <v>1.9139999999999999</v>
      </c>
      <c r="F124" s="24">
        <v>14.686999999999999</v>
      </c>
      <c r="G124" s="5">
        <v>-4</v>
      </c>
      <c r="H124" s="24">
        <v>2.8820000000000001</v>
      </c>
      <c r="I124" s="24">
        <v>7.91</v>
      </c>
      <c r="J124" s="24">
        <v>10.029999999999999</v>
      </c>
      <c r="K124" s="24">
        <v>102.9076</v>
      </c>
      <c r="L124" s="24">
        <v>29.83</v>
      </c>
      <c r="O124" s="69">
        <f t="shared" si="5"/>
        <v>3.7699999999999984E-2</v>
      </c>
      <c r="P124" s="1">
        <f t="shared" si="6"/>
        <v>1.9139999999999999</v>
      </c>
    </row>
    <row r="125" spans="1:16" x14ac:dyDescent="0.25">
      <c r="A125" s="28">
        <v>42745</v>
      </c>
      <c r="B125" s="27">
        <v>0.52627314814814818</v>
      </c>
      <c r="C125" s="24">
        <v>337.83330000000001</v>
      </c>
      <c r="D125" s="24">
        <v>8.02</v>
      </c>
      <c r="E125" s="24">
        <v>1.925</v>
      </c>
      <c r="F125" s="24">
        <v>14.686999999999999</v>
      </c>
      <c r="G125" s="5">
        <v>-4.0999999999999996</v>
      </c>
      <c r="H125" s="24">
        <v>2.911</v>
      </c>
      <c r="I125" s="24">
        <v>7.92</v>
      </c>
      <c r="J125" s="24">
        <v>10.029999999999999</v>
      </c>
      <c r="K125" s="24">
        <v>102.9538</v>
      </c>
      <c r="L125" s="24">
        <v>29.86</v>
      </c>
      <c r="O125" s="69">
        <f t="shared" si="5"/>
        <v>3.234999999999999E-2</v>
      </c>
      <c r="P125" s="1">
        <f t="shared" si="6"/>
        <v>1.925</v>
      </c>
    </row>
    <row r="126" spans="1:16" x14ac:dyDescent="0.25">
      <c r="A126" s="28">
        <v>42745</v>
      </c>
      <c r="B126" s="27">
        <v>0.52638888888888891</v>
      </c>
      <c r="C126" s="24">
        <v>338</v>
      </c>
      <c r="D126" s="24">
        <v>8.02</v>
      </c>
      <c r="E126" s="24">
        <v>2.012</v>
      </c>
      <c r="F126" s="24">
        <v>14.686999999999999</v>
      </c>
      <c r="G126" s="5">
        <v>-3.9</v>
      </c>
      <c r="H126" s="24">
        <v>2.8820000000000001</v>
      </c>
      <c r="I126" s="24">
        <v>7.91</v>
      </c>
      <c r="J126" s="24">
        <v>10.039999999999999</v>
      </c>
      <c r="K126" s="24">
        <v>103.05759999999999</v>
      </c>
      <c r="L126" s="24">
        <v>29.85</v>
      </c>
      <c r="O126" s="69">
        <f t="shared" si="5"/>
        <v>4.3049999999999977E-2</v>
      </c>
      <c r="P126" s="1">
        <f t="shared" si="6"/>
        <v>2.012</v>
      </c>
    </row>
    <row r="127" spans="1:16" x14ac:dyDescent="0.25">
      <c r="A127" s="28">
        <v>42745</v>
      </c>
      <c r="B127" s="27">
        <v>0.52650462962962963</v>
      </c>
      <c r="C127" s="24">
        <v>338.16669999999999</v>
      </c>
      <c r="D127" s="24">
        <v>8.0399999999999991</v>
      </c>
      <c r="E127" s="24">
        <v>2.0070000000000001</v>
      </c>
      <c r="F127" s="24">
        <v>14.686999999999999</v>
      </c>
      <c r="G127" s="5">
        <v>-4</v>
      </c>
      <c r="H127" s="24">
        <v>2.8820000000000001</v>
      </c>
      <c r="I127" s="24">
        <v>7.91</v>
      </c>
      <c r="J127" s="24">
        <v>10.029999999999999</v>
      </c>
      <c r="K127" s="24">
        <v>103.00109999999999</v>
      </c>
      <c r="L127" s="24">
        <v>29.85</v>
      </c>
      <c r="O127" s="69">
        <f t="shared" si="5"/>
        <v>3.7699999999999984E-2</v>
      </c>
      <c r="P127" s="1">
        <f t="shared" si="6"/>
        <v>2.0070000000000001</v>
      </c>
    </row>
    <row r="128" spans="1:16" x14ac:dyDescent="0.25">
      <c r="A128" s="28">
        <v>42745</v>
      </c>
      <c r="B128" s="27">
        <v>0.52662037037037035</v>
      </c>
      <c r="C128" s="24">
        <v>338.33330000000001</v>
      </c>
      <c r="D128" s="24">
        <v>8.0500000000000007</v>
      </c>
      <c r="E128" s="24">
        <v>1.996</v>
      </c>
      <c r="F128" s="24">
        <v>14.686999999999999</v>
      </c>
      <c r="G128" s="5">
        <v>-4.0999999999999996</v>
      </c>
      <c r="H128" s="24">
        <v>2.8820000000000001</v>
      </c>
      <c r="I128" s="24">
        <v>7.92</v>
      </c>
      <c r="J128" s="24">
        <v>10.029999999999999</v>
      </c>
      <c r="K128" s="24">
        <v>103.06319999999999</v>
      </c>
      <c r="L128" s="24">
        <v>29.88</v>
      </c>
      <c r="O128" s="69">
        <f t="shared" si="5"/>
        <v>3.234999999999999E-2</v>
      </c>
      <c r="P128" s="1">
        <f t="shared" si="6"/>
        <v>1.996</v>
      </c>
    </row>
    <row r="129" spans="1:16" x14ac:dyDescent="0.25">
      <c r="A129" s="28">
        <v>42745</v>
      </c>
      <c r="B129" s="27">
        <v>0.52673611111111118</v>
      </c>
      <c r="C129" s="24">
        <v>338.5</v>
      </c>
      <c r="D129" s="24">
        <v>8.0500000000000007</v>
      </c>
      <c r="E129" s="24">
        <v>1.93</v>
      </c>
      <c r="F129" s="24">
        <v>14.686999999999999</v>
      </c>
      <c r="G129" s="5">
        <v>-4.2</v>
      </c>
      <c r="H129" s="24">
        <v>2.911</v>
      </c>
      <c r="I129" s="24">
        <v>7.92</v>
      </c>
      <c r="J129" s="24">
        <v>10.029999999999999</v>
      </c>
      <c r="K129" s="24">
        <v>103.0587</v>
      </c>
      <c r="L129" s="24">
        <v>29.87</v>
      </c>
      <c r="O129" s="69">
        <f t="shared" si="5"/>
        <v>2.6999999999999968E-2</v>
      </c>
      <c r="P129" s="1">
        <f t="shared" si="6"/>
        <v>1.93</v>
      </c>
    </row>
    <row r="130" spans="1:16" x14ac:dyDescent="0.25">
      <c r="A130" s="28">
        <v>42745</v>
      </c>
      <c r="B130" s="27">
        <v>0.52685185185185179</v>
      </c>
      <c r="C130" s="24">
        <v>338.66669999999999</v>
      </c>
      <c r="D130" s="24">
        <v>8.0500000000000007</v>
      </c>
      <c r="E130" s="24">
        <v>2.1480000000000001</v>
      </c>
      <c r="F130" s="24">
        <v>14.686999999999999</v>
      </c>
      <c r="G130" s="5">
        <v>-4.3</v>
      </c>
      <c r="H130" s="24">
        <v>2.8820000000000001</v>
      </c>
      <c r="I130" s="24">
        <v>7.91</v>
      </c>
      <c r="J130" s="24">
        <v>10.029999999999999</v>
      </c>
      <c r="K130" s="24">
        <v>103.0305</v>
      </c>
      <c r="L130" s="24">
        <v>29.87</v>
      </c>
      <c r="O130" s="69">
        <f t="shared" si="5"/>
        <v>2.1650000000000003E-2</v>
      </c>
      <c r="P130" s="1">
        <f t="shared" si="6"/>
        <v>2.1480000000000001</v>
      </c>
    </row>
    <row r="131" spans="1:16" x14ac:dyDescent="0.25">
      <c r="A131" s="28">
        <v>42745</v>
      </c>
      <c r="B131" s="27">
        <v>0.52696759259259263</v>
      </c>
      <c r="C131" s="24">
        <v>338.83330000000001</v>
      </c>
      <c r="D131" s="24">
        <v>8.0500000000000007</v>
      </c>
      <c r="E131" s="24">
        <v>2.165</v>
      </c>
      <c r="F131" s="24">
        <v>14.686999999999999</v>
      </c>
      <c r="G131" s="5">
        <v>-4</v>
      </c>
      <c r="H131" s="24">
        <v>2.911</v>
      </c>
      <c r="I131" s="24">
        <v>7.91</v>
      </c>
      <c r="J131" s="24">
        <v>10.029999999999999</v>
      </c>
      <c r="K131" s="24">
        <v>102.98220000000001</v>
      </c>
      <c r="L131" s="24">
        <v>29.88</v>
      </c>
      <c r="O131" s="69">
        <f t="shared" si="5"/>
        <v>3.7699999999999984E-2</v>
      </c>
      <c r="P131" s="1">
        <f t="shared" si="6"/>
        <v>2.165</v>
      </c>
    </row>
    <row r="132" spans="1:16" x14ac:dyDescent="0.25">
      <c r="A132" s="28">
        <v>42745</v>
      </c>
      <c r="B132" s="27">
        <v>0.52708333333333335</v>
      </c>
      <c r="C132" s="24">
        <v>339</v>
      </c>
      <c r="D132" s="24">
        <v>8.0399999999999991</v>
      </c>
      <c r="E132" s="24">
        <v>2.0449999999999999</v>
      </c>
      <c r="F132" s="24">
        <v>14.686999999999999</v>
      </c>
      <c r="G132" s="5">
        <v>-4.2</v>
      </c>
      <c r="H132" s="24">
        <v>2.8820000000000001</v>
      </c>
      <c r="I132" s="24">
        <v>7.91</v>
      </c>
      <c r="J132" s="24">
        <v>10.01</v>
      </c>
      <c r="K132" s="24">
        <v>102.83320000000001</v>
      </c>
      <c r="L132" s="24">
        <v>29.84</v>
      </c>
      <c r="O132" s="69">
        <f t="shared" si="5"/>
        <v>2.6999999999999968E-2</v>
      </c>
      <c r="P132" s="1">
        <f t="shared" si="6"/>
        <v>2.0449999999999999</v>
      </c>
    </row>
    <row r="133" spans="1:16" x14ac:dyDescent="0.25">
      <c r="A133" s="28">
        <v>42745</v>
      </c>
      <c r="B133" s="27">
        <v>0.52719907407407407</v>
      </c>
      <c r="C133" s="24">
        <v>339.16669999999999</v>
      </c>
      <c r="D133" s="24">
        <v>8.02</v>
      </c>
      <c r="E133" s="24">
        <v>2.056</v>
      </c>
      <c r="F133" s="24">
        <v>14.686999999999999</v>
      </c>
      <c r="G133" s="5">
        <v>-3</v>
      </c>
      <c r="H133" s="24">
        <v>2.8820000000000001</v>
      </c>
      <c r="I133" s="24">
        <v>7.91</v>
      </c>
      <c r="J133" s="24">
        <v>10.01</v>
      </c>
      <c r="K133" s="24">
        <v>102.7526</v>
      </c>
      <c r="L133" s="24">
        <v>29.83</v>
      </c>
      <c r="O133" s="69">
        <f t="shared" si="5"/>
        <v>9.1199999999999976E-2</v>
      </c>
      <c r="P133" s="1">
        <f t="shared" si="6"/>
        <v>2.056</v>
      </c>
    </row>
    <row r="134" spans="1:16" x14ac:dyDescent="0.25">
      <c r="A134" s="28">
        <v>42745</v>
      </c>
      <c r="B134" s="27">
        <v>0.52731481481481479</v>
      </c>
      <c r="C134" s="24">
        <v>339.33330000000001</v>
      </c>
      <c r="D134" s="24">
        <v>8.0299999999999994</v>
      </c>
      <c r="E134" s="24">
        <v>2.0449999999999999</v>
      </c>
      <c r="F134" s="24">
        <v>14.686999999999999</v>
      </c>
      <c r="G134" s="5">
        <v>-4.3</v>
      </c>
      <c r="H134" s="24">
        <v>2.8820000000000001</v>
      </c>
      <c r="I134" s="24">
        <v>7.91</v>
      </c>
      <c r="J134" s="24">
        <v>10.01</v>
      </c>
      <c r="K134" s="24">
        <v>102.7891</v>
      </c>
      <c r="L134" s="24">
        <v>29.9</v>
      </c>
      <c r="O134" s="69">
        <f t="shared" si="5"/>
        <v>2.1650000000000003E-2</v>
      </c>
      <c r="P134" s="1">
        <f t="shared" si="6"/>
        <v>2.0449999999999999</v>
      </c>
    </row>
    <row r="135" spans="1:16" x14ac:dyDescent="0.25">
      <c r="A135" s="28">
        <v>42745</v>
      </c>
      <c r="B135" s="27">
        <v>0.52743055555555551</v>
      </c>
      <c r="C135" s="24">
        <v>339.5</v>
      </c>
      <c r="D135" s="24">
        <v>8.0500000000000007</v>
      </c>
      <c r="E135" s="24">
        <v>2.1429999999999998</v>
      </c>
      <c r="F135" s="24">
        <v>14.686999999999999</v>
      </c>
      <c r="G135" s="5">
        <v>-4.2</v>
      </c>
      <c r="H135" s="24">
        <v>2.8820000000000001</v>
      </c>
      <c r="I135" s="24">
        <v>7.92</v>
      </c>
      <c r="J135" s="24">
        <v>10.02</v>
      </c>
      <c r="K135" s="24">
        <v>102.9439</v>
      </c>
      <c r="L135" s="24">
        <v>29.89</v>
      </c>
      <c r="O135" s="69">
        <f t="shared" si="5"/>
        <v>2.6999999999999968E-2</v>
      </c>
      <c r="P135" s="1">
        <f t="shared" si="6"/>
        <v>2.1429999999999998</v>
      </c>
    </row>
    <row r="136" spans="1:16" x14ac:dyDescent="0.25">
      <c r="A136" s="28">
        <v>42745</v>
      </c>
      <c r="B136" s="27">
        <v>0.52754629629629635</v>
      </c>
      <c r="C136" s="24">
        <v>339.66669999999999</v>
      </c>
      <c r="D136" s="24">
        <v>8.06</v>
      </c>
      <c r="E136" s="24">
        <v>2.0939999999999999</v>
      </c>
      <c r="F136" s="24">
        <v>14.686999999999999</v>
      </c>
      <c r="G136" s="5">
        <v>-3.9</v>
      </c>
      <c r="H136" s="24">
        <v>2.8820000000000001</v>
      </c>
      <c r="I136" s="24">
        <v>7.91</v>
      </c>
      <c r="J136" s="24">
        <v>10.01</v>
      </c>
      <c r="K136" s="24">
        <v>102.90430000000001</v>
      </c>
      <c r="L136" s="24">
        <v>29.89</v>
      </c>
      <c r="O136" s="69">
        <f t="shared" si="5"/>
        <v>4.3049999999999977E-2</v>
      </c>
      <c r="P136" s="1">
        <f t="shared" si="6"/>
        <v>2.0939999999999999</v>
      </c>
    </row>
    <row r="137" spans="1:16" x14ac:dyDescent="0.25">
      <c r="A137" s="28">
        <v>42745</v>
      </c>
      <c r="B137" s="27">
        <v>0.52766203703703707</v>
      </c>
      <c r="C137" s="24">
        <v>339.83330000000001</v>
      </c>
      <c r="D137" s="24">
        <v>8.0399999999999991</v>
      </c>
      <c r="E137" s="24">
        <v>2.0070000000000001</v>
      </c>
      <c r="F137" s="24">
        <v>14.686999999999999</v>
      </c>
      <c r="G137" s="5">
        <v>-4.2</v>
      </c>
      <c r="H137" s="24">
        <v>2.8820000000000001</v>
      </c>
      <c r="I137" s="24">
        <v>7.91</v>
      </c>
      <c r="J137" s="24">
        <v>10</v>
      </c>
      <c r="K137" s="24">
        <v>102.68170000000001</v>
      </c>
      <c r="L137" s="24">
        <v>29.87</v>
      </c>
      <c r="O137" s="69">
        <f t="shared" si="5"/>
        <v>2.6999999999999968E-2</v>
      </c>
      <c r="P137" s="1">
        <f t="shared" si="6"/>
        <v>2.0070000000000001</v>
      </c>
    </row>
    <row r="138" spans="1:16" x14ac:dyDescent="0.25">
      <c r="A138" s="28">
        <v>42745</v>
      </c>
      <c r="B138" s="27">
        <v>0.52777777777777779</v>
      </c>
      <c r="C138" s="24">
        <v>340</v>
      </c>
      <c r="D138" s="24">
        <v>8</v>
      </c>
      <c r="E138" s="24">
        <v>2.0449999999999999</v>
      </c>
      <c r="F138" s="24">
        <v>14.686999999999999</v>
      </c>
      <c r="G138" s="5">
        <v>-4.2</v>
      </c>
      <c r="H138" s="24">
        <v>2.911</v>
      </c>
      <c r="I138" s="24">
        <v>7.91</v>
      </c>
      <c r="J138" s="24">
        <v>10.01</v>
      </c>
      <c r="K138" s="24">
        <v>102.7131</v>
      </c>
      <c r="L138" s="24">
        <v>29.86</v>
      </c>
      <c r="O138" s="69">
        <f t="shared" si="5"/>
        <v>2.6999999999999968E-2</v>
      </c>
      <c r="P138" s="1">
        <f t="shared" si="6"/>
        <v>2.0449999999999999</v>
      </c>
    </row>
    <row r="139" spans="1:16" x14ac:dyDescent="0.25">
      <c r="A139" s="28">
        <v>42745</v>
      </c>
      <c r="B139" s="27">
        <v>0.52789351851851851</v>
      </c>
      <c r="C139" s="24">
        <v>340.16669999999999</v>
      </c>
      <c r="D139" s="24">
        <v>8</v>
      </c>
      <c r="E139" s="24">
        <v>2.1589999999999998</v>
      </c>
      <c r="F139" s="24">
        <v>14.686999999999999</v>
      </c>
      <c r="G139" s="5">
        <v>-4.2</v>
      </c>
      <c r="H139" s="24">
        <v>2.911</v>
      </c>
      <c r="I139" s="24">
        <v>7.91</v>
      </c>
      <c r="J139" s="24">
        <v>10.01</v>
      </c>
      <c r="K139" s="24">
        <v>102.7045</v>
      </c>
      <c r="L139" s="24">
        <v>29.86</v>
      </c>
      <c r="O139" s="69">
        <f t="shared" si="5"/>
        <v>2.6999999999999968E-2</v>
      </c>
      <c r="P139" s="1">
        <f t="shared" si="6"/>
        <v>2.1589999999999998</v>
      </c>
    </row>
    <row r="140" spans="1:16" x14ac:dyDescent="0.25">
      <c r="A140" s="28">
        <v>42745</v>
      </c>
      <c r="B140" s="27">
        <v>0.52800925925925923</v>
      </c>
      <c r="C140" s="24">
        <v>340.33330000000001</v>
      </c>
      <c r="D140" s="24">
        <v>8.0299999999999994</v>
      </c>
      <c r="E140" s="24">
        <v>2.1920000000000002</v>
      </c>
      <c r="F140" s="24">
        <v>14.686999999999999</v>
      </c>
      <c r="G140" s="5">
        <v>-2.8</v>
      </c>
      <c r="H140" s="24">
        <v>2.8820000000000001</v>
      </c>
      <c r="I140" s="24">
        <v>7.91</v>
      </c>
      <c r="J140" s="24">
        <v>10.01</v>
      </c>
      <c r="K140" s="24">
        <v>102.7248</v>
      </c>
      <c r="L140" s="24">
        <v>29.86</v>
      </c>
      <c r="O140" s="69">
        <f t="shared" si="5"/>
        <v>0.10189999999999999</v>
      </c>
      <c r="P140" s="1">
        <f t="shared" si="6"/>
        <v>2.1920000000000002</v>
      </c>
    </row>
    <row r="141" spans="1:16" x14ac:dyDescent="0.25">
      <c r="A141" s="28">
        <v>42745</v>
      </c>
      <c r="B141" s="27">
        <v>0.52812500000000007</v>
      </c>
      <c r="C141" s="24">
        <v>340.5</v>
      </c>
      <c r="D141" s="24">
        <v>8.0299999999999994</v>
      </c>
      <c r="E141" s="24">
        <v>2.0339999999999998</v>
      </c>
      <c r="F141" s="24">
        <v>14.686999999999999</v>
      </c>
      <c r="G141" s="5">
        <v>-4.0999999999999996</v>
      </c>
      <c r="H141" s="24">
        <v>2.8820000000000001</v>
      </c>
      <c r="I141" s="24">
        <v>7.92</v>
      </c>
      <c r="J141" s="24">
        <v>10.01</v>
      </c>
      <c r="K141" s="24">
        <v>102.7484</v>
      </c>
      <c r="L141" s="24">
        <v>29.86</v>
      </c>
      <c r="O141" s="69">
        <f t="shared" si="5"/>
        <v>3.234999999999999E-2</v>
      </c>
      <c r="P141" s="1">
        <f t="shared" si="6"/>
        <v>2.0339999999999998</v>
      </c>
    </row>
    <row r="142" spans="1:16" x14ac:dyDescent="0.25">
      <c r="A142" s="28">
        <v>42745</v>
      </c>
      <c r="B142" s="27">
        <v>0.52824074074074068</v>
      </c>
      <c r="C142" s="24">
        <v>340.66669999999999</v>
      </c>
      <c r="D142" s="24">
        <v>8</v>
      </c>
      <c r="E142" s="24">
        <v>2.089</v>
      </c>
      <c r="F142" s="24">
        <v>14.686999999999999</v>
      </c>
      <c r="G142" s="5">
        <v>-4.2</v>
      </c>
      <c r="H142" s="24">
        <v>2.8820000000000001</v>
      </c>
      <c r="I142" s="24">
        <v>7.91</v>
      </c>
      <c r="J142" s="24">
        <v>10</v>
      </c>
      <c r="K142" s="24">
        <v>102.61839999999999</v>
      </c>
      <c r="L142" s="24">
        <v>29.82</v>
      </c>
      <c r="O142" s="69">
        <f t="shared" si="5"/>
        <v>2.6999999999999968E-2</v>
      </c>
      <c r="P142" s="1">
        <f t="shared" si="6"/>
        <v>2.089</v>
      </c>
    </row>
    <row r="143" spans="1:16" x14ac:dyDescent="0.25">
      <c r="A143" s="28">
        <v>42745</v>
      </c>
      <c r="B143" s="27">
        <v>0.52835648148148151</v>
      </c>
      <c r="C143" s="24">
        <v>340.83330000000001</v>
      </c>
      <c r="D143" s="24">
        <v>8.01</v>
      </c>
      <c r="E143" s="24">
        <v>2.0009999999999999</v>
      </c>
      <c r="F143" s="24">
        <v>14.686999999999999</v>
      </c>
      <c r="G143" s="5">
        <v>-4.2</v>
      </c>
      <c r="H143" s="24">
        <v>2.8820000000000001</v>
      </c>
      <c r="I143" s="24">
        <v>7.91</v>
      </c>
      <c r="J143" s="24">
        <v>10.01</v>
      </c>
      <c r="K143" s="24">
        <v>102.742</v>
      </c>
      <c r="L143" s="24">
        <v>29.85</v>
      </c>
      <c r="O143" s="69">
        <f t="shared" si="5"/>
        <v>2.6999999999999968E-2</v>
      </c>
      <c r="P143" s="1">
        <f t="shared" si="6"/>
        <v>2.0009999999999999</v>
      </c>
    </row>
    <row r="144" spans="1:16" x14ac:dyDescent="0.25">
      <c r="A144" s="28">
        <v>42745</v>
      </c>
      <c r="B144" s="27">
        <v>0.52847222222222223</v>
      </c>
      <c r="C144" s="24">
        <v>341</v>
      </c>
      <c r="D144" s="24">
        <v>8.02</v>
      </c>
      <c r="E144" s="24">
        <v>2.2250000000000001</v>
      </c>
      <c r="F144" s="24">
        <v>14.686999999999999</v>
      </c>
      <c r="G144" s="5">
        <v>-4</v>
      </c>
      <c r="H144" s="24">
        <v>2.8820000000000001</v>
      </c>
      <c r="I144" s="24">
        <v>7.91</v>
      </c>
      <c r="J144" s="24">
        <v>10</v>
      </c>
      <c r="K144" s="24">
        <v>102.66289999999999</v>
      </c>
      <c r="L144" s="24">
        <v>29.84</v>
      </c>
      <c r="O144" s="69">
        <f t="shared" si="5"/>
        <v>3.7699999999999984E-2</v>
      </c>
      <c r="P144" s="1">
        <f t="shared" si="6"/>
        <v>2.2250000000000001</v>
      </c>
    </row>
    <row r="145" spans="1:16" x14ac:dyDescent="0.25">
      <c r="A145" s="28">
        <v>42745</v>
      </c>
      <c r="B145" s="27">
        <v>0.52858796296296295</v>
      </c>
      <c r="C145" s="24">
        <v>341.16669999999999</v>
      </c>
      <c r="D145" s="24">
        <v>8.02</v>
      </c>
      <c r="E145" s="24">
        <v>2.165</v>
      </c>
      <c r="F145" s="24">
        <v>14.686999999999999</v>
      </c>
      <c r="G145" s="5">
        <v>-4.2</v>
      </c>
      <c r="H145" s="24">
        <v>2.8820000000000001</v>
      </c>
      <c r="I145" s="24">
        <v>7.91</v>
      </c>
      <c r="J145" s="24">
        <v>10.01</v>
      </c>
      <c r="K145" s="24">
        <v>102.7829</v>
      </c>
      <c r="L145" s="24">
        <v>29.85</v>
      </c>
      <c r="O145" s="69">
        <f t="shared" si="5"/>
        <v>2.6999999999999968E-2</v>
      </c>
      <c r="P145" s="1">
        <f t="shared" si="6"/>
        <v>2.165</v>
      </c>
    </row>
    <row r="146" spans="1:16" x14ac:dyDescent="0.25">
      <c r="A146" s="28">
        <v>42745</v>
      </c>
      <c r="B146" s="27">
        <v>0.52870370370370368</v>
      </c>
      <c r="C146" s="24">
        <v>341.33330000000001</v>
      </c>
      <c r="D146" s="24">
        <v>8.02</v>
      </c>
      <c r="E146" s="24">
        <v>2.2850000000000001</v>
      </c>
      <c r="F146" s="24">
        <v>14.686999999999999</v>
      </c>
      <c r="G146" s="5">
        <v>-3.9</v>
      </c>
      <c r="H146" s="24">
        <v>2.911</v>
      </c>
      <c r="I146" s="24">
        <v>7.91</v>
      </c>
      <c r="J146" s="24">
        <v>10.01</v>
      </c>
      <c r="K146" s="24">
        <v>102.8043</v>
      </c>
      <c r="L146" s="24">
        <v>29.86</v>
      </c>
      <c r="O146" s="69">
        <f t="shared" si="5"/>
        <v>4.3049999999999977E-2</v>
      </c>
      <c r="P146" s="1">
        <f t="shared" si="6"/>
        <v>2.2850000000000001</v>
      </c>
    </row>
    <row r="147" spans="1:16" x14ac:dyDescent="0.25">
      <c r="A147" s="28">
        <v>42745</v>
      </c>
      <c r="B147" s="27">
        <v>0.5288194444444444</v>
      </c>
      <c r="C147" s="24">
        <v>341.5</v>
      </c>
      <c r="D147" s="24">
        <v>8.0299999999999994</v>
      </c>
      <c r="E147" s="24">
        <v>2.1429999999999998</v>
      </c>
      <c r="F147" s="24">
        <v>14.686999999999999</v>
      </c>
      <c r="G147" s="5">
        <v>-4</v>
      </c>
      <c r="H147" s="24">
        <v>2.8820000000000001</v>
      </c>
      <c r="I147" s="24">
        <v>7.91</v>
      </c>
      <c r="J147" s="24">
        <v>10.02</v>
      </c>
      <c r="K147" s="24">
        <v>102.8383</v>
      </c>
      <c r="L147" s="24">
        <v>29.87</v>
      </c>
      <c r="O147" s="69">
        <f t="shared" si="5"/>
        <v>3.7699999999999984E-2</v>
      </c>
      <c r="P147" s="1">
        <f t="shared" si="6"/>
        <v>2.1429999999999998</v>
      </c>
    </row>
    <row r="148" spans="1:16" x14ac:dyDescent="0.25">
      <c r="A148" s="28">
        <v>42745</v>
      </c>
      <c r="B148" s="27">
        <v>0.52893518518518523</v>
      </c>
      <c r="C148" s="24">
        <v>341.66669999999999</v>
      </c>
      <c r="D148" s="24">
        <v>8.0399999999999991</v>
      </c>
      <c r="E148" s="24">
        <v>2.1269999999999998</v>
      </c>
      <c r="F148" s="24">
        <v>14.686999999999999</v>
      </c>
      <c r="G148" s="5">
        <v>-4.3</v>
      </c>
      <c r="H148" s="24">
        <v>2.911</v>
      </c>
      <c r="I148" s="24">
        <v>7.91</v>
      </c>
      <c r="J148" s="24">
        <v>10.01</v>
      </c>
      <c r="K148" s="24">
        <v>102.7998</v>
      </c>
      <c r="L148" s="24">
        <v>29.88</v>
      </c>
      <c r="O148" s="69">
        <f t="shared" ref="O148:O161" si="7">IF(G148="","",IF(G148*O$2+O$3&lt;0,0,G148*O$2+O$3))</f>
        <v>2.1650000000000003E-2</v>
      </c>
      <c r="P148" s="1">
        <f t="shared" ref="P148:P161" si="8">E148-P$4</f>
        <v>2.1269999999999998</v>
      </c>
    </row>
    <row r="149" spans="1:16" x14ac:dyDescent="0.25">
      <c r="A149" s="28">
        <v>42745</v>
      </c>
      <c r="B149" s="27">
        <v>0.52905092592592595</v>
      </c>
      <c r="C149" s="24">
        <v>341.83330000000001</v>
      </c>
      <c r="D149" s="24">
        <v>8.0299999999999994</v>
      </c>
      <c r="E149" s="24">
        <v>2.0499999999999998</v>
      </c>
      <c r="F149" s="24">
        <v>14.686999999999999</v>
      </c>
      <c r="G149" s="5">
        <v>-4.0999999999999996</v>
      </c>
      <c r="H149" s="24">
        <v>2.8820000000000001</v>
      </c>
      <c r="I149" s="24">
        <v>7.91</v>
      </c>
      <c r="J149" s="24">
        <v>10</v>
      </c>
      <c r="K149" s="24">
        <v>102.63720000000001</v>
      </c>
      <c r="L149" s="24">
        <v>29.81</v>
      </c>
      <c r="O149" s="69">
        <f t="shared" si="7"/>
        <v>3.234999999999999E-2</v>
      </c>
      <c r="P149" s="1">
        <f t="shared" si="8"/>
        <v>2.0499999999999998</v>
      </c>
    </row>
    <row r="150" spans="1:16" x14ac:dyDescent="0.25">
      <c r="A150" s="28">
        <v>42745</v>
      </c>
      <c r="B150" s="27">
        <v>0.52916666666666667</v>
      </c>
      <c r="C150" s="24">
        <v>342</v>
      </c>
      <c r="D150" s="24">
        <v>8.01</v>
      </c>
      <c r="E150" s="24">
        <v>2.2410000000000001</v>
      </c>
      <c r="F150" s="24">
        <v>14.686999999999999</v>
      </c>
      <c r="G150" s="5">
        <v>-4.0999999999999996</v>
      </c>
      <c r="H150" s="24">
        <v>2.8820000000000001</v>
      </c>
      <c r="I150" s="24">
        <v>7.92</v>
      </c>
      <c r="J150" s="24">
        <v>10.01</v>
      </c>
      <c r="K150" s="24">
        <v>102.6883</v>
      </c>
      <c r="L150" s="24">
        <v>29.85</v>
      </c>
      <c r="O150" s="69">
        <f t="shared" si="7"/>
        <v>3.234999999999999E-2</v>
      </c>
      <c r="P150" s="1">
        <f t="shared" si="8"/>
        <v>2.2410000000000001</v>
      </c>
    </row>
    <row r="151" spans="1:16" x14ac:dyDescent="0.25">
      <c r="A151" s="28">
        <v>42745</v>
      </c>
      <c r="B151" s="27">
        <v>0.5292824074074074</v>
      </c>
      <c r="C151" s="24">
        <v>342.16669999999999</v>
      </c>
      <c r="D151" s="24">
        <v>8</v>
      </c>
      <c r="E151" s="24">
        <v>2.16</v>
      </c>
      <c r="F151" s="24">
        <v>14.686999999999999</v>
      </c>
      <c r="G151" s="5">
        <v>-4.0999999999999996</v>
      </c>
      <c r="H151" s="24">
        <v>2.911</v>
      </c>
      <c r="I151" s="24">
        <v>7.92</v>
      </c>
      <c r="J151" s="24">
        <v>10.02</v>
      </c>
      <c r="K151" s="24">
        <v>102.864</v>
      </c>
      <c r="L151" s="24">
        <v>29.86</v>
      </c>
      <c r="O151" s="69">
        <f t="shared" si="7"/>
        <v>3.234999999999999E-2</v>
      </c>
      <c r="P151" s="1">
        <f t="shared" si="8"/>
        <v>2.16</v>
      </c>
    </row>
    <row r="152" spans="1:16" x14ac:dyDescent="0.25">
      <c r="A152" s="28">
        <v>42745</v>
      </c>
      <c r="B152" s="27">
        <v>0.52939814814814812</v>
      </c>
      <c r="C152" s="24">
        <v>342.33330000000001</v>
      </c>
      <c r="D152" s="24">
        <v>8.01</v>
      </c>
      <c r="E152" s="24">
        <v>2.0339999999999998</v>
      </c>
      <c r="F152" s="24">
        <v>14.686999999999999</v>
      </c>
      <c r="G152" s="5">
        <v>-4</v>
      </c>
      <c r="H152" s="24">
        <v>2.8820000000000001</v>
      </c>
      <c r="I152" s="24">
        <v>7.92</v>
      </c>
      <c r="J152" s="24">
        <v>10.039999999999999</v>
      </c>
      <c r="K152" s="24">
        <v>102.9838</v>
      </c>
      <c r="L152" s="24">
        <v>29.73</v>
      </c>
      <c r="O152" s="69">
        <f t="shared" si="7"/>
        <v>3.7699999999999984E-2</v>
      </c>
      <c r="P152" s="1">
        <f t="shared" si="8"/>
        <v>2.0339999999999998</v>
      </c>
    </row>
    <row r="153" spans="1:16" x14ac:dyDescent="0.25">
      <c r="A153" s="28">
        <v>42745</v>
      </c>
      <c r="B153" s="27">
        <v>0.52951388888888895</v>
      </c>
      <c r="C153" s="24">
        <v>342.5</v>
      </c>
      <c r="D153" s="24">
        <v>8.02</v>
      </c>
      <c r="E153" s="24">
        <v>2.3180000000000001</v>
      </c>
      <c r="F153" s="24">
        <v>14.686999999999999</v>
      </c>
      <c r="G153" s="5">
        <v>-4.3</v>
      </c>
      <c r="H153" s="24">
        <v>2.8820000000000001</v>
      </c>
      <c r="I153" s="24">
        <v>7.92</v>
      </c>
      <c r="J153" s="24">
        <v>10.02</v>
      </c>
      <c r="K153" s="24">
        <v>102.86409999999999</v>
      </c>
      <c r="L153" s="24">
        <v>29.86</v>
      </c>
      <c r="O153" s="69">
        <f t="shared" si="7"/>
        <v>2.1650000000000003E-2</v>
      </c>
      <c r="P153" s="1">
        <f t="shared" si="8"/>
        <v>2.3180000000000001</v>
      </c>
    </row>
    <row r="154" spans="1:16" x14ac:dyDescent="0.25">
      <c r="A154" s="28">
        <v>42745</v>
      </c>
      <c r="B154" s="27">
        <v>0.52962962962962956</v>
      </c>
      <c r="C154" s="24">
        <v>342.66669999999999</v>
      </c>
      <c r="D154" s="24">
        <v>8.01</v>
      </c>
      <c r="E154" s="24">
        <v>2.0720000000000001</v>
      </c>
      <c r="F154" s="24">
        <v>14.686999999999999</v>
      </c>
      <c r="G154" s="5">
        <v>-4.0999999999999996</v>
      </c>
      <c r="H154" s="24">
        <v>2.8820000000000001</v>
      </c>
      <c r="I154" s="24">
        <v>7.92</v>
      </c>
      <c r="J154" s="24">
        <v>10.01</v>
      </c>
      <c r="K154" s="24">
        <v>102.6448</v>
      </c>
      <c r="L154" s="24">
        <v>29.74</v>
      </c>
      <c r="O154" s="69">
        <f t="shared" si="7"/>
        <v>3.234999999999999E-2</v>
      </c>
      <c r="P154" s="1">
        <f t="shared" si="8"/>
        <v>2.0720000000000001</v>
      </c>
    </row>
    <row r="155" spans="1:16" x14ac:dyDescent="0.25">
      <c r="A155" s="28">
        <v>42745</v>
      </c>
      <c r="B155" s="27">
        <v>0.52974537037037039</v>
      </c>
      <c r="C155" s="24">
        <v>342.83330000000001</v>
      </c>
      <c r="D155" s="24">
        <v>8.02</v>
      </c>
      <c r="E155" s="24">
        <v>2.0619999999999998</v>
      </c>
      <c r="F155" s="24">
        <v>14.686999999999999</v>
      </c>
      <c r="G155" s="5">
        <v>-4.0999999999999996</v>
      </c>
      <c r="H155" s="24">
        <v>2.8820000000000001</v>
      </c>
      <c r="I155" s="24">
        <v>7.92</v>
      </c>
      <c r="J155" s="24">
        <v>10</v>
      </c>
      <c r="K155" s="24">
        <v>102.6512</v>
      </c>
      <c r="L155" s="24">
        <v>29.87</v>
      </c>
      <c r="O155" s="69">
        <f t="shared" si="7"/>
        <v>3.234999999999999E-2</v>
      </c>
      <c r="P155" s="1">
        <f t="shared" si="8"/>
        <v>2.0619999999999998</v>
      </c>
    </row>
    <row r="156" spans="1:16" x14ac:dyDescent="0.25">
      <c r="A156" s="28">
        <v>42745</v>
      </c>
      <c r="B156" s="27">
        <v>0.52986111111111112</v>
      </c>
      <c r="C156" s="24">
        <v>343</v>
      </c>
      <c r="D156" s="24">
        <v>8.0299999999999994</v>
      </c>
      <c r="E156" s="24">
        <v>1.6739999999999999</v>
      </c>
      <c r="F156" s="24">
        <v>14.686999999999999</v>
      </c>
      <c r="G156" s="5">
        <v>-4</v>
      </c>
      <c r="H156" s="24">
        <v>2.8820000000000001</v>
      </c>
      <c r="I156" s="24">
        <v>7.92</v>
      </c>
      <c r="J156" s="24">
        <v>10.029999999999999</v>
      </c>
      <c r="K156" s="24">
        <v>102.973</v>
      </c>
      <c r="L156" s="24">
        <v>29.87</v>
      </c>
      <c r="O156" s="69">
        <f t="shared" si="7"/>
        <v>3.7699999999999984E-2</v>
      </c>
      <c r="P156" s="1">
        <f t="shared" si="8"/>
        <v>1.6739999999999999</v>
      </c>
    </row>
    <row r="157" spans="1:16" x14ac:dyDescent="0.25">
      <c r="A157" s="28">
        <v>42745</v>
      </c>
      <c r="B157" s="27">
        <v>0.52997685185185184</v>
      </c>
      <c r="C157" s="24">
        <v>343.16669999999999</v>
      </c>
      <c r="D157" s="24">
        <v>8.0399999999999991</v>
      </c>
      <c r="E157" s="24">
        <v>1.7889999999999999</v>
      </c>
      <c r="F157" s="24">
        <v>14.686999999999999</v>
      </c>
      <c r="G157" s="5">
        <v>-3.9</v>
      </c>
      <c r="H157" s="24">
        <v>2.8820000000000001</v>
      </c>
      <c r="I157" s="24">
        <v>7.92</v>
      </c>
      <c r="J157" s="24">
        <v>10.02</v>
      </c>
      <c r="K157" s="24">
        <v>102.9589</v>
      </c>
      <c r="L157" s="24">
        <v>29.89</v>
      </c>
      <c r="O157" s="69">
        <f t="shared" si="7"/>
        <v>4.3049999999999977E-2</v>
      </c>
      <c r="P157" s="1">
        <f t="shared" si="8"/>
        <v>1.7889999999999999</v>
      </c>
    </row>
    <row r="158" spans="1:16" x14ac:dyDescent="0.25">
      <c r="A158" s="28">
        <v>42745</v>
      </c>
      <c r="B158" s="27">
        <v>0.53009259259259256</v>
      </c>
      <c r="C158" s="24">
        <v>343.33330000000001</v>
      </c>
      <c r="D158" s="24">
        <v>8.0399999999999991</v>
      </c>
      <c r="E158" s="24">
        <v>1.9410000000000001</v>
      </c>
      <c r="F158" s="24">
        <v>14.686999999999999</v>
      </c>
      <c r="G158" s="5">
        <v>-4.0999999999999996</v>
      </c>
      <c r="H158" s="24">
        <v>2.8820000000000001</v>
      </c>
      <c r="I158" s="24">
        <v>7.92</v>
      </c>
      <c r="J158" s="24">
        <v>10.029999999999999</v>
      </c>
      <c r="K158" s="24">
        <v>103.0072</v>
      </c>
      <c r="L158" s="24">
        <v>29.89</v>
      </c>
      <c r="O158" s="69">
        <f t="shared" si="7"/>
        <v>3.234999999999999E-2</v>
      </c>
      <c r="P158" s="1">
        <f t="shared" si="8"/>
        <v>1.9410000000000001</v>
      </c>
    </row>
    <row r="159" spans="1:16" x14ac:dyDescent="0.25">
      <c r="A159" s="28">
        <v>42745</v>
      </c>
      <c r="B159" s="27">
        <v>0.53020833333333328</v>
      </c>
      <c r="C159" s="24">
        <v>343.5</v>
      </c>
      <c r="D159" s="24">
        <v>8.0399999999999991</v>
      </c>
      <c r="E159" s="24">
        <v>1.6850000000000001</v>
      </c>
      <c r="F159" s="24">
        <v>14.686999999999999</v>
      </c>
      <c r="G159" s="5">
        <v>-4.0999999999999996</v>
      </c>
      <c r="H159" s="24">
        <v>2.8820000000000001</v>
      </c>
      <c r="I159" s="24">
        <v>7.92</v>
      </c>
      <c r="J159" s="24">
        <v>10.029999999999999</v>
      </c>
      <c r="K159" s="24">
        <v>102.968</v>
      </c>
      <c r="L159" s="24">
        <v>29.86</v>
      </c>
      <c r="O159" s="69">
        <f t="shared" si="7"/>
        <v>3.234999999999999E-2</v>
      </c>
      <c r="P159" s="1">
        <f t="shared" si="8"/>
        <v>1.6850000000000001</v>
      </c>
    </row>
    <row r="160" spans="1:16" x14ac:dyDescent="0.25">
      <c r="A160" s="28">
        <v>42745</v>
      </c>
      <c r="B160" s="27">
        <v>0.53032407407407411</v>
      </c>
      <c r="C160" s="24">
        <v>343.66669999999999</v>
      </c>
      <c r="D160" s="24">
        <v>8.0399999999999991</v>
      </c>
      <c r="E160" s="24">
        <v>1.7070000000000001</v>
      </c>
      <c r="F160" s="24">
        <v>14.686999999999999</v>
      </c>
      <c r="G160" s="5">
        <v>-4.0999999999999996</v>
      </c>
      <c r="H160" s="24">
        <v>2.8820000000000001</v>
      </c>
      <c r="I160" s="24">
        <v>7.92</v>
      </c>
      <c r="J160" s="24">
        <v>10.039999999999999</v>
      </c>
      <c r="K160" s="24">
        <v>103.0872</v>
      </c>
      <c r="L160" s="24">
        <v>29.89</v>
      </c>
      <c r="O160" s="69">
        <f t="shared" si="7"/>
        <v>3.234999999999999E-2</v>
      </c>
      <c r="P160" s="1">
        <f t="shared" si="8"/>
        <v>1.7070000000000001</v>
      </c>
    </row>
    <row r="161" spans="1:16" x14ac:dyDescent="0.25">
      <c r="A161" s="28">
        <v>42745</v>
      </c>
      <c r="B161" s="27">
        <v>0.53043981481481484</v>
      </c>
      <c r="C161" s="24">
        <v>343.83330000000001</v>
      </c>
      <c r="D161" s="24">
        <v>8.0500000000000007</v>
      </c>
      <c r="E161" s="24">
        <v>1.7070000000000001</v>
      </c>
      <c r="F161" s="24">
        <v>14.686999999999999</v>
      </c>
      <c r="G161" s="5">
        <v>-3.9</v>
      </c>
      <c r="H161" s="24">
        <v>2.8820000000000001</v>
      </c>
      <c r="I161" s="24">
        <v>7.92</v>
      </c>
      <c r="J161" s="24">
        <v>10.02</v>
      </c>
      <c r="K161" s="24">
        <v>102.9622</v>
      </c>
      <c r="L161" s="24">
        <v>29.92</v>
      </c>
      <c r="O161" s="69">
        <f t="shared" si="7"/>
        <v>4.3049999999999977E-2</v>
      </c>
      <c r="P161" s="1">
        <f t="shared" si="8"/>
        <v>1.7070000000000001</v>
      </c>
    </row>
    <row r="162" spans="1:16" x14ac:dyDescent="0.25">
      <c r="A162" s="28"/>
      <c r="B162" s="27"/>
      <c r="C162" s="24"/>
      <c r="D162" s="24"/>
      <c r="E162" s="24"/>
      <c r="F162" s="24"/>
      <c r="G162" s="5"/>
      <c r="H162" s="24"/>
      <c r="I162" s="24"/>
      <c r="J162" s="24"/>
      <c r="K162" s="24"/>
      <c r="L162" s="24"/>
      <c r="P162" s="1">
        <f t="shared" ref="P137:P177" si="9">E162</f>
        <v>0</v>
      </c>
    </row>
    <row r="163" spans="1:16" x14ac:dyDescent="0.25">
      <c r="A163" s="28"/>
      <c r="B163" s="27"/>
      <c r="C163" s="24"/>
      <c r="D163" s="24"/>
      <c r="E163" s="24"/>
      <c r="F163" s="24"/>
      <c r="G163" s="5"/>
      <c r="H163" s="24"/>
      <c r="I163" s="24"/>
      <c r="J163" s="24"/>
      <c r="K163" s="24"/>
      <c r="L163" s="24"/>
      <c r="P163" s="1">
        <f t="shared" si="9"/>
        <v>0</v>
      </c>
    </row>
    <row r="164" spans="1:16" x14ac:dyDescent="0.25">
      <c r="A164" s="28"/>
      <c r="B164" s="27"/>
      <c r="C164" s="24"/>
      <c r="D164" s="24"/>
      <c r="E164" s="24"/>
      <c r="F164" s="24"/>
      <c r="G164" s="5"/>
      <c r="H164" s="24"/>
      <c r="I164" s="24"/>
      <c r="J164" s="24"/>
      <c r="K164" s="24"/>
      <c r="L164" s="24"/>
      <c r="P164" s="1">
        <f t="shared" si="9"/>
        <v>0</v>
      </c>
    </row>
    <row r="165" spans="1:16" x14ac:dyDescent="0.25">
      <c r="A165" s="28"/>
      <c r="B165" s="27"/>
      <c r="C165" s="24"/>
      <c r="D165" s="24"/>
      <c r="E165" s="24"/>
      <c r="F165" s="24"/>
      <c r="G165" s="5"/>
      <c r="H165" s="24"/>
      <c r="I165" s="24"/>
      <c r="J165" s="24"/>
      <c r="K165" s="24"/>
      <c r="L165" s="24"/>
      <c r="P165" s="1">
        <f t="shared" si="9"/>
        <v>0</v>
      </c>
    </row>
    <row r="166" spans="1:16" x14ac:dyDescent="0.25">
      <c r="A166" s="28"/>
      <c r="B166" s="27"/>
      <c r="C166" s="24"/>
      <c r="D166" s="24"/>
      <c r="E166" s="24"/>
      <c r="F166" s="24"/>
      <c r="G166" s="5"/>
      <c r="H166" s="24"/>
      <c r="I166" s="24"/>
      <c r="J166" s="24"/>
      <c r="K166" s="24"/>
      <c r="L166" s="24"/>
      <c r="P166" s="1">
        <f t="shared" si="9"/>
        <v>0</v>
      </c>
    </row>
    <row r="167" spans="1:16" x14ac:dyDescent="0.25">
      <c r="A167" s="28"/>
      <c r="B167" s="27"/>
      <c r="C167" s="24"/>
      <c r="D167" s="24"/>
      <c r="E167" s="24"/>
      <c r="F167" s="24"/>
      <c r="G167" s="5"/>
      <c r="H167" s="24"/>
      <c r="I167" s="24"/>
      <c r="J167" s="24"/>
      <c r="K167" s="24"/>
      <c r="L167" s="24"/>
      <c r="P167" s="1">
        <f t="shared" si="9"/>
        <v>0</v>
      </c>
    </row>
    <row r="168" spans="1:16" x14ac:dyDescent="0.25">
      <c r="A168" s="28"/>
      <c r="B168" s="27"/>
      <c r="C168" s="24"/>
      <c r="D168" s="24"/>
      <c r="E168" s="24"/>
      <c r="F168" s="24"/>
      <c r="G168" s="5"/>
      <c r="H168" s="24"/>
      <c r="I168" s="24"/>
      <c r="J168" s="24"/>
      <c r="K168" s="24"/>
      <c r="L168" s="24"/>
      <c r="P168" s="1">
        <f t="shared" si="9"/>
        <v>0</v>
      </c>
    </row>
    <row r="169" spans="1:16" x14ac:dyDescent="0.25">
      <c r="A169" s="28"/>
      <c r="B169" s="27"/>
      <c r="C169" s="24"/>
      <c r="D169" s="24"/>
      <c r="E169" s="24"/>
      <c r="F169" s="24"/>
      <c r="G169" s="5"/>
      <c r="H169" s="24"/>
      <c r="I169" s="24"/>
      <c r="J169" s="24"/>
      <c r="K169" s="24"/>
      <c r="L169" s="24"/>
      <c r="P169" s="1">
        <f t="shared" si="9"/>
        <v>0</v>
      </c>
    </row>
    <row r="170" spans="1:16" x14ac:dyDescent="0.25">
      <c r="A170" s="28"/>
      <c r="B170" s="27"/>
      <c r="C170" s="24"/>
      <c r="D170" s="24"/>
      <c r="E170" s="24"/>
      <c r="F170" s="24"/>
      <c r="G170" s="5"/>
      <c r="H170" s="24"/>
      <c r="I170" s="24"/>
      <c r="J170" s="24"/>
      <c r="K170" s="24"/>
      <c r="L170" s="24"/>
      <c r="P170" s="1">
        <f t="shared" si="9"/>
        <v>0</v>
      </c>
    </row>
    <row r="171" spans="1:16" x14ac:dyDescent="0.25">
      <c r="A171" s="28"/>
      <c r="B171" s="27"/>
      <c r="C171" s="24"/>
      <c r="D171" s="24"/>
      <c r="E171" s="24"/>
      <c r="F171" s="24"/>
      <c r="G171" s="5"/>
      <c r="H171" s="24"/>
      <c r="I171" s="24"/>
      <c r="J171" s="24"/>
      <c r="K171" s="24"/>
      <c r="L171" s="24"/>
      <c r="P171" s="1">
        <f t="shared" si="9"/>
        <v>0</v>
      </c>
    </row>
    <row r="172" spans="1:16" x14ac:dyDescent="0.25">
      <c r="A172" s="28"/>
      <c r="B172" s="27"/>
      <c r="C172" s="24"/>
      <c r="D172" s="24"/>
      <c r="E172" s="24"/>
      <c r="F172" s="24"/>
      <c r="G172" s="5"/>
      <c r="H172" s="24"/>
      <c r="I172" s="24"/>
      <c r="J172" s="24"/>
      <c r="K172" s="24"/>
      <c r="L172" s="24"/>
      <c r="P172" s="1">
        <f t="shared" si="9"/>
        <v>0</v>
      </c>
    </row>
    <row r="173" spans="1:16" x14ac:dyDescent="0.25">
      <c r="A173" s="28"/>
      <c r="B173" s="27"/>
      <c r="C173" s="24"/>
      <c r="D173" s="24"/>
      <c r="E173" s="24"/>
      <c r="F173" s="24"/>
      <c r="G173" s="5"/>
      <c r="H173" s="24"/>
      <c r="I173" s="24"/>
      <c r="J173" s="24"/>
      <c r="K173" s="24"/>
      <c r="L173" s="24"/>
      <c r="P173" s="1">
        <f t="shared" si="9"/>
        <v>0</v>
      </c>
    </row>
    <row r="174" spans="1:16" x14ac:dyDescent="0.25">
      <c r="A174" s="28"/>
      <c r="B174" s="27"/>
      <c r="C174" s="24"/>
      <c r="D174" s="24"/>
      <c r="E174" s="24"/>
      <c r="F174" s="24"/>
      <c r="G174" s="5"/>
      <c r="H174" s="24"/>
      <c r="I174" s="24"/>
      <c r="J174" s="24"/>
      <c r="K174" s="24"/>
      <c r="L174" s="24"/>
      <c r="P174" s="1">
        <f t="shared" si="9"/>
        <v>0</v>
      </c>
    </row>
    <row r="175" spans="1:16" x14ac:dyDescent="0.25">
      <c r="A175" s="28"/>
      <c r="B175" s="27"/>
      <c r="C175" s="24"/>
      <c r="D175" s="24"/>
      <c r="E175" s="24"/>
      <c r="F175" s="24"/>
      <c r="G175" s="5"/>
      <c r="H175" s="24"/>
      <c r="I175" s="24"/>
      <c r="J175" s="24"/>
      <c r="K175" s="24"/>
      <c r="L175" s="24"/>
      <c r="P175" s="1">
        <f t="shared" si="9"/>
        <v>0</v>
      </c>
    </row>
    <row r="176" spans="1:16" x14ac:dyDescent="0.25">
      <c r="A176" s="28"/>
      <c r="B176" s="27"/>
      <c r="C176" s="24"/>
      <c r="D176" s="24"/>
      <c r="E176" s="24"/>
      <c r="F176" s="24"/>
      <c r="G176" s="5"/>
      <c r="H176" s="24"/>
      <c r="I176" s="24"/>
      <c r="J176" s="24"/>
      <c r="K176" s="24"/>
      <c r="L176" s="24"/>
      <c r="P176" s="1">
        <f t="shared" si="9"/>
        <v>0</v>
      </c>
    </row>
    <row r="177" spans="1:16" x14ac:dyDescent="0.25">
      <c r="A177" s="28"/>
      <c r="B177" s="27"/>
      <c r="C177" s="24"/>
      <c r="D177" s="24"/>
      <c r="E177" s="24"/>
      <c r="F177" s="24"/>
      <c r="G177" s="5"/>
      <c r="H177" s="24"/>
      <c r="I177" s="24"/>
      <c r="J177" s="24"/>
      <c r="K177" s="24"/>
      <c r="L177" s="24"/>
      <c r="P177" s="1">
        <f t="shared" si="9"/>
        <v>0</v>
      </c>
    </row>
    <row r="178" spans="1:16" x14ac:dyDescent="0.25">
      <c r="A178" s="28"/>
      <c r="B178" s="27"/>
      <c r="C178" s="24"/>
      <c r="D178" s="24"/>
      <c r="E178" s="24"/>
      <c r="F178" s="24"/>
      <c r="G178" s="5"/>
      <c r="H178" s="24"/>
      <c r="I178" s="24"/>
      <c r="J178" s="24"/>
      <c r="K178" s="24"/>
      <c r="L178" s="24"/>
      <c r="P178" s="1"/>
    </row>
    <row r="179" spans="1:16" x14ac:dyDescent="0.25">
      <c r="A179" s="28"/>
      <c r="B179" s="27"/>
      <c r="C179" s="24"/>
      <c r="D179" s="24"/>
      <c r="E179" s="24"/>
      <c r="F179" s="24"/>
      <c r="G179" s="5"/>
      <c r="H179" s="24"/>
      <c r="I179" s="24"/>
      <c r="J179" s="24"/>
      <c r="K179" s="24"/>
      <c r="L179" s="24"/>
      <c r="P179" s="1"/>
    </row>
    <row r="180" spans="1:16" x14ac:dyDescent="0.25">
      <c r="A180" s="28"/>
      <c r="B180" s="27"/>
      <c r="C180" s="24"/>
      <c r="D180" s="24"/>
      <c r="E180" s="24"/>
      <c r="F180" s="24"/>
      <c r="G180" s="5"/>
      <c r="H180" s="24"/>
      <c r="I180" s="24"/>
      <c r="J180" s="24"/>
      <c r="K180" s="24"/>
      <c r="L180" s="24"/>
      <c r="P180" s="1"/>
    </row>
    <row r="181" spans="1:16" x14ac:dyDescent="0.25">
      <c r="A181" s="28"/>
      <c r="B181" s="27"/>
      <c r="C181" s="24"/>
      <c r="D181" s="24"/>
      <c r="E181" s="24"/>
      <c r="F181" s="24"/>
      <c r="G181" s="5"/>
      <c r="H181" s="24"/>
      <c r="I181" s="24"/>
      <c r="J181" s="24"/>
      <c r="K181" s="24"/>
      <c r="L181" s="24"/>
      <c r="P181" s="1"/>
    </row>
    <row r="182" spans="1:16" x14ac:dyDescent="0.25">
      <c r="A182" s="28"/>
      <c r="B182" s="27"/>
      <c r="C182" s="24"/>
      <c r="D182" s="24"/>
      <c r="E182" s="24"/>
      <c r="F182" s="24"/>
      <c r="G182" s="5"/>
      <c r="H182" s="24"/>
      <c r="I182" s="24"/>
      <c r="J182" s="24"/>
      <c r="K182" s="24"/>
      <c r="L182" s="24"/>
      <c r="P182" s="1"/>
    </row>
    <row r="183" spans="1:16" x14ac:dyDescent="0.25">
      <c r="A183" s="28"/>
      <c r="B183" s="27"/>
      <c r="C183" s="24"/>
      <c r="D183" s="24"/>
      <c r="E183" s="24"/>
      <c r="F183" s="24"/>
      <c r="G183" s="5"/>
      <c r="H183" s="24"/>
      <c r="I183" s="24"/>
      <c r="J183" s="24"/>
      <c r="K183" s="24"/>
      <c r="L183" s="24"/>
      <c r="P183" s="1"/>
    </row>
    <row r="184" spans="1:16" x14ac:dyDescent="0.25">
      <c r="A184" s="28"/>
      <c r="B184" s="27"/>
      <c r="C184" s="24"/>
      <c r="D184" s="24"/>
      <c r="E184" s="24"/>
      <c r="F184" s="24"/>
      <c r="G184" s="5"/>
      <c r="H184" s="24"/>
      <c r="I184" s="24"/>
      <c r="J184" s="24"/>
      <c r="K184" s="24"/>
      <c r="L184" s="24"/>
      <c r="P184" s="1"/>
    </row>
    <row r="185" spans="1:16" x14ac:dyDescent="0.25">
      <c r="A185" s="28"/>
      <c r="B185" s="27"/>
      <c r="C185" s="24"/>
      <c r="D185" s="24"/>
      <c r="E185" s="24"/>
      <c r="F185" s="24"/>
      <c r="G185" s="5"/>
      <c r="H185" s="24"/>
      <c r="I185" s="24"/>
      <c r="J185" s="24"/>
      <c r="K185" s="24"/>
      <c r="L185" s="24"/>
      <c r="P185" s="1"/>
    </row>
    <row r="186" spans="1:16" x14ac:dyDescent="0.25">
      <c r="A186" s="28"/>
      <c r="B186" s="27"/>
      <c r="C186" s="24"/>
      <c r="D186" s="24"/>
      <c r="E186" s="24"/>
      <c r="F186" s="24"/>
      <c r="G186" s="5"/>
      <c r="H186" s="24"/>
      <c r="I186" s="24"/>
      <c r="J186" s="24"/>
      <c r="K186" s="24"/>
      <c r="L186" s="24"/>
      <c r="P186" s="1"/>
    </row>
    <row r="187" spans="1:16" x14ac:dyDescent="0.25">
      <c r="A187" s="28"/>
      <c r="B187" s="27"/>
      <c r="C187" s="24"/>
      <c r="D187" s="24"/>
      <c r="E187" s="24"/>
      <c r="F187" s="24"/>
      <c r="G187" s="5"/>
      <c r="H187" s="24"/>
      <c r="I187" s="24"/>
      <c r="J187" s="24"/>
      <c r="K187" s="24"/>
      <c r="L187" s="24"/>
      <c r="P187" s="1"/>
    </row>
    <row r="188" spans="1:16" x14ac:dyDescent="0.25">
      <c r="A188" s="28"/>
      <c r="B188" s="27"/>
      <c r="C188" s="24"/>
      <c r="D188" s="24"/>
      <c r="E188" s="24"/>
      <c r="F188" s="24"/>
      <c r="G188" s="5"/>
      <c r="H188" s="24"/>
      <c r="I188" s="24"/>
      <c r="J188" s="24"/>
      <c r="K188" s="24"/>
      <c r="L188" s="24"/>
      <c r="P188" s="1"/>
    </row>
    <row r="189" spans="1:16" x14ac:dyDescent="0.25">
      <c r="A189" s="28"/>
      <c r="B189" s="27"/>
      <c r="C189" s="24"/>
      <c r="D189" s="24"/>
      <c r="E189" s="24"/>
      <c r="F189" s="24"/>
      <c r="G189" s="5"/>
      <c r="H189" s="24"/>
      <c r="I189" s="24"/>
      <c r="J189" s="24"/>
      <c r="K189" s="24"/>
      <c r="L189" s="24"/>
      <c r="P189" s="1"/>
    </row>
    <row r="190" spans="1:16" x14ac:dyDescent="0.25">
      <c r="A190" s="28"/>
      <c r="B190" s="27"/>
      <c r="C190" s="24"/>
      <c r="D190" s="24"/>
      <c r="E190" s="24"/>
      <c r="F190" s="24"/>
      <c r="G190" s="5"/>
      <c r="H190" s="24"/>
      <c r="I190" s="24"/>
      <c r="J190" s="24"/>
      <c r="K190" s="24"/>
      <c r="L190" s="24"/>
      <c r="P190" s="1"/>
    </row>
    <row r="191" spans="1:16" x14ac:dyDescent="0.25">
      <c r="A191" s="28"/>
      <c r="B191" s="27"/>
      <c r="C191" s="24"/>
      <c r="D191" s="24"/>
      <c r="E191" s="24"/>
      <c r="F191" s="24"/>
      <c r="G191" s="5"/>
      <c r="H191" s="24"/>
      <c r="I191" s="24"/>
      <c r="J191" s="24"/>
      <c r="K191" s="24"/>
      <c r="L191" s="24"/>
      <c r="P191" s="1"/>
    </row>
    <row r="192" spans="1:16" x14ac:dyDescent="0.25">
      <c r="A192" s="28"/>
      <c r="B192" s="27"/>
      <c r="C192" s="24"/>
      <c r="D192" s="24"/>
      <c r="E192" s="24"/>
      <c r="F192" s="24"/>
      <c r="G192" s="5"/>
      <c r="H192" s="24"/>
      <c r="I192" s="24"/>
      <c r="J192" s="24"/>
      <c r="K192" s="24"/>
      <c r="L192" s="24"/>
      <c r="P192" s="1"/>
    </row>
    <row r="193" spans="1:16" x14ac:dyDescent="0.25">
      <c r="A193" s="28"/>
      <c r="B193" s="27"/>
      <c r="C193" s="24"/>
      <c r="D193" s="24"/>
      <c r="E193" s="24"/>
      <c r="F193" s="24"/>
      <c r="G193" s="5"/>
      <c r="H193" s="24"/>
      <c r="I193" s="24"/>
      <c r="J193" s="24"/>
      <c r="K193" s="24"/>
      <c r="L193" s="24"/>
      <c r="P193" s="1"/>
    </row>
    <row r="194" spans="1:16" x14ac:dyDescent="0.25">
      <c r="A194" s="28"/>
      <c r="B194" s="27"/>
      <c r="C194" s="24"/>
      <c r="D194" s="24"/>
      <c r="E194" s="24"/>
      <c r="F194" s="24"/>
      <c r="G194" s="5"/>
      <c r="H194" s="24"/>
      <c r="I194" s="24"/>
      <c r="J194" s="24"/>
      <c r="K194" s="24"/>
      <c r="L194" s="24"/>
      <c r="P194" s="1"/>
    </row>
    <row r="195" spans="1:16" x14ac:dyDescent="0.25">
      <c r="A195" s="28"/>
      <c r="B195" s="27"/>
      <c r="C195" s="24"/>
      <c r="D195" s="24"/>
      <c r="E195" s="24"/>
      <c r="F195" s="24"/>
      <c r="G195" s="5"/>
      <c r="H195" s="24"/>
      <c r="I195" s="24"/>
      <c r="J195" s="24"/>
      <c r="K195" s="24"/>
      <c r="L195" s="24"/>
      <c r="P195" s="1"/>
    </row>
    <row r="196" spans="1:16" x14ac:dyDescent="0.25">
      <c r="A196" s="28"/>
      <c r="B196" s="27"/>
      <c r="C196" s="24"/>
      <c r="D196" s="24"/>
      <c r="E196" s="24"/>
      <c r="F196" s="24"/>
      <c r="G196" s="5"/>
      <c r="H196" s="24"/>
      <c r="I196" s="24"/>
      <c r="J196" s="24"/>
      <c r="K196" s="24"/>
      <c r="L196" s="24"/>
      <c r="P196" s="1"/>
    </row>
    <row r="197" spans="1:16" x14ac:dyDescent="0.25">
      <c r="A197" s="28"/>
      <c r="B197" s="27"/>
      <c r="C197" s="24"/>
      <c r="D197" s="24"/>
      <c r="E197" s="24"/>
      <c r="F197" s="24"/>
      <c r="G197" s="5"/>
      <c r="H197" s="24"/>
      <c r="I197" s="24"/>
      <c r="J197" s="24"/>
      <c r="K197" s="24"/>
      <c r="L197" s="24"/>
      <c r="P197" s="1"/>
    </row>
    <row r="198" spans="1:16" x14ac:dyDescent="0.25">
      <c r="A198" s="28"/>
      <c r="B198" s="27"/>
      <c r="C198" s="24"/>
      <c r="D198" s="24"/>
      <c r="E198" s="24"/>
      <c r="F198" s="24"/>
      <c r="G198" s="5"/>
      <c r="H198" s="24"/>
      <c r="I198" s="24"/>
      <c r="J198" s="24"/>
      <c r="K198" s="24"/>
      <c r="L198" s="24"/>
      <c r="P198" s="1"/>
    </row>
    <row r="199" spans="1:16" x14ac:dyDescent="0.25">
      <c r="A199" s="28"/>
      <c r="B199" s="27"/>
      <c r="C199" s="24"/>
      <c r="D199" s="24"/>
      <c r="E199" s="24"/>
      <c r="F199" s="24"/>
      <c r="G199" s="5"/>
      <c r="H199" s="24"/>
      <c r="I199" s="24"/>
      <c r="J199" s="24"/>
      <c r="K199" s="24"/>
      <c r="L199" s="24"/>
      <c r="P199" s="1"/>
    </row>
    <row r="200" spans="1:16" x14ac:dyDescent="0.25">
      <c r="A200" s="28"/>
      <c r="B200" s="27"/>
      <c r="C200" s="24"/>
      <c r="D200" s="24"/>
      <c r="E200" s="24"/>
      <c r="F200" s="24"/>
      <c r="G200" s="5"/>
      <c r="H200" s="24"/>
      <c r="I200" s="24"/>
      <c r="J200" s="24"/>
      <c r="K200" s="24"/>
      <c r="L200" s="24"/>
      <c r="P200" s="1"/>
    </row>
    <row r="201" spans="1:16" x14ac:dyDescent="0.25">
      <c r="A201" s="28"/>
      <c r="B201" s="27"/>
      <c r="C201" s="24"/>
      <c r="D201" s="24"/>
      <c r="E201" s="24"/>
      <c r="F201" s="24"/>
      <c r="G201" s="5"/>
      <c r="H201" s="24"/>
      <c r="I201" s="24"/>
      <c r="J201" s="24"/>
      <c r="K201" s="24"/>
      <c r="L201" s="24"/>
      <c r="P201" s="1"/>
    </row>
    <row r="202" spans="1:16" x14ac:dyDescent="0.25">
      <c r="A202" s="28"/>
      <c r="B202" s="27"/>
      <c r="C202" s="24"/>
      <c r="D202" s="24"/>
      <c r="E202" s="24"/>
      <c r="F202" s="24"/>
      <c r="G202" s="5"/>
      <c r="H202" s="24"/>
      <c r="I202" s="24"/>
      <c r="J202" s="24"/>
      <c r="K202" s="24"/>
      <c r="L202" s="24"/>
      <c r="P202" s="1"/>
    </row>
    <row r="203" spans="1:16" x14ac:dyDescent="0.25">
      <c r="A203" s="28"/>
      <c r="B203" s="27"/>
      <c r="C203" s="24"/>
      <c r="D203" s="24"/>
      <c r="E203" s="24"/>
      <c r="F203" s="24"/>
      <c r="G203" s="5"/>
      <c r="H203" s="24"/>
      <c r="I203" s="24"/>
      <c r="J203" s="24"/>
      <c r="K203" s="24"/>
      <c r="L203" s="24"/>
      <c r="P203" s="1"/>
    </row>
    <row r="204" spans="1:16" x14ac:dyDescent="0.25">
      <c r="A204" s="28"/>
      <c r="B204" s="27"/>
      <c r="C204" s="24"/>
      <c r="D204" s="24"/>
      <c r="E204" s="24"/>
      <c r="F204" s="24"/>
      <c r="G204" s="5"/>
      <c r="H204" s="24"/>
      <c r="I204" s="24"/>
      <c r="J204" s="24"/>
      <c r="K204" s="24"/>
      <c r="L204" s="24"/>
      <c r="P204" s="1"/>
    </row>
    <row r="205" spans="1:16" x14ac:dyDescent="0.25">
      <c r="A205" s="28"/>
      <c r="B205" s="27"/>
      <c r="C205" s="24"/>
      <c r="D205" s="24"/>
      <c r="E205" s="24"/>
      <c r="F205" s="24"/>
      <c r="G205" s="5"/>
      <c r="H205" s="24"/>
      <c r="I205" s="24"/>
      <c r="J205" s="24"/>
      <c r="K205" s="24"/>
      <c r="L205" s="24"/>
      <c r="P205" s="1"/>
    </row>
    <row r="206" spans="1:16" x14ac:dyDescent="0.25">
      <c r="A206" s="28"/>
      <c r="B206" s="27"/>
      <c r="C206" s="24"/>
      <c r="D206" s="24"/>
      <c r="E206" s="24"/>
      <c r="F206" s="24"/>
      <c r="G206" s="5"/>
      <c r="H206" s="24"/>
      <c r="I206" s="24"/>
      <c r="J206" s="24"/>
      <c r="K206" s="24"/>
      <c r="L206" s="24"/>
      <c r="P206" s="1"/>
    </row>
    <row r="207" spans="1:16" x14ac:dyDescent="0.25">
      <c r="A207" s="28"/>
      <c r="B207" s="27"/>
      <c r="C207" s="24"/>
      <c r="D207" s="24"/>
      <c r="E207" s="24"/>
      <c r="F207" s="24"/>
      <c r="G207" s="5"/>
      <c r="H207" s="24"/>
      <c r="I207" s="24"/>
      <c r="J207" s="24"/>
      <c r="K207" s="24"/>
      <c r="L207" s="24"/>
      <c r="P207" s="1"/>
    </row>
    <row r="208" spans="1:16" x14ac:dyDescent="0.25">
      <c r="A208" s="28"/>
      <c r="B208" s="27"/>
      <c r="C208" s="24"/>
      <c r="D208" s="24"/>
      <c r="E208" s="24"/>
      <c r="F208" s="24"/>
      <c r="G208" s="5"/>
      <c r="H208" s="24"/>
      <c r="I208" s="24"/>
      <c r="J208" s="24"/>
      <c r="K208" s="24"/>
      <c r="L208" s="24"/>
      <c r="P208" s="1"/>
    </row>
    <row r="209" spans="1:16" x14ac:dyDescent="0.25">
      <c r="A209" s="28"/>
      <c r="B209" s="27"/>
      <c r="C209" s="24"/>
      <c r="D209" s="24"/>
      <c r="E209" s="24"/>
      <c r="F209" s="24"/>
      <c r="G209" s="5"/>
      <c r="H209" s="24"/>
      <c r="I209" s="24"/>
      <c r="J209" s="24"/>
      <c r="K209" s="24"/>
      <c r="L209" s="24"/>
      <c r="P209" s="1"/>
    </row>
    <row r="210" spans="1:16" x14ac:dyDescent="0.25">
      <c r="A210" s="28"/>
      <c r="B210" s="27"/>
      <c r="C210" s="24"/>
      <c r="D210" s="24"/>
      <c r="E210" s="24"/>
      <c r="F210" s="24"/>
      <c r="G210" s="5"/>
      <c r="H210" s="24"/>
      <c r="I210" s="24"/>
      <c r="J210" s="24"/>
      <c r="K210" s="24"/>
      <c r="L210" s="24"/>
      <c r="P210" s="1"/>
    </row>
    <row r="211" spans="1:16" x14ac:dyDescent="0.25">
      <c r="A211" s="28"/>
      <c r="B211" s="27"/>
      <c r="C211" s="24"/>
      <c r="D211" s="24"/>
      <c r="E211" s="24"/>
      <c r="F211" s="24"/>
      <c r="G211" s="5"/>
      <c r="H211" s="24"/>
      <c r="I211" s="24"/>
      <c r="J211" s="24"/>
      <c r="K211" s="24"/>
      <c r="L211" s="24"/>
      <c r="P211" s="1"/>
    </row>
    <row r="212" spans="1:16" x14ac:dyDescent="0.25">
      <c r="A212" s="28"/>
      <c r="B212" s="27"/>
      <c r="C212" s="24"/>
      <c r="D212" s="24"/>
      <c r="E212" s="24"/>
      <c r="F212" s="24"/>
      <c r="G212" s="5"/>
      <c r="H212" s="24"/>
      <c r="I212" s="24"/>
      <c r="J212" s="24"/>
      <c r="K212" s="24"/>
      <c r="L212" s="24"/>
      <c r="P212" s="1"/>
    </row>
    <row r="213" spans="1:16" x14ac:dyDescent="0.25">
      <c r="A213" s="28"/>
      <c r="B213" s="27"/>
      <c r="C213" s="24"/>
      <c r="D213" s="24"/>
      <c r="E213" s="24"/>
      <c r="F213" s="24"/>
      <c r="G213" s="5"/>
      <c r="H213" s="24"/>
      <c r="I213" s="24"/>
      <c r="J213" s="24"/>
      <c r="K213" s="24"/>
      <c r="L213" s="24"/>
      <c r="P213" s="1"/>
    </row>
    <row r="214" spans="1:16" x14ac:dyDescent="0.25">
      <c r="A214" s="28"/>
      <c r="B214" s="27"/>
      <c r="C214" s="24"/>
      <c r="D214" s="24"/>
      <c r="E214" s="24"/>
      <c r="F214" s="24"/>
      <c r="G214" s="5"/>
      <c r="H214" s="24"/>
      <c r="I214" s="24"/>
      <c r="J214" s="24"/>
      <c r="K214" s="24"/>
      <c r="L214" s="24"/>
      <c r="P214" s="1"/>
    </row>
    <row r="215" spans="1:16" x14ac:dyDescent="0.25">
      <c r="A215" s="28"/>
      <c r="B215" s="27"/>
      <c r="C215" s="24"/>
      <c r="D215" s="24"/>
      <c r="E215" s="24"/>
      <c r="F215" s="24"/>
      <c r="G215" s="5"/>
      <c r="H215" s="24"/>
      <c r="I215" s="24"/>
      <c r="J215" s="24"/>
      <c r="K215" s="24"/>
      <c r="L215" s="24"/>
      <c r="P215" s="1"/>
    </row>
    <row r="216" spans="1:16" x14ac:dyDescent="0.25">
      <c r="A216" s="28"/>
      <c r="B216" s="27"/>
      <c r="C216" s="24"/>
      <c r="D216" s="24"/>
      <c r="E216" s="24"/>
      <c r="F216" s="24"/>
      <c r="G216" s="5"/>
      <c r="H216" s="24"/>
      <c r="I216" s="24"/>
      <c r="J216" s="24"/>
      <c r="K216" s="24"/>
      <c r="L216" s="24"/>
      <c r="P216" s="1"/>
    </row>
    <row r="217" spans="1:16" x14ac:dyDescent="0.25">
      <c r="A217" s="28"/>
      <c r="B217" s="27"/>
      <c r="C217" s="24"/>
      <c r="D217" s="24"/>
      <c r="E217" s="24"/>
      <c r="F217" s="24"/>
      <c r="G217" s="5"/>
      <c r="H217" s="24"/>
      <c r="I217" s="24"/>
      <c r="J217" s="24"/>
      <c r="K217" s="24"/>
      <c r="L217" s="24"/>
      <c r="P217" s="1"/>
    </row>
    <row r="218" spans="1:16" x14ac:dyDescent="0.25">
      <c r="A218" s="28"/>
      <c r="B218" s="27"/>
      <c r="C218" s="24"/>
      <c r="D218" s="24"/>
      <c r="E218" s="24"/>
      <c r="F218" s="24"/>
      <c r="G218" s="5"/>
      <c r="H218" s="24"/>
      <c r="I218" s="24"/>
      <c r="J218" s="24"/>
      <c r="K218" s="24"/>
      <c r="L218" s="24"/>
      <c r="P218" s="1"/>
    </row>
    <row r="219" spans="1:16" x14ac:dyDescent="0.25">
      <c r="A219" s="28"/>
      <c r="B219" s="27"/>
      <c r="C219" s="24"/>
      <c r="D219" s="24"/>
      <c r="E219" s="24"/>
      <c r="F219" s="24"/>
      <c r="G219" s="5"/>
      <c r="H219" s="24"/>
      <c r="I219" s="24"/>
      <c r="J219" s="24"/>
      <c r="K219" s="24"/>
      <c r="L219" s="24"/>
      <c r="P219" s="1"/>
    </row>
    <row r="220" spans="1:16" x14ac:dyDescent="0.25">
      <c r="A220" s="28"/>
      <c r="B220" s="27"/>
      <c r="C220" s="24"/>
      <c r="D220" s="24"/>
      <c r="E220" s="24"/>
      <c r="F220" s="24"/>
      <c r="G220" s="5"/>
      <c r="H220" s="24"/>
      <c r="I220" s="24"/>
      <c r="J220" s="24"/>
      <c r="K220" s="24"/>
      <c r="L220" s="24"/>
      <c r="P220" s="1"/>
    </row>
    <row r="221" spans="1:16" x14ac:dyDescent="0.25">
      <c r="A221" s="28"/>
      <c r="B221" s="27"/>
      <c r="C221" s="24"/>
      <c r="D221" s="24"/>
      <c r="E221" s="24"/>
      <c r="F221" s="24"/>
      <c r="G221" s="5"/>
      <c r="H221" s="24"/>
      <c r="I221" s="24"/>
      <c r="J221" s="24"/>
      <c r="K221" s="24"/>
      <c r="L221" s="24"/>
      <c r="P221" s="1"/>
    </row>
    <row r="222" spans="1:16" x14ac:dyDescent="0.25">
      <c r="A222" s="28"/>
      <c r="B222" s="27"/>
      <c r="C222" s="24"/>
      <c r="D222" s="24"/>
      <c r="E222" s="24"/>
      <c r="F222" s="24"/>
      <c r="G222" s="5"/>
      <c r="H222" s="24"/>
      <c r="I222" s="24"/>
      <c r="J222" s="24"/>
      <c r="K222" s="24"/>
      <c r="L222" s="24"/>
      <c r="P222" s="1"/>
    </row>
    <row r="223" spans="1:16" x14ac:dyDescent="0.25">
      <c r="A223" s="28"/>
      <c r="B223" s="27"/>
      <c r="C223" s="24"/>
      <c r="D223" s="24"/>
      <c r="E223" s="24"/>
      <c r="F223" s="24"/>
      <c r="G223" s="5"/>
      <c r="H223" s="24"/>
      <c r="I223" s="24"/>
      <c r="J223" s="24"/>
      <c r="K223" s="24"/>
      <c r="L223" s="24"/>
      <c r="P223" s="1"/>
    </row>
    <row r="224" spans="1:16" x14ac:dyDescent="0.25">
      <c r="A224" s="28"/>
      <c r="B224" s="27"/>
      <c r="C224" s="24"/>
      <c r="D224" s="24"/>
      <c r="E224" s="24"/>
      <c r="F224" s="24"/>
      <c r="G224" s="5"/>
      <c r="H224" s="24"/>
      <c r="I224" s="24"/>
      <c r="J224" s="24"/>
      <c r="K224" s="24"/>
      <c r="L224" s="24"/>
      <c r="P224" s="1"/>
    </row>
    <row r="225" spans="1:16" x14ac:dyDescent="0.25">
      <c r="A225" s="28"/>
      <c r="B225" s="27"/>
      <c r="C225" s="24"/>
      <c r="D225" s="24"/>
      <c r="E225" s="24"/>
      <c r="F225" s="24"/>
      <c r="G225" s="5"/>
      <c r="H225" s="24"/>
      <c r="I225" s="24"/>
      <c r="J225" s="24"/>
      <c r="K225" s="24"/>
      <c r="L225" s="24"/>
      <c r="P225" s="1"/>
    </row>
    <row r="226" spans="1:16" x14ac:dyDescent="0.25">
      <c r="A226" s="28"/>
      <c r="B226" s="27"/>
      <c r="C226" s="24"/>
      <c r="D226" s="24"/>
      <c r="E226" s="24"/>
      <c r="F226" s="24"/>
      <c r="G226" s="5"/>
      <c r="H226" s="24"/>
      <c r="I226" s="24"/>
      <c r="J226" s="24"/>
      <c r="K226" s="24"/>
      <c r="L226" s="24"/>
      <c r="P226" s="1"/>
    </row>
    <row r="227" spans="1:16" x14ac:dyDescent="0.25">
      <c r="A227" s="28"/>
      <c r="B227" s="27"/>
      <c r="C227" s="24"/>
      <c r="D227" s="24"/>
      <c r="E227" s="24"/>
      <c r="F227" s="24"/>
      <c r="G227" s="5"/>
      <c r="H227" s="24"/>
      <c r="I227" s="24"/>
      <c r="J227" s="24"/>
      <c r="K227" s="24"/>
      <c r="L227" s="24"/>
      <c r="P227" s="1"/>
    </row>
    <row r="228" spans="1:16" x14ac:dyDescent="0.25">
      <c r="A228" s="28"/>
      <c r="B228" s="27"/>
      <c r="C228" s="24"/>
      <c r="D228" s="24"/>
      <c r="E228" s="24"/>
      <c r="F228" s="24"/>
      <c r="G228" s="5"/>
      <c r="H228" s="24"/>
      <c r="I228" s="24"/>
      <c r="J228" s="24"/>
      <c r="K228" s="24"/>
      <c r="L228" s="24"/>
      <c r="P228" s="1"/>
    </row>
    <row r="229" spans="1:16" x14ac:dyDescent="0.25">
      <c r="A229" s="28"/>
      <c r="B229" s="27"/>
      <c r="C229" s="24"/>
      <c r="D229" s="24"/>
      <c r="E229" s="24"/>
      <c r="F229" s="24"/>
      <c r="G229" s="5"/>
      <c r="H229" s="24"/>
      <c r="I229" s="24"/>
      <c r="J229" s="24"/>
      <c r="K229" s="24"/>
      <c r="L229" s="24"/>
      <c r="P229" s="1"/>
    </row>
    <row r="230" spans="1:16" x14ac:dyDescent="0.25">
      <c r="A230" s="28"/>
      <c r="B230" s="27"/>
      <c r="C230" s="24"/>
      <c r="D230" s="24"/>
      <c r="E230" s="24"/>
      <c r="F230" s="24"/>
      <c r="G230" s="5"/>
      <c r="H230" s="24"/>
      <c r="I230" s="24"/>
      <c r="J230" s="24"/>
      <c r="K230" s="24"/>
      <c r="L230" s="24"/>
      <c r="P230" s="1"/>
    </row>
    <row r="231" spans="1:16" x14ac:dyDescent="0.25">
      <c r="A231" s="28"/>
      <c r="B231" s="27"/>
      <c r="C231" s="24"/>
      <c r="D231" s="24"/>
      <c r="E231" s="24"/>
      <c r="F231" s="24"/>
      <c r="G231" s="5"/>
      <c r="H231" s="24"/>
      <c r="I231" s="24"/>
      <c r="J231" s="24"/>
      <c r="K231" s="24"/>
      <c r="L231" s="24"/>
      <c r="P231" s="1"/>
    </row>
    <row r="232" spans="1:16" x14ac:dyDescent="0.25">
      <c r="A232" s="28"/>
      <c r="B232" s="27"/>
      <c r="C232" s="24"/>
      <c r="D232" s="24"/>
      <c r="E232" s="24"/>
      <c r="F232" s="24"/>
      <c r="G232" s="5"/>
      <c r="H232" s="24"/>
      <c r="I232" s="24"/>
      <c r="J232" s="24"/>
      <c r="K232" s="24"/>
      <c r="L232" s="24"/>
      <c r="P232" s="1"/>
    </row>
    <row r="233" spans="1:16" x14ac:dyDescent="0.25">
      <c r="A233" s="28"/>
      <c r="B233" s="27"/>
      <c r="C233" s="24"/>
      <c r="D233" s="24"/>
      <c r="E233" s="24"/>
      <c r="F233" s="24"/>
      <c r="G233" s="5"/>
      <c r="H233" s="24"/>
      <c r="I233" s="24"/>
      <c r="J233" s="24"/>
      <c r="K233" s="24"/>
      <c r="L233" s="24"/>
      <c r="P233" s="1"/>
    </row>
    <row r="234" spans="1:16" x14ac:dyDescent="0.25">
      <c r="A234" s="28"/>
      <c r="B234" s="27"/>
      <c r="C234" s="24"/>
      <c r="D234" s="24"/>
      <c r="E234" s="24"/>
      <c r="F234" s="24"/>
      <c r="G234" s="5"/>
      <c r="H234" s="24"/>
      <c r="I234" s="24"/>
      <c r="J234" s="24"/>
      <c r="K234" s="24"/>
      <c r="L234" s="24"/>
      <c r="P234" s="1"/>
    </row>
    <row r="235" spans="1:16" x14ac:dyDescent="0.25">
      <c r="A235" s="28"/>
      <c r="B235" s="27"/>
      <c r="C235" s="24"/>
      <c r="D235" s="24"/>
      <c r="E235" s="24"/>
      <c r="F235" s="24"/>
      <c r="G235" s="5"/>
      <c r="H235" s="24"/>
      <c r="I235" s="24"/>
      <c r="J235" s="24"/>
      <c r="K235" s="24"/>
      <c r="L235" s="24"/>
      <c r="P235" s="1"/>
    </row>
    <row r="236" spans="1:16" x14ac:dyDescent="0.25">
      <c r="A236" s="28"/>
      <c r="B236" s="27"/>
      <c r="C236" s="24"/>
      <c r="D236" s="24"/>
      <c r="E236" s="24"/>
      <c r="F236" s="24"/>
      <c r="G236" s="5"/>
      <c r="H236" s="24"/>
      <c r="I236" s="24"/>
      <c r="J236" s="24"/>
      <c r="K236" s="24"/>
      <c r="L236" s="24"/>
      <c r="P236" s="1"/>
    </row>
    <row r="237" spans="1:16" x14ac:dyDescent="0.25">
      <c r="A237" s="28"/>
      <c r="B237" s="27"/>
      <c r="C237" s="24"/>
      <c r="D237" s="24"/>
      <c r="E237" s="24"/>
      <c r="F237" s="24"/>
      <c r="G237" s="5"/>
      <c r="H237" s="24"/>
      <c r="I237" s="24"/>
      <c r="J237" s="24"/>
      <c r="K237" s="24"/>
      <c r="L237" s="24"/>
      <c r="P237" s="1"/>
    </row>
    <row r="238" spans="1:16" x14ac:dyDescent="0.25">
      <c r="A238" s="28"/>
      <c r="B238" s="27"/>
      <c r="C238" s="24"/>
      <c r="D238" s="24"/>
      <c r="E238" s="24"/>
      <c r="F238" s="24"/>
      <c r="G238" s="5"/>
      <c r="H238" s="24"/>
      <c r="I238" s="24"/>
      <c r="J238" s="24"/>
      <c r="K238" s="24"/>
      <c r="L238" s="24"/>
      <c r="P238" s="1"/>
    </row>
    <row r="239" spans="1:16" x14ac:dyDescent="0.25">
      <c r="A239" s="20"/>
      <c r="B239" s="19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P239" s="1">
        <f t="shared" ref="P239:P255" si="10">E239*3.28084</f>
        <v>0</v>
      </c>
    </row>
    <row r="240" spans="1:16" x14ac:dyDescent="0.25">
      <c r="A240" s="20"/>
      <c r="B240" s="19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P240" s="1">
        <f t="shared" si="10"/>
        <v>0</v>
      </c>
    </row>
    <row r="241" spans="1:16" x14ac:dyDescent="0.25">
      <c r="A241" s="20"/>
      <c r="B241" s="19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P241" s="1">
        <f t="shared" si="10"/>
        <v>0</v>
      </c>
    </row>
    <row r="242" spans="1:16" x14ac:dyDescent="0.25">
      <c r="A242" s="20"/>
      <c r="B242" s="19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P242" s="1">
        <f t="shared" si="10"/>
        <v>0</v>
      </c>
    </row>
    <row r="243" spans="1:16" x14ac:dyDescent="0.25">
      <c r="A243" s="20"/>
      <c r="B243" s="19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P243" s="1">
        <f t="shared" si="10"/>
        <v>0</v>
      </c>
    </row>
    <row r="244" spans="1:16" x14ac:dyDescent="0.25">
      <c r="A244" s="20"/>
      <c r="B244" s="19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P244" s="1">
        <f t="shared" si="10"/>
        <v>0</v>
      </c>
    </row>
    <row r="245" spans="1:16" x14ac:dyDescent="0.25">
      <c r="A245" s="20"/>
      <c r="B245" s="19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P245" s="1">
        <f t="shared" si="10"/>
        <v>0</v>
      </c>
    </row>
    <row r="246" spans="1:16" x14ac:dyDescent="0.25">
      <c r="A246" s="20"/>
      <c r="B246" s="19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P246" s="1">
        <f t="shared" si="10"/>
        <v>0</v>
      </c>
    </row>
    <row r="247" spans="1:16" x14ac:dyDescent="0.25">
      <c r="A247" s="20"/>
      <c r="B247" s="19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P247" s="1">
        <f t="shared" si="10"/>
        <v>0</v>
      </c>
    </row>
    <row r="248" spans="1:16" x14ac:dyDescent="0.25">
      <c r="A248" s="20"/>
      <c r="B248" s="19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P248" s="1">
        <f t="shared" si="10"/>
        <v>0</v>
      </c>
    </row>
    <row r="249" spans="1:16" x14ac:dyDescent="0.25">
      <c r="A249" s="20"/>
      <c r="B249" s="19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P249" s="1">
        <f t="shared" si="10"/>
        <v>0</v>
      </c>
    </row>
    <row r="250" spans="1:16" x14ac:dyDescent="0.25">
      <c r="A250" s="20"/>
      <c r="B250" s="19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P250" s="1">
        <f t="shared" si="10"/>
        <v>0</v>
      </c>
    </row>
    <row r="251" spans="1:16" x14ac:dyDescent="0.25">
      <c r="A251" s="20"/>
      <c r="B251" s="19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P251" s="1">
        <f t="shared" si="10"/>
        <v>0</v>
      </c>
    </row>
    <row r="252" spans="1:16" x14ac:dyDescent="0.25">
      <c r="A252" s="20"/>
      <c r="B252" s="19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P252" s="1">
        <f t="shared" si="10"/>
        <v>0</v>
      </c>
    </row>
    <row r="253" spans="1:16" x14ac:dyDescent="0.25">
      <c r="A253" s="20"/>
      <c r="B253" s="19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P253" s="1">
        <f t="shared" si="10"/>
        <v>0</v>
      </c>
    </row>
    <row r="254" spans="1:16" x14ac:dyDescent="0.25">
      <c r="A254" s="20"/>
      <c r="B254" s="19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P254" s="1">
        <f t="shared" si="10"/>
        <v>0</v>
      </c>
    </row>
    <row r="255" spans="1:16" x14ac:dyDescent="0.25">
      <c r="A255" s="20"/>
      <c r="B255" s="19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P255" s="1">
        <f t="shared" si="10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55"/>
  <sheetViews>
    <sheetView tabSelected="1" zoomScale="90" zoomScaleNormal="90" workbookViewId="0">
      <selection activeCell="I18" sqref="I18"/>
    </sheetView>
  </sheetViews>
  <sheetFormatPr defaultRowHeight="15" x14ac:dyDescent="0.25"/>
  <cols>
    <col min="1" max="1" width="14.140625" style="24" customWidth="1"/>
    <col min="2" max="2" width="11.5703125" style="24" bestFit="1" customWidth="1"/>
    <col min="3" max="12" width="9.140625" style="24"/>
    <col min="13" max="13" width="10.140625" style="24" customWidth="1"/>
    <col min="14" max="15" width="9.140625" style="24"/>
    <col min="16" max="16" width="9.5703125" style="24" bestFit="1" customWidth="1"/>
    <col min="17" max="16384" width="9.140625" style="24"/>
  </cols>
  <sheetData>
    <row r="1" spans="1:16" x14ac:dyDescent="0.25">
      <c r="A1" s="2" t="s">
        <v>35</v>
      </c>
      <c r="B1" s="24" t="s">
        <v>40</v>
      </c>
      <c r="N1" s="64"/>
      <c r="O1" s="64" t="s">
        <v>48</v>
      </c>
      <c r="P1" s="64"/>
    </row>
    <row r="2" spans="1:16" x14ac:dyDescent="0.25">
      <c r="A2" s="2" t="str">
        <f>CONCATENATE(B1,B2)</f>
        <v>CV62-5 1/10/2017</v>
      </c>
      <c r="B2" s="54" t="str">
        <f>CONCATENATE(" ",MONTH(A8),"/",DAY(A8),"/",YEAR(A8))</f>
        <v xml:space="preserve"> 1/10/2017</v>
      </c>
      <c r="D2" s="24" t="s">
        <v>5</v>
      </c>
      <c r="E2" s="24" t="s">
        <v>6</v>
      </c>
      <c r="F2" s="24" t="s">
        <v>7</v>
      </c>
      <c r="G2" s="24" t="s">
        <v>8</v>
      </c>
      <c r="H2" s="24" t="s">
        <v>9</v>
      </c>
      <c r="I2" s="24" t="s">
        <v>10</v>
      </c>
      <c r="J2" s="24" t="s">
        <v>11</v>
      </c>
      <c r="K2" s="24" t="s">
        <v>11</v>
      </c>
      <c r="L2" s="24" t="s">
        <v>12</v>
      </c>
      <c r="N2" s="67" t="s">
        <v>49</v>
      </c>
      <c r="O2" s="64">
        <v>5.3499999999999999E-2</v>
      </c>
      <c r="P2" s="64"/>
    </row>
    <row r="3" spans="1:16" x14ac:dyDescent="0.25">
      <c r="D3" s="24" t="s">
        <v>13</v>
      </c>
      <c r="E3" s="24" t="s">
        <v>14</v>
      </c>
      <c r="F3" s="24" t="s">
        <v>15</v>
      </c>
      <c r="G3" s="24" t="s">
        <v>16</v>
      </c>
      <c r="H3" s="24" t="s">
        <v>17</v>
      </c>
      <c r="I3" s="24" t="s">
        <v>2</v>
      </c>
      <c r="J3" s="24" t="s">
        <v>18</v>
      </c>
      <c r="K3" s="24" t="s">
        <v>19</v>
      </c>
      <c r="L3" s="24" t="s">
        <v>20</v>
      </c>
      <c r="N3" s="67" t="s">
        <v>50</v>
      </c>
      <c r="O3" s="64">
        <v>0.25169999999999998</v>
      </c>
      <c r="P3" s="64"/>
    </row>
    <row r="4" spans="1:16" x14ac:dyDescent="0.25">
      <c r="A4" s="24" t="s">
        <v>21</v>
      </c>
      <c r="B4" s="24" t="s">
        <v>22</v>
      </c>
      <c r="C4" s="24" t="s">
        <v>23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1</v>
      </c>
      <c r="I4" s="24" t="s">
        <v>2</v>
      </c>
      <c r="J4" s="24" t="s">
        <v>24</v>
      </c>
      <c r="K4" s="24" t="s">
        <v>25</v>
      </c>
      <c r="L4" s="24" t="s">
        <v>30</v>
      </c>
      <c r="N4" s="64"/>
      <c r="O4" s="64"/>
      <c r="P4" s="68">
        <f>P6</f>
        <v>0.44999999999999996</v>
      </c>
    </row>
    <row r="5" spans="1:16" x14ac:dyDescent="0.25">
      <c r="N5" s="64"/>
      <c r="O5" s="64"/>
      <c r="P5" s="1">
        <f>MIN(E8:E255)</f>
        <v>1.05</v>
      </c>
    </row>
    <row r="6" spans="1:16" x14ac:dyDescent="0.25">
      <c r="G6" s="5" t="s">
        <v>53</v>
      </c>
      <c r="N6" s="64"/>
      <c r="O6" s="64"/>
      <c r="P6" s="1">
        <f>1.5-P5</f>
        <v>0.44999999999999996</v>
      </c>
    </row>
    <row r="7" spans="1:16" x14ac:dyDescent="0.25">
      <c r="A7" s="24" t="s">
        <v>21</v>
      </c>
      <c r="B7" s="24" t="s">
        <v>22</v>
      </c>
      <c r="C7" s="24" t="s">
        <v>23</v>
      </c>
      <c r="D7" s="24" t="s">
        <v>31</v>
      </c>
      <c r="E7" s="24" t="s">
        <v>34</v>
      </c>
      <c r="F7" s="24" t="s">
        <v>0</v>
      </c>
      <c r="G7" s="5" t="s">
        <v>29</v>
      </c>
      <c r="H7" s="24" t="s">
        <v>1</v>
      </c>
      <c r="I7" s="24" t="s">
        <v>2</v>
      </c>
      <c r="J7" s="24" t="s">
        <v>3</v>
      </c>
      <c r="K7" s="24" t="s">
        <v>4</v>
      </c>
      <c r="L7" s="24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34">
        <v>42745</v>
      </c>
      <c r="B8" s="35">
        <v>0.61261574074074077</v>
      </c>
      <c r="C8" s="36">
        <v>462.16669999999999</v>
      </c>
      <c r="D8" s="36">
        <v>8.08</v>
      </c>
      <c r="E8" s="36">
        <v>3.1360000000000001</v>
      </c>
      <c r="F8" s="36">
        <v>14.686999999999999</v>
      </c>
      <c r="G8" s="3">
        <v>-3.8</v>
      </c>
      <c r="H8" s="36">
        <v>2.8820000000000001</v>
      </c>
      <c r="I8" s="36">
        <v>7.95</v>
      </c>
      <c r="J8" s="36">
        <v>10.44</v>
      </c>
      <c r="K8" s="36">
        <v>107.22839999999999</v>
      </c>
      <c r="L8" s="36">
        <v>29.81</v>
      </c>
      <c r="M8" s="1"/>
      <c r="N8" s="64"/>
      <c r="O8" s="69">
        <f t="shared" ref="O8:O9" si="0">IF(G8="","",IF(G8*O$2+O$3&lt;0,0,G8*O$2+O$3))</f>
        <v>4.8399999999999999E-2</v>
      </c>
      <c r="P8" s="1">
        <f>E8-P$4</f>
        <v>2.6859999999999999</v>
      </c>
    </row>
    <row r="9" spans="1:16" x14ac:dyDescent="0.25">
      <c r="A9" s="34">
        <v>42745</v>
      </c>
      <c r="B9" s="35">
        <v>0.61273148148148149</v>
      </c>
      <c r="C9" s="36">
        <v>462.33330000000001</v>
      </c>
      <c r="D9" s="36">
        <v>8.1</v>
      </c>
      <c r="E9" s="36">
        <v>4.117</v>
      </c>
      <c r="F9" s="36">
        <v>14.686999999999999</v>
      </c>
      <c r="G9" s="3">
        <v>-4.2</v>
      </c>
      <c r="H9" s="36">
        <v>2.8519999999999999</v>
      </c>
      <c r="I9" s="36">
        <v>7.95</v>
      </c>
      <c r="J9" s="36">
        <v>10.29</v>
      </c>
      <c r="K9" s="36">
        <v>105.7932</v>
      </c>
      <c r="L9" s="36">
        <v>29.84</v>
      </c>
      <c r="M9" s="1"/>
      <c r="N9" s="64"/>
      <c r="O9" s="69">
        <f t="shared" ref="O9:O72" si="1">IF(G9="","",IF(G9*O$2+O$3&lt;0,0,G9*O$2+O$3))</f>
        <v>2.6999999999999968E-2</v>
      </c>
      <c r="P9" s="1">
        <f t="shared" ref="P9:P72" si="2">E9-P$4</f>
        <v>3.6669999999999998</v>
      </c>
    </row>
    <row r="10" spans="1:16" x14ac:dyDescent="0.25">
      <c r="A10" s="34">
        <v>42745</v>
      </c>
      <c r="B10" s="35">
        <v>0.61284722222222221</v>
      </c>
      <c r="C10" s="36">
        <v>462.5</v>
      </c>
      <c r="D10" s="36">
        <v>8.11</v>
      </c>
      <c r="E10" s="36">
        <v>11.933</v>
      </c>
      <c r="F10" s="36">
        <v>14.686999999999999</v>
      </c>
      <c r="G10" s="3">
        <v>-4.2</v>
      </c>
      <c r="H10" s="36">
        <v>2.8820000000000001</v>
      </c>
      <c r="I10" s="36">
        <v>7.95</v>
      </c>
      <c r="J10" s="36">
        <v>10.199999999999999</v>
      </c>
      <c r="K10" s="36">
        <v>104.90560000000001</v>
      </c>
      <c r="L10" s="36">
        <v>29.85</v>
      </c>
      <c r="M10" s="1"/>
      <c r="O10" s="69">
        <f t="shared" si="1"/>
        <v>2.6999999999999968E-2</v>
      </c>
      <c r="P10" s="1">
        <f t="shared" si="2"/>
        <v>11.483000000000001</v>
      </c>
    </row>
    <row r="11" spans="1:16" x14ac:dyDescent="0.25">
      <c r="A11" s="33">
        <v>42745</v>
      </c>
      <c r="B11" s="32">
        <v>0.61296296296296293</v>
      </c>
      <c r="C11" s="29">
        <v>462.66669999999999</v>
      </c>
      <c r="D11" s="29">
        <v>8.11</v>
      </c>
      <c r="E11" s="29">
        <v>20.638999999999999</v>
      </c>
      <c r="F11" s="29">
        <v>14.686999999999999</v>
      </c>
      <c r="G11" s="5">
        <v>-3.9</v>
      </c>
      <c r="H11" s="29">
        <v>2.8820000000000001</v>
      </c>
      <c r="I11" s="29">
        <v>7.95</v>
      </c>
      <c r="J11" s="29">
        <v>10.14</v>
      </c>
      <c r="K11" s="29">
        <v>104.30719999999999</v>
      </c>
      <c r="L11" s="29">
        <v>29.87</v>
      </c>
      <c r="M11" s="1"/>
      <c r="O11" s="69">
        <f t="shared" si="1"/>
        <v>4.3049999999999977E-2</v>
      </c>
      <c r="P11" s="1">
        <f t="shared" si="2"/>
        <v>20.189</v>
      </c>
    </row>
    <row r="12" spans="1:16" x14ac:dyDescent="0.25">
      <c r="A12" s="33">
        <v>42745</v>
      </c>
      <c r="B12" s="32">
        <v>0.61307870370370365</v>
      </c>
      <c r="C12" s="29">
        <v>462.83330000000001</v>
      </c>
      <c r="D12" s="29">
        <v>8.14</v>
      </c>
      <c r="E12" s="29">
        <v>29.587</v>
      </c>
      <c r="F12" s="29">
        <v>14.686999999999999</v>
      </c>
      <c r="G12" s="5">
        <v>-3.8</v>
      </c>
      <c r="H12" s="29">
        <v>2.8519999999999999</v>
      </c>
      <c r="I12" s="29">
        <v>7.95</v>
      </c>
      <c r="J12" s="29">
        <v>10.09</v>
      </c>
      <c r="K12" s="29">
        <v>103.88</v>
      </c>
      <c r="L12" s="29">
        <v>29.9</v>
      </c>
      <c r="M12" s="1"/>
      <c r="O12" s="69">
        <f t="shared" si="1"/>
        <v>4.8399999999999999E-2</v>
      </c>
      <c r="P12" s="1">
        <f t="shared" si="2"/>
        <v>29.137</v>
      </c>
    </row>
    <row r="13" spans="1:16" x14ac:dyDescent="0.25">
      <c r="A13" s="33">
        <v>42745</v>
      </c>
      <c r="B13" s="32">
        <v>0.61319444444444449</v>
      </c>
      <c r="C13" s="29">
        <v>463</v>
      </c>
      <c r="D13" s="29">
        <v>8.2100000000000009</v>
      </c>
      <c r="E13" s="29">
        <v>39.317</v>
      </c>
      <c r="F13" s="29">
        <v>14.686999999999999</v>
      </c>
      <c r="G13" s="5">
        <v>-3.6</v>
      </c>
      <c r="H13" s="29">
        <v>2.8820000000000001</v>
      </c>
      <c r="I13" s="29">
        <v>7.95</v>
      </c>
      <c r="J13" s="29">
        <v>10.01</v>
      </c>
      <c r="K13" s="29">
        <v>103.3202</v>
      </c>
      <c r="L13" s="29">
        <v>30.01</v>
      </c>
      <c r="M13" s="1"/>
      <c r="O13" s="69">
        <f t="shared" si="1"/>
        <v>5.9099999999999986E-2</v>
      </c>
      <c r="P13" s="1">
        <f t="shared" si="2"/>
        <v>38.866999999999997</v>
      </c>
    </row>
    <row r="14" spans="1:16" x14ac:dyDescent="0.25">
      <c r="A14" s="33">
        <v>42745</v>
      </c>
      <c r="B14" s="32">
        <v>0.61331018518518521</v>
      </c>
      <c r="C14" s="29">
        <v>463.16669999999999</v>
      </c>
      <c r="D14" s="29">
        <v>8.27</v>
      </c>
      <c r="E14" s="29">
        <v>49.124000000000002</v>
      </c>
      <c r="F14" s="29">
        <v>14.686999999999999</v>
      </c>
      <c r="G14" s="5">
        <v>-2.8</v>
      </c>
      <c r="H14" s="29">
        <v>2.8820000000000001</v>
      </c>
      <c r="I14" s="29">
        <v>7.94</v>
      </c>
      <c r="J14" s="29">
        <v>9.89</v>
      </c>
      <c r="K14" s="29">
        <v>102.2255</v>
      </c>
      <c r="L14" s="29">
        <v>30.03</v>
      </c>
      <c r="M14" s="1"/>
      <c r="O14" s="69">
        <f t="shared" si="1"/>
        <v>0.10189999999999999</v>
      </c>
      <c r="P14" s="1">
        <f t="shared" si="2"/>
        <v>48.673999999999999</v>
      </c>
    </row>
    <row r="15" spans="1:16" x14ac:dyDescent="0.25">
      <c r="A15" s="33">
        <v>42745</v>
      </c>
      <c r="B15" s="32">
        <v>0.61342592592592593</v>
      </c>
      <c r="C15" s="29">
        <v>463.33330000000001</v>
      </c>
      <c r="D15" s="29">
        <v>8.33</v>
      </c>
      <c r="E15" s="29">
        <v>49.073999999999998</v>
      </c>
      <c r="F15" s="29">
        <v>14.686999999999999</v>
      </c>
      <c r="G15" s="5">
        <v>-2.7</v>
      </c>
      <c r="H15" s="29">
        <v>2.8820000000000001</v>
      </c>
      <c r="I15" s="29">
        <v>7.94</v>
      </c>
      <c r="J15" s="29">
        <v>9.7899999999999991</v>
      </c>
      <c r="K15" s="29">
        <v>101.2634</v>
      </c>
      <c r="L15" s="29">
        <v>30.01</v>
      </c>
      <c r="M15" s="1"/>
      <c r="O15" s="69">
        <f t="shared" si="1"/>
        <v>0.10724999999999998</v>
      </c>
      <c r="P15" s="1">
        <f t="shared" si="2"/>
        <v>48.623999999999995</v>
      </c>
    </row>
    <row r="16" spans="1:16" x14ac:dyDescent="0.25">
      <c r="A16" s="33">
        <v>42745</v>
      </c>
      <c r="B16" s="32">
        <v>0.61354166666666665</v>
      </c>
      <c r="C16" s="29">
        <v>463.5</v>
      </c>
      <c r="D16" s="29">
        <v>8.33</v>
      </c>
      <c r="E16" s="29">
        <v>47.987000000000002</v>
      </c>
      <c r="F16" s="29">
        <v>14.686999999999999</v>
      </c>
      <c r="G16" s="5">
        <v>-3.1</v>
      </c>
      <c r="H16" s="29">
        <v>2.8519999999999999</v>
      </c>
      <c r="I16" s="29">
        <v>7.94</v>
      </c>
      <c r="J16" s="29">
        <v>9.6999999999999993</v>
      </c>
      <c r="K16" s="29">
        <v>100.37949999999999</v>
      </c>
      <c r="L16" s="29">
        <v>29.99</v>
      </c>
      <c r="M16" s="1"/>
      <c r="O16" s="69">
        <f t="shared" si="1"/>
        <v>8.5849999999999982E-2</v>
      </c>
      <c r="P16" s="1">
        <f t="shared" si="2"/>
        <v>47.536999999999999</v>
      </c>
    </row>
    <row r="17" spans="1:16" x14ac:dyDescent="0.25">
      <c r="A17" s="33">
        <v>42745</v>
      </c>
      <c r="B17" s="32">
        <v>0.61365740740740737</v>
      </c>
      <c r="C17" s="29">
        <v>463.66669999999999</v>
      </c>
      <c r="D17" s="29">
        <v>8.32</v>
      </c>
      <c r="E17" s="29">
        <v>48.118000000000002</v>
      </c>
      <c r="F17" s="29">
        <v>14.686999999999999</v>
      </c>
      <c r="G17" s="5">
        <v>-3.9</v>
      </c>
      <c r="H17" s="29">
        <v>2.8519999999999999</v>
      </c>
      <c r="I17" s="29">
        <v>7.94</v>
      </c>
      <c r="J17" s="29">
        <v>9.69</v>
      </c>
      <c r="K17" s="29">
        <v>100.2102</v>
      </c>
      <c r="L17" s="29">
        <v>30</v>
      </c>
      <c r="M17" s="1"/>
      <c r="O17" s="69">
        <f t="shared" si="1"/>
        <v>4.3049999999999977E-2</v>
      </c>
      <c r="P17" s="1">
        <f t="shared" si="2"/>
        <v>47.667999999999999</v>
      </c>
    </row>
    <row r="18" spans="1:16" x14ac:dyDescent="0.25">
      <c r="A18" s="33">
        <v>42745</v>
      </c>
      <c r="B18" s="32">
        <v>0.61377314814814821</v>
      </c>
      <c r="C18" s="29">
        <v>463.83330000000001</v>
      </c>
      <c r="D18" s="29">
        <v>8.33</v>
      </c>
      <c r="E18" s="29">
        <v>48.116999999999997</v>
      </c>
      <c r="F18" s="29">
        <v>14.686999999999999</v>
      </c>
      <c r="G18" s="5">
        <v>-1.8</v>
      </c>
      <c r="H18" s="29">
        <v>2.8519999999999999</v>
      </c>
      <c r="I18" s="29">
        <v>7.94</v>
      </c>
      <c r="J18" s="29">
        <v>9.66</v>
      </c>
      <c r="K18" s="29">
        <v>99.950299999999999</v>
      </c>
      <c r="L18" s="29">
        <v>29.99</v>
      </c>
      <c r="M18" s="1"/>
      <c r="O18" s="69">
        <f t="shared" si="1"/>
        <v>0.15539999999999998</v>
      </c>
      <c r="P18" s="1">
        <f t="shared" si="2"/>
        <v>47.666999999999994</v>
      </c>
    </row>
    <row r="19" spans="1:16" x14ac:dyDescent="0.25">
      <c r="A19" s="33">
        <v>42745</v>
      </c>
      <c r="B19" s="32">
        <v>0.61388888888888882</v>
      </c>
      <c r="C19" s="29">
        <v>464</v>
      </c>
      <c r="D19" s="29">
        <v>8.32</v>
      </c>
      <c r="E19" s="29">
        <v>48.094999999999999</v>
      </c>
      <c r="F19" s="29">
        <v>14.686999999999999</v>
      </c>
      <c r="G19" s="5">
        <v>-3.6</v>
      </c>
      <c r="H19" s="29">
        <v>2.8519999999999999</v>
      </c>
      <c r="I19" s="29">
        <v>7.94</v>
      </c>
      <c r="J19" s="29">
        <v>9.65</v>
      </c>
      <c r="K19" s="29">
        <v>99.851500000000001</v>
      </c>
      <c r="L19" s="29">
        <v>29.99</v>
      </c>
      <c r="M19" s="1"/>
      <c r="O19" s="69">
        <f t="shared" si="1"/>
        <v>5.9099999999999986E-2</v>
      </c>
      <c r="P19" s="1">
        <f t="shared" si="2"/>
        <v>47.644999999999996</v>
      </c>
    </row>
    <row r="20" spans="1:16" x14ac:dyDescent="0.25">
      <c r="A20" s="33">
        <v>42745</v>
      </c>
      <c r="B20" s="32">
        <v>0.61400462962962965</v>
      </c>
      <c r="C20" s="29">
        <v>464.16669999999999</v>
      </c>
      <c r="D20" s="29">
        <v>8.33</v>
      </c>
      <c r="E20" s="29">
        <v>47.820999999999998</v>
      </c>
      <c r="F20" s="29">
        <v>14.686999999999999</v>
      </c>
      <c r="G20" s="5">
        <v>-3.1</v>
      </c>
      <c r="H20" s="29">
        <v>2.8820000000000001</v>
      </c>
      <c r="I20" s="29">
        <v>7.94</v>
      </c>
      <c r="J20" s="29">
        <v>9.64</v>
      </c>
      <c r="K20" s="29">
        <v>99.767899999999997</v>
      </c>
      <c r="L20" s="29">
        <v>29.99</v>
      </c>
      <c r="M20" s="1"/>
      <c r="O20" s="69">
        <f t="shared" si="1"/>
        <v>8.5849999999999982E-2</v>
      </c>
      <c r="P20" s="1">
        <f t="shared" si="2"/>
        <v>47.370999999999995</v>
      </c>
    </row>
    <row r="21" spans="1:16" x14ac:dyDescent="0.25">
      <c r="A21" s="33">
        <v>42745</v>
      </c>
      <c r="B21" s="32">
        <v>0.61412037037037037</v>
      </c>
      <c r="C21" s="29">
        <v>464.33330000000001</v>
      </c>
      <c r="D21" s="29">
        <v>8.32</v>
      </c>
      <c r="E21" s="29">
        <v>48.078000000000003</v>
      </c>
      <c r="F21" s="29">
        <v>14.686999999999999</v>
      </c>
      <c r="G21" s="5">
        <v>-1.4</v>
      </c>
      <c r="H21" s="29">
        <v>2.8820000000000001</v>
      </c>
      <c r="I21" s="29">
        <v>7.94</v>
      </c>
      <c r="J21" s="29">
        <v>9.65</v>
      </c>
      <c r="K21" s="29">
        <v>99.818200000000004</v>
      </c>
      <c r="L21" s="29">
        <v>29.99</v>
      </c>
      <c r="M21" s="1"/>
      <c r="O21" s="69">
        <f t="shared" si="1"/>
        <v>0.17679999999999998</v>
      </c>
      <c r="P21" s="1">
        <f t="shared" si="2"/>
        <v>47.628</v>
      </c>
    </row>
    <row r="22" spans="1:16" x14ac:dyDescent="0.25">
      <c r="A22" s="33">
        <v>42745</v>
      </c>
      <c r="B22" s="32">
        <v>0.61423611111111109</v>
      </c>
      <c r="C22" s="29">
        <v>464.5</v>
      </c>
      <c r="D22" s="29">
        <v>8.32</v>
      </c>
      <c r="E22" s="29">
        <v>47.914000000000001</v>
      </c>
      <c r="F22" s="29">
        <v>14.686999999999999</v>
      </c>
      <c r="G22" s="5">
        <v>-3</v>
      </c>
      <c r="H22" s="29">
        <v>2.8820000000000001</v>
      </c>
      <c r="I22" s="29">
        <v>7.94</v>
      </c>
      <c r="J22" s="29">
        <v>9.65</v>
      </c>
      <c r="K22" s="29">
        <v>99.823999999999998</v>
      </c>
      <c r="L22" s="29">
        <v>29.99</v>
      </c>
      <c r="M22" s="1"/>
      <c r="O22" s="69">
        <f t="shared" si="1"/>
        <v>9.1199999999999976E-2</v>
      </c>
      <c r="P22" s="1">
        <f t="shared" si="2"/>
        <v>47.463999999999999</v>
      </c>
    </row>
    <row r="23" spans="1:16" x14ac:dyDescent="0.25">
      <c r="A23" s="33">
        <v>42745</v>
      </c>
      <c r="B23" s="32">
        <v>0.61435185185185182</v>
      </c>
      <c r="C23" s="29">
        <v>464.66669999999999</v>
      </c>
      <c r="D23" s="29">
        <v>8.33</v>
      </c>
      <c r="E23" s="29">
        <v>47.972999999999999</v>
      </c>
      <c r="F23" s="29">
        <v>14.686999999999999</v>
      </c>
      <c r="G23" s="5">
        <v>-2.7</v>
      </c>
      <c r="H23" s="29">
        <v>2.8519999999999999</v>
      </c>
      <c r="I23" s="29">
        <v>7.94</v>
      </c>
      <c r="J23" s="29">
        <v>9.64</v>
      </c>
      <c r="K23" s="29">
        <v>99.6755</v>
      </c>
      <c r="L23" s="29">
        <v>29.98</v>
      </c>
      <c r="M23" s="1"/>
      <c r="O23" s="69">
        <f t="shared" si="1"/>
        <v>0.10724999999999998</v>
      </c>
      <c r="P23" s="1">
        <f t="shared" si="2"/>
        <v>47.522999999999996</v>
      </c>
    </row>
    <row r="24" spans="1:16" x14ac:dyDescent="0.25">
      <c r="A24" s="33">
        <v>42745</v>
      </c>
      <c r="B24" s="32">
        <v>0.61446759259259254</v>
      </c>
      <c r="C24" s="29">
        <v>464.83330000000001</v>
      </c>
      <c r="D24" s="29">
        <v>8.32</v>
      </c>
      <c r="E24" s="29">
        <v>48.164000000000001</v>
      </c>
      <c r="F24" s="29">
        <v>14.686999999999999</v>
      </c>
      <c r="G24" s="5">
        <v>-3.7</v>
      </c>
      <c r="H24" s="29">
        <v>2.8519999999999999</v>
      </c>
      <c r="I24" s="29">
        <v>7.94</v>
      </c>
      <c r="J24" s="29">
        <v>9.64</v>
      </c>
      <c r="K24" s="29">
        <v>99.692899999999995</v>
      </c>
      <c r="L24" s="29">
        <v>29.99</v>
      </c>
      <c r="M24" s="1"/>
      <c r="O24" s="69">
        <f t="shared" si="1"/>
        <v>5.3749999999999964E-2</v>
      </c>
      <c r="P24" s="1">
        <f t="shared" si="2"/>
        <v>47.713999999999999</v>
      </c>
    </row>
    <row r="25" spans="1:16" x14ac:dyDescent="0.25">
      <c r="A25" s="33">
        <v>42745</v>
      </c>
      <c r="B25" s="32">
        <v>0.61458333333333337</v>
      </c>
      <c r="C25" s="29">
        <v>465</v>
      </c>
      <c r="D25" s="29">
        <v>8.32</v>
      </c>
      <c r="E25" s="29">
        <v>48.066000000000003</v>
      </c>
      <c r="F25" s="29">
        <v>14.686999999999999</v>
      </c>
      <c r="G25" s="5">
        <v>-3.5</v>
      </c>
      <c r="H25" s="29">
        <v>2.8820000000000001</v>
      </c>
      <c r="I25" s="29">
        <v>7.93</v>
      </c>
      <c r="J25" s="29">
        <v>9.64</v>
      </c>
      <c r="K25" s="29">
        <v>99.706100000000006</v>
      </c>
      <c r="L25" s="29">
        <v>29.99</v>
      </c>
      <c r="M25" s="1"/>
      <c r="O25" s="69">
        <f t="shared" si="1"/>
        <v>6.444999999999998E-2</v>
      </c>
      <c r="P25" s="1">
        <f t="shared" si="2"/>
        <v>47.616</v>
      </c>
    </row>
    <row r="26" spans="1:16" x14ac:dyDescent="0.25">
      <c r="A26" s="33">
        <v>42745</v>
      </c>
      <c r="B26" s="32">
        <v>0.61469907407407409</v>
      </c>
      <c r="C26" s="29">
        <v>465.16669999999999</v>
      </c>
      <c r="D26" s="29">
        <v>8.32</v>
      </c>
      <c r="E26" s="29">
        <v>47.908000000000001</v>
      </c>
      <c r="F26" s="29">
        <v>14.686999999999999</v>
      </c>
      <c r="G26" s="5">
        <v>-2.5</v>
      </c>
      <c r="H26" s="29">
        <v>2.8519999999999999</v>
      </c>
      <c r="I26" s="29">
        <v>7.93</v>
      </c>
      <c r="J26" s="29">
        <v>9.64</v>
      </c>
      <c r="K26" s="29">
        <v>99.721000000000004</v>
      </c>
      <c r="L26" s="29">
        <v>29.98</v>
      </c>
      <c r="M26" s="1"/>
      <c r="N26" s="1"/>
      <c r="O26" s="69">
        <f t="shared" si="1"/>
        <v>0.11794999999999997</v>
      </c>
      <c r="P26" s="1">
        <f t="shared" si="2"/>
        <v>47.457999999999998</v>
      </c>
    </row>
    <row r="27" spans="1:16" x14ac:dyDescent="0.25">
      <c r="A27" s="33">
        <v>42745</v>
      </c>
      <c r="B27" s="32">
        <v>0.61481481481481481</v>
      </c>
      <c r="C27" s="29">
        <v>465.33330000000001</v>
      </c>
      <c r="D27" s="29">
        <v>8.32</v>
      </c>
      <c r="E27" s="29">
        <v>47.552999999999997</v>
      </c>
      <c r="F27" s="29">
        <v>14.686999999999999</v>
      </c>
      <c r="G27" s="5">
        <v>-3.7</v>
      </c>
      <c r="H27" s="29">
        <v>2.8519999999999999</v>
      </c>
      <c r="I27" s="29">
        <v>7.93</v>
      </c>
      <c r="J27" s="29">
        <v>9.6300000000000008</v>
      </c>
      <c r="K27" s="29">
        <v>99.577100000000002</v>
      </c>
      <c r="L27" s="29">
        <v>29.99</v>
      </c>
      <c r="M27" s="1"/>
      <c r="O27" s="69">
        <f t="shared" si="1"/>
        <v>5.3749999999999964E-2</v>
      </c>
      <c r="P27" s="1">
        <f t="shared" si="2"/>
        <v>47.102999999999994</v>
      </c>
    </row>
    <row r="28" spans="1:16" x14ac:dyDescent="0.25">
      <c r="A28" s="33">
        <v>42745</v>
      </c>
      <c r="B28" s="32">
        <v>0.61493055555555554</v>
      </c>
      <c r="C28" s="29">
        <v>465.5</v>
      </c>
      <c r="D28" s="29">
        <v>8.32</v>
      </c>
      <c r="E28" s="29">
        <v>46.996000000000002</v>
      </c>
      <c r="F28" s="29">
        <v>14.686999999999999</v>
      </c>
      <c r="G28" s="5">
        <v>-3.5</v>
      </c>
      <c r="H28" s="29">
        <v>2.8519999999999999</v>
      </c>
      <c r="I28" s="29">
        <v>7.93</v>
      </c>
      <c r="J28" s="29">
        <v>9.6300000000000008</v>
      </c>
      <c r="K28" s="29">
        <v>99.645700000000005</v>
      </c>
      <c r="L28" s="29">
        <v>29.98</v>
      </c>
      <c r="M28" s="1"/>
      <c r="O28" s="69">
        <f t="shared" si="1"/>
        <v>6.444999999999998E-2</v>
      </c>
      <c r="P28" s="1">
        <f t="shared" si="2"/>
        <v>46.545999999999999</v>
      </c>
    </row>
    <row r="29" spans="1:16" x14ac:dyDescent="0.25">
      <c r="A29" s="33">
        <v>42745</v>
      </c>
      <c r="B29" s="32">
        <v>0.61504629629629626</v>
      </c>
      <c r="C29" s="29">
        <v>465.66669999999999</v>
      </c>
      <c r="D29" s="29">
        <v>8.32</v>
      </c>
      <c r="E29" s="29">
        <v>46.777999999999999</v>
      </c>
      <c r="F29" s="29">
        <v>14.686999999999999</v>
      </c>
      <c r="G29" s="5">
        <v>-3.4</v>
      </c>
      <c r="H29" s="29">
        <v>2.8519999999999999</v>
      </c>
      <c r="I29" s="29">
        <v>7.93</v>
      </c>
      <c r="J29" s="29">
        <v>9.6300000000000008</v>
      </c>
      <c r="K29" s="29">
        <v>99.563599999999994</v>
      </c>
      <c r="L29" s="29">
        <v>29.97</v>
      </c>
      <c r="M29" s="1"/>
      <c r="O29" s="69">
        <f t="shared" si="1"/>
        <v>6.9800000000000001E-2</v>
      </c>
      <c r="P29" s="1">
        <f t="shared" si="2"/>
        <v>46.327999999999996</v>
      </c>
    </row>
    <row r="30" spans="1:16" x14ac:dyDescent="0.25">
      <c r="A30" s="33">
        <v>42745</v>
      </c>
      <c r="B30" s="32">
        <v>0.61516203703703709</v>
      </c>
      <c r="C30" s="29">
        <v>465.83330000000001</v>
      </c>
      <c r="D30" s="29">
        <v>8.32</v>
      </c>
      <c r="E30" s="29">
        <v>46.75</v>
      </c>
      <c r="F30" s="29">
        <v>14.686999999999999</v>
      </c>
      <c r="G30" s="5">
        <v>-3.2</v>
      </c>
      <c r="H30" s="29">
        <v>2.8820000000000001</v>
      </c>
      <c r="I30" s="29">
        <v>7.93</v>
      </c>
      <c r="J30" s="29">
        <v>9.6300000000000008</v>
      </c>
      <c r="K30" s="29">
        <v>99.5852</v>
      </c>
      <c r="L30" s="29">
        <v>29.96</v>
      </c>
      <c r="M30" s="1"/>
      <c r="O30" s="69">
        <f t="shared" si="1"/>
        <v>8.049999999999996E-2</v>
      </c>
      <c r="P30" s="1">
        <f t="shared" si="2"/>
        <v>46.3</v>
      </c>
    </row>
    <row r="31" spans="1:16" x14ac:dyDescent="0.25">
      <c r="A31" s="33">
        <v>42745</v>
      </c>
      <c r="B31" s="32">
        <v>0.61527777777777781</v>
      </c>
      <c r="C31" s="29">
        <v>466</v>
      </c>
      <c r="D31" s="29">
        <v>8.32</v>
      </c>
      <c r="E31" s="29">
        <v>47.072000000000003</v>
      </c>
      <c r="F31" s="29">
        <v>14.686999999999999</v>
      </c>
      <c r="G31" s="5">
        <v>-1.6</v>
      </c>
      <c r="H31" s="29">
        <v>2.8519999999999999</v>
      </c>
      <c r="I31" s="29">
        <v>7.93</v>
      </c>
      <c r="J31" s="29">
        <v>9.6300000000000008</v>
      </c>
      <c r="K31" s="29">
        <v>99.618899999999996</v>
      </c>
      <c r="L31" s="29">
        <v>29.97</v>
      </c>
      <c r="M31" s="1"/>
      <c r="O31" s="69">
        <f t="shared" si="1"/>
        <v>0.16609999999999997</v>
      </c>
      <c r="P31" s="1">
        <f t="shared" si="2"/>
        <v>46.622</v>
      </c>
    </row>
    <row r="32" spans="1:16" x14ac:dyDescent="0.25">
      <c r="A32" s="33">
        <v>42745</v>
      </c>
      <c r="B32" s="32">
        <v>0.61539351851851853</v>
      </c>
      <c r="C32" s="29">
        <v>466.16669999999999</v>
      </c>
      <c r="D32" s="29">
        <v>8.32</v>
      </c>
      <c r="E32" s="29">
        <v>47.045000000000002</v>
      </c>
      <c r="F32" s="29">
        <v>14.686999999999999</v>
      </c>
      <c r="G32" s="5">
        <v>-3.9</v>
      </c>
      <c r="H32" s="29">
        <v>2.8820000000000001</v>
      </c>
      <c r="I32" s="29">
        <v>7.93</v>
      </c>
      <c r="J32" s="29">
        <v>9.6300000000000008</v>
      </c>
      <c r="K32" s="29">
        <v>99.590400000000002</v>
      </c>
      <c r="L32" s="29">
        <v>29.96</v>
      </c>
      <c r="M32" s="1"/>
      <c r="O32" s="69">
        <f t="shared" si="1"/>
        <v>4.3049999999999977E-2</v>
      </c>
      <c r="P32" s="1">
        <f t="shared" si="2"/>
        <v>46.594999999999999</v>
      </c>
    </row>
    <row r="33" spans="1:16" x14ac:dyDescent="0.25">
      <c r="A33" s="33">
        <v>42745</v>
      </c>
      <c r="B33" s="32">
        <v>0.61550925925925926</v>
      </c>
      <c r="C33" s="29">
        <v>466.33330000000001</v>
      </c>
      <c r="D33" s="29">
        <v>8.32</v>
      </c>
      <c r="E33" s="29">
        <v>46.914000000000001</v>
      </c>
      <c r="F33" s="29">
        <v>14.686999999999999</v>
      </c>
      <c r="G33" s="5">
        <v>-3.7</v>
      </c>
      <c r="H33" s="29">
        <v>2.8820000000000001</v>
      </c>
      <c r="I33" s="29">
        <v>7.93</v>
      </c>
      <c r="J33" s="29">
        <v>9.64</v>
      </c>
      <c r="K33" s="29">
        <v>99.653999999999996</v>
      </c>
      <c r="L33" s="29">
        <v>29.96</v>
      </c>
      <c r="M33" s="1"/>
      <c r="O33" s="69">
        <f t="shared" si="1"/>
        <v>5.3749999999999964E-2</v>
      </c>
      <c r="P33" s="1">
        <f t="shared" si="2"/>
        <v>46.463999999999999</v>
      </c>
    </row>
    <row r="34" spans="1:16" x14ac:dyDescent="0.25">
      <c r="A34" s="33">
        <v>42745</v>
      </c>
      <c r="B34" s="32">
        <v>0.61562499999999998</v>
      </c>
      <c r="C34" s="29">
        <v>466.5</v>
      </c>
      <c r="D34" s="29">
        <v>8.32</v>
      </c>
      <c r="E34" s="29">
        <v>47.078000000000003</v>
      </c>
      <c r="F34" s="29">
        <v>14.686999999999999</v>
      </c>
      <c r="G34" s="5">
        <v>-3.6</v>
      </c>
      <c r="H34" s="29">
        <v>2.8519999999999999</v>
      </c>
      <c r="I34" s="29">
        <v>7.94</v>
      </c>
      <c r="J34" s="29">
        <v>9.6300000000000008</v>
      </c>
      <c r="K34" s="29">
        <v>99.595799999999997</v>
      </c>
      <c r="L34" s="29">
        <v>29.96</v>
      </c>
      <c r="M34" s="1"/>
      <c r="O34" s="69">
        <f t="shared" si="1"/>
        <v>5.9099999999999986E-2</v>
      </c>
      <c r="P34" s="1">
        <f t="shared" si="2"/>
        <v>46.628</v>
      </c>
    </row>
    <row r="35" spans="1:16" x14ac:dyDescent="0.25">
      <c r="A35" s="33">
        <v>42745</v>
      </c>
      <c r="B35" s="32">
        <v>0.61574074074074081</v>
      </c>
      <c r="C35" s="29">
        <v>466.66669999999999</v>
      </c>
      <c r="D35" s="29">
        <v>8.32</v>
      </c>
      <c r="E35" s="29">
        <v>46.734000000000002</v>
      </c>
      <c r="F35" s="29">
        <v>14.686999999999999</v>
      </c>
      <c r="G35" s="5">
        <v>-3.6</v>
      </c>
      <c r="H35" s="29">
        <v>2.8820000000000001</v>
      </c>
      <c r="I35" s="29">
        <v>7.94</v>
      </c>
      <c r="J35" s="29">
        <v>9.6300000000000008</v>
      </c>
      <c r="K35" s="29">
        <v>99.603099999999998</v>
      </c>
      <c r="L35" s="29">
        <v>29.96</v>
      </c>
      <c r="M35" s="1"/>
      <c r="O35" s="69">
        <f t="shared" si="1"/>
        <v>5.9099999999999986E-2</v>
      </c>
      <c r="P35" s="1">
        <f t="shared" si="2"/>
        <v>46.283999999999999</v>
      </c>
    </row>
    <row r="36" spans="1:16" x14ac:dyDescent="0.25">
      <c r="A36" s="33">
        <v>42745</v>
      </c>
      <c r="B36" s="32">
        <v>0.61585648148148142</v>
      </c>
      <c r="C36" s="29">
        <v>466.83330000000001</v>
      </c>
      <c r="D36" s="29">
        <v>8.31</v>
      </c>
      <c r="E36" s="29">
        <v>46.411999999999999</v>
      </c>
      <c r="F36" s="29">
        <v>14.686999999999999</v>
      </c>
      <c r="G36" s="5">
        <v>-3.5</v>
      </c>
      <c r="H36" s="29">
        <v>2.8519999999999999</v>
      </c>
      <c r="I36" s="29">
        <v>7.94</v>
      </c>
      <c r="J36" s="29">
        <v>9.65</v>
      </c>
      <c r="K36" s="29">
        <v>99.753600000000006</v>
      </c>
      <c r="L36" s="29">
        <v>29.97</v>
      </c>
      <c r="M36" s="1"/>
      <c r="O36" s="69">
        <f t="shared" si="1"/>
        <v>6.444999999999998E-2</v>
      </c>
      <c r="P36" s="1">
        <f t="shared" si="2"/>
        <v>45.961999999999996</v>
      </c>
    </row>
    <row r="37" spans="1:16" x14ac:dyDescent="0.25">
      <c r="A37" s="33">
        <v>42745</v>
      </c>
      <c r="B37" s="32">
        <v>0.61597222222222225</v>
      </c>
      <c r="C37" s="29">
        <v>467</v>
      </c>
      <c r="D37" s="29">
        <v>8.31</v>
      </c>
      <c r="E37" s="29">
        <v>47.393999999999998</v>
      </c>
      <c r="F37" s="29">
        <v>14.686999999999999</v>
      </c>
      <c r="G37" s="5">
        <v>-3.7</v>
      </c>
      <c r="H37" s="29">
        <v>2.8820000000000001</v>
      </c>
      <c r="I37" s="29">
        <v>7.94</v>
      </c>
      <c r="J37" s="29">
        <v>9.64</v>
      </c>
      <c r="K37" s="29">
        <v>99.726500000000001</v>
      </c>
      <c r="L37" s="29">
        <v>29.97</v>
      </c>
      <c r="M37" s="1"/>
      <c r="O37" s="69">
        <f t="shared" si="1"/>
        <v>5.3749999999999964E-2</v>
      </c>
      <c r="P37" s="1">
        <f t="shared" si="2"/>
        <v>46.943999999999996</v>
      </c>
    </row>
    <row r="38" spans="1:16" x14ac:dyDescent="0.25">
      <c r="A38" s="33">
        <v>42745</v>
      </c>
      <c r="B38" s="32">
        <v>0.61608796296296298</v>
      </c>
      <c r="C38" s="29">
        <v>467.16669999999999</v>
      </c>
      <c r="D38" s="29">
        <v>8.33</v>
      </c>
      <c r="E38" s="29">
        <v>47.4</v>
      </c>
      <c r="F38" s="29">
        <v>14.686999999999999</v>
      </c>
      <c r="G38" s="5">
        <v>-3.5</v>
      </c>
      <c r="H38" s="29">
        <v>2.8820000000000001</v>
      </c>
      <c r="I38" s="29">
        <v>7.93</v>
      </c>
      <c r="J38" s="29">
        <v>9.65</v>
      </c>
      <c r="K38" s="29">
        <v>99.786100000000005</v>
      </c>
      <c r="L38" s="29">
        <v>29.97</v>
      </c>
      <c r="M38" s="1"/>
      <c r="O38" s="69">
        <f t="shared" si="1"/>
        <v>6.444999999999998E-2</v>
      </c>
      <c r="P38" s="1">
        <f t="shared" si="2"/>
        <v>46.949999999999996</v>
      </c>
    </row>
    <row r="39" spans="1:16" x14ac:dyDescent="0.25">
      <c r="A39" s="33">
        <v>42745</v>
      </c>
      <c r="B39" s="32">
        <v>0.6162037037037037</v>
      </c>
      <c r="C39" s="29">
        <v>467.33330000000001</v>
      </c>
      <c r="D39" s="29">
        <v>8.32</v>
      </c>
      <c r="E39" s="29">
        <v>46.466000000000001</v>
      </c>
      <c r="F39" s="29">
        <v>14.686999999999999</v>
      </c>
      <c r="G39" s="5">
        <v>-3.7</v>
      </c>
      <c r="H39" s="29">
        <v>2.8519999999999999</v>
      </c>
      <c r="I39" s="29">
        <v>7.94</v>
      </c>
      <c r="J39" s="29">
        <v>9.6300000000000008</v>
      </c>
      <c r="K39" s="29">
        <v>99.609300000000005</v>
      </c>
      <c r="L39" s="29">
        <v>29.96</v>
      </c>
      <c r="M39" s="1"/>
      <c r="O39" s="69">
        <f t="shared" si="1"/>
        <v>5.3749999999999964E-2</v>
      </c>
      <c r="P39" s="1">
        <f t="shared" si="2"/>
        <v>46.015999999999998</v>
      </c>
    </row>
    <row r="40" spans="1:16" x14ac:dyDescent="0.25">
      <c r="A40" s="33">
        <v>42745</v>
      </c>
      <c r="B40" s="32">
        <v>0.61631944444444442</v>
      </c>
      <c r="C40" s="29">
        <v>467.5</v>
      </c>
      <c r="D40" s="29">
        <v>8.31</v>
      </c>
      <c r="E40" s="29">
        <v>45.271000000000001</v>
      </c>
      <c r="F40" s="29">
        <v>14.686999999999999</v>
      </c>
      <c r="G40" s="5">
        <v>-3.2</v>
      </c>
      <c r="H40" s="29">
        <v>2.8820000000000001</v>
      </c>
      <c r="I40" s="29">
        <v>7.94</v>
      </c>
      <c r="J40" s="29">
        <v>9.64</v>
      </c>
      <c r="K40" s="29">
        <v>99.7149</v>
      </c>
      <c r="L40" s="29">
        <v>29.95</v>
      </c>
      <c r="M40" s="1"/>
      <c r="O40" s="69">
        <f t="shared" si="1"/>
        <v>8.049999999999996E-2</v>
      </c>
      <c r="P40" s="1">
        <f t="shared" si="2"/>
        <v>44.820999999999998</v>
      </c>
    </row>
    <row r="41" spans="1:16" x14ac:dyDescent="0.25">
      <c r="A41" s="33">
        <v>42745</v>
      </c>
      <c r="B41" s="32">
        <v>0.61643518518518514</v>
      </c>
      <c r="C41" s="29">
        <v>467.66669999999999</v>
      </c>
      <c r="D41" s="29">
        <v>8.31</v>
      </c>
      <c r="E41" s="29">
        <v>44.496000000000002</v>
      </c>
      <c r="F41" s="29">
        <v>14.686999999999999</v>
      </c>
      <c r="G41" s="5">
        <v>-3.6</v>
      </c>
      <c r="H41" s="29">
        <v>2.8820000000000001</v>
      </c>
      <c r="I41" s="29">
        <v>7.93</v>
      </c>
      <c r="J41" s="29">
        <v>9.66</v>
      </c>
      <c r="K41" s="29">
        <v>99.820999999999998</v>
      </c>
      <c r="L41" s="29">
        <v>29.94</v>
      </c>
      <c r="M41" s="1"/>
      <c r="O41" s="69">
        <f t="shared" si="1"/>
        <v>5.9099999999999986E-2</v>
      </c>
      <c r="P41" s="1">
        <f t="shared" si="2"/>
        <v>44.045999999999999</v>
      </c>
    </row>
    <row r="42" spans="1:16" x14ac:dyDescent="0.25">
      <c r="A42" s="33">
        <v>42745</v>
      </c>
      <c r="B42" s="32">
        <v>0.61655092592592597</v>
      </c>
      <c r="C42" s="29">
        <v>467.83330000000001</v>
      </c>
      <c r="D42" s="29">
        <v>8.31</v>
      </c>
      <c r="E42" s="29">
        <v>44.167999999999999</v>
      </c>
      <c r="F42" s="29">
        <v>14.686999999999999</v>
      </c>
      <c r="G42" s="5">
        <v>-3.7</v>
      </c>
      <c r="H42" s="29">
        <v>2.8820000000000001</v>
      </c>
      <c r="I42" s="29">
        <v>7.93</v>
      </c>
      <c r="J42" s="29">
        <v>9.66</v>
      </c>
      <c r="K42" s="29">
        <v>99.820499999999996</v>
      </c>
      <c r="L42" s="29">
        <v>29.93</v>
      </c>
      <c r="M42" s="1"/>
      <c r="O42" s="69">
        <f t="shared" si="1"/>
        <v>5.3749999999999964E-2</v>
      </c>
      <c r="P42" s="1">
        <f t="shared" si="2"/>
        <v>43.717999999999996</v>
      </c>
    </row>
    <row r="43" spans="1:16" x14ac:dyDescent="0.25">
      <c r="A43" s="33">
        <v>42745</v>
      </c>
      <c r="B43" s="32">
        <v>0.6166666666666667</v>
      </c>
      <c r="C43" s="29">
        <v>468</v>
      </c>
      <c r="D43" s="29">
        <v>8.3000000000000007</v>
      </c>
      <c r="E43" s="29">
        <v>43.956000000000003</v>
      </c>
      <c r="F43" s="29">
        <v>14.686999999999999</v>
      </c>
      <c r="G43" s="5">
        <v>-3.2</v>
      </c>
      <c r="H43" s="29">
        <v>2.8820000000000001</v>
      </c>
      <c r="I43" s="29">
        <v>7.93</v>
      </c>
      <c r="J43" s="29">
        <v>9.66</v>
      </c>
      <c r="K43" s="29">
        <v>99.811999999999998</v>
      </c>
      <c r="L43" s="29">
        <v>29.93</v>
      </c>
      <c r="M43" s="1"/>
      <c r="O43" s="69">
        <f t="shared" si="1"/>
        <v>8.049999999999996E-2</v>
      </c>
      <c r="P43" s="1">
        <f t="shared" si="2"/>
        <v>43.506</v>
      </c>
    </row>
    <row r="44" spans="1:16" x14ac:dyDescent="0.25">
      <c r="A44" s="33">
        <v>42745</v>
      </c>
      <c r="B44" s="32">
        <v>0.61678240740740742</v>
      </c>
      <c r="C44" s="29">
        <v>468.16669999999999</v>
      </c>
      <c r="D44" s="29">
        <v>8.2899999999999991</v>
      </c>
      <c r="E44" s="29">
        <v>43.911999999999999</v>
      </c>
      <c r="F44" s="29">
        <v>14.686999999999999</v>
      </c>
      <c r="G44" s="5">
        <v>-3.6</v>
      </c>
      <c r="H44" s="29">
        <v>2.8820000000000001</v>
      </c>
      <c r="I44" s="29">
        <v>7.93</v>
      </c>
      <c r="J44" s="29">
        <v>9.67</v>
      </c>
      <c r="K44" s="29">
        <v>99.886899999999997</v>
      </c>
      <c r="L44" s="29">
        <v>29.94</v>
      </c>
      <c r="M44" s="1"/>
      <c r="O44" s="69">
        <f t="shared" si="1"/>
        <v>5.9099999999999986E-2</v>
      </c>
      <c r="P44" s="1">
        <f t="shared" si="2"/>
        <v>43.461999999999996</v>
      </c>
    </row>
    <row r="45" spans="1:16" x14ac:dyDescent="0.25">
      <c r="A45" s="33">
        <v>42745</v>
      </c>
      <c r="B45" s="32">
        <v>0.61689814814814814</v>
      </c>
      <c r="C45" s="29">
        <v>468.33330000000001</v>
      </c>
      <c r="D45" s="29">
        <v>8.3000000000000007</v>
      </c>
      <c r="E45" s="29">
        <v>45.985999999999997</v>
      </c>
      <c r="F45" s="29">
        <v>14.686999999999999</v>
      </c>
      <c r="G45" s="5">
        <v>-3.6</v>
      </c>
      <c r="H45" s="29">
        <v>2.8820000000000001</v>
      </c>
      <c r="I45" s="29">
        <v>7.94</v>
      </c>
      <c r="J45" s="29">
        <v>9.67</v>
      </c>
      <c r="K45" s="29">
        <v>99.9101</v>
      </c>
      <c r="L45" s="29">
        <v>29.93</v>
      </c>
      <c r="M45" s="1"/>
      <c r="O45" s="69">
        <f t="shared" si="1"/>
        <v>5.9099999999999986E-2</v>
      </c>
      <c r="P45" s="1">
        <f t="shared" si="2"/>
        <v>45.535999999999994</v>
      </c>
    </row>
    <row r="46" spans="1:16" x14ac:dyDescent="0.25">
      <c r="A46" s="33">
        <v>42745</v>
      </c>
      <c r="B46" s="32">
        <v>0.61701388888888886</v>
      </c>
      <c r="C46" s="29">
        <v>468.5</v>
      </c>
      <c r="D46" s="29">
        <v>8.2899999999999991</v>
      </c>
      <c r="E46" s="29">
        <v>46.996000000000002</v>
      </c>
      <c r="F46" s="29">
        <v>14.686999999999999</v>
      </c>
      <c r="G46" s="5">
        <v>-3.8</v>
      </c>
      <c r="H46" s="29">
        <v>2.8519999999999999</v>
      </c>
      <c r="I46" s="29">
        <v>7.94</v>
      </c>
      <c r="J46" s="29">
        <v>9.64</v>
      </c>
      <c r="K46" s="29">
        <v>99.637100000000004</v>
      </c>
      <c r="L46" s="29">
        <v>29.93</v>
      </c>
      <c r="M46" s="1"/>
      <c r="O46" s="69">
        <f t="shared" si="1"/>
        <v>4.8399999999999999E-2</v>
      </c>
      <c r="P46" s="1">
        <f t="shared" si="2"/>
        <v>46.545999999999999</v>
      </c>
    </row>
    <row r="47" spans="1:16" x14ac:dyDescent="0.25">
      <c r="A47" s="33">
        <v>42745</v>
      </c>
      <c r="B47" s="32">
        <v>0.61712962962962969</v>
      </c>
      <c r="C47" s="29">
        <v>468.66669999999999</v>
      </c>
      <c r="D47" s="29">
        <v>8.2899999999999991</v>
      </c>
      <c r="E47" s="29">
        <v>47.334000000000003</v>
      </c>
      <c r="F47" s="29">
        <v>14.686999999999999</v>
      </c>
      <c r="G47" s="5">
        <v>-2.9</v>
      </c>
      <c r="H47" s="29">
        <v>2.8820000000000001</v>
      </c>
      <c r="I47" s="29">
        <v>7.94</v>
      </c>
      <c r="J47" s="29">
        <v>9.66</v>
      </c>
      <c r="K47" s="29">
        <v>99.852599999999995</v>
      </c>
      <c r="L47" s="29">
        <v>29.93</v>
      </c>
      <c r="M47" s="1"/>
      <c r="O47" s="69">
        <f t="shared" si="1"/>
        <v>9.6549999999999997E-2</v>
      </c>
      <c r="P47" s="1">
        <f t="shared" si="2"/>
        <v>46.884</v>
      </c>
    </row>
    <row r="48" spans="1:16" x14ac:dyDescent="0.25">
      <c r="A48" s="33">
        <v>42745</v>
      </c>
      <c r="B48" s="32">
        <v>0.61724537037037031</v>
      </c>
      <c r="C48" s="29">
        <v>468.83330000000001</v>
      </c>
      <c r="D48" s="29">
        <v>8.3000000000000007</v>
      </c>
      <c r="E48" s="29">
        <v>47.384</v>
      </c>
      <c r="F48" s="29">
        <v>14.686999999999999</v>
      </c>
      <c r="G48" s="5">
        <v>-3.6</v>
      </c>
      <c r="H48" s="29">
        <v>2.8519999999999999</v>
      </c>
      <c r="I48" s="29">
        <v>7.94</v>
      </c>
      <c r="J48" s="29">
        <v>9.66</v>
      </c>
      <c r="K48" s="29">
        <v>99.782899999999998</v>
      </c>
      <c r="L48" s="29">
        <v>29.93</v>
      </c>
      <c r="M48" s="1"/>
      <c r="O48" s="69">
        <f t="shared" si="1"/>
        <v>5.9099999999999986E-2</v>
      </c>
      <c r="P48" s="1">
        <f t="shared" si="2"/>
        <v>46.933999999999997</v>
      </c>
    </row>
    <row r="49" spans="1:16" x14ac:dyDescent="0.25">
      <c r="A49" s="33">
        <v>42745</v>
      </c>
      <c r="B49" s="32">
        <v>0.61736111111111114</v>
      </c>
      <c r="C49" s="29">
        <v>469</v>
      </c>
      <c r="D49" s="29">
        <v>8.3000000000000007</v>
      </c>
      <c r="E49" s="29">
        <v>46.640999999999998</v>
      </c>
      <c r="F49" s="29">
        <v>14.686999999999999</v>
      </c>
      <c r="G49" s="5">
        <v>-3.8</v>
      </c>
      <c r="H49" s="29">
        <v>2.8820000000000001</v>
      </c>
      <c r="I49" s="29">
        <v>7.94</v>
      </c>
      <c r="J49" s="29">
        <v>9.67</v>
      </c>
      <c r="K49" s="29">
        <v>99.985900000000001</v>
      </c>
      <c r="L49" s="29">
        <v>29.93</v>
      </c>
      <c r="M49" s="1"/>
      <c r="O49" s="69">
        <f t="shared" si="1"/>
        <v>4.8399999999999999E-2</v>
      </c>
      <c r="P49" s="1">
        <f t="shared" si="2"/>
        <v>46.190999999999995</v>
      </c>
    </row>
    <row r="50" spans="1:16" x14ac:dyDescent="0.25">
      <c r="A50" s="33">
        <v>42745</v>
      </c>
      <c r="B50" s="32">
        <v>0.61747685185185186</v>
      </c>
      <c r="C50" s="29">
        <v>469.16669999999999</v>
      </c>
      <c r="D50" s="29">
        <v>8.31</v>
      </c>
      <c r="E50" s="29">
        <v>47.213999999999999</v>
      </c>
      <c r="F50" s="29">
        <v>14.686999999999999</v>
      </c>
      <c r="G50" s="5">
        <v>-3.3</v>
      </c>
      <c r="H50" s="29">
        <v>2.8519999999999999</v>
      </c>
      <c r="I50" s="29">
        <v>7.94</v>
      </c>
      <c r="J50" s="29">
        <v>9.67</v>
      </c>
      <c r="K50" s="29">
        <v>99.953100000000006</v>
      </c>
      <c r="L50" s="29">
        <v>29.93</v>
      </c>
      <c r="M50" s="1"/>
      <c r="O50" s="69">
        <f t="shared" si="1"/>
        <v>7.5149999999999995E-2</v>
      </c>
      <c r="P50" s="1">
        <f t="shared" si="2"/>
        <v>46.763999999999996</v>
      </c>
    </row>
    <row r="51" spans="1:16" x14ac:dyDescent="0.25">
      <c r="A51" s="33">
        <v>42745</v>
      </c>
      <c r="B51" s="32">
        <v>0.61759259259259258</v>
      </c>
      <c r="C51" s="29">
        <v>469.33330000000001</v>
      </c>
      <c r="D51" s="29">
        <v>8.31</v>
      </c>
      <c r="E51" s="29">
        <v>47.689</v>
      </c>
      <c r="F51" s="29">
        <v>14.686999999999999</v>
      </c>
      <c r="G51" s="5">
        <v>-3.4</v>
      </c>
      <c r="H51" s="29">
        <v>2.8820000000000001</v>
      </c>
      <c r="I51" s="29">
        <v>7.94</v>
      </c>
      <c r="J51" s="29">
        <v>9.64</v>
      </c>
      <c r="K51" s="29">
        <v>99.709500000000006</v>
      </c>
      <c r="L51" s="29">
        <v>29.93</v>
      </c>
      <c r="M51" s="1"/>
      <c r="O51" s="69">
        <f t="shared" si="1"/>
        <v>6.9800000000000001E-2</v>
      </c>
      <c r="P51" s="1">
        <f t="shared" si="2"/>
        <v>47.238999999999997</v>
      </c>
    </row>
    <row r="52" spans="1:16" x14ac:dyDescent="0.25">
      <c r="A52" s="33">
        <v>42745</v>
      </c>
      <c r="B52" s="32">
        <v>0.6177083333333333</v>
      </c>
      <c r="C52" s="29">
        <v>469.5</v>
      </c>
      <c r="D52" s="29">
        <v>8.32</v>
      </c>
      <c r="E52" s="29">
        <v>47.689</v>
      </c>
      <c r="F52" s="29">
        <v>14.686999999999999</v>
      </c>
      <c r="G52" s="5">
        <v>-3.1</v>
      </c>
      <c r="H52" s="29">
        <v>2.8820000000000001</v>
      </c>
      <c r="I52" s="29">
        <v>7.94</v>
      </c>
      <c r="J52" s="29">
        <v>9.6300000000000008</v>
      </c>
      <c r="K52" s="29">
        <v>99.586699999999993</v>
      </c>
      <c r="L52" s="29">
        <v>29.93</v>
      </c>
      <c r="M52" s="1"/>
      <c r="O52" s="69">
        <f t="shared" si="1"/>
        <v>8.5849999999999982E-2</v>
      </c>
      <c r="P52" s="1">
        <f t="shared" si="2"/>
        <v>47.238999999999997</v>
      </c>
    </row>
    <row r="53" spans="1:16" x14ac:dyDescent="0.25">
      <c r="A53" s="33">
        <v>42745</v>
      </c>
      <c r="B53" s="32">
        <v>0.61782407407407403</v>
      </c>
      <c r="C53" s="29">
        <v>469.66669999999999</v>
      </c>
      <c r="D53" s="29">
        <v>8.33</v>
      </c>
      <c r="E53" s="29">
        <v>47.689</v>
      </c>
      <c r="F53" s="29">
        <v>14.686999999999999</v>
      </c>
      <c r="G53" s="5">
        <v>-3.9</v>
      </c>
      <c r="H53" s="29">
        <v>2.8820000000000001</v>
      </c>
      <c r="I53" s="29">
        <v>7.94</v>
      </c>
      <c r="J53" s="29">
        <v>9.6300000000000008</v>
      </c>
      <c r="K53" s="29">
        <v>99.575699999999998</v>
      </c>
      <c r="L53" s="29">
        <v>29.93</v>
      </c>
      <c r="M53" s="1"/>
      <c r="O53" s="69">
        <f t="shared" si="1"/>
        <v>4.3049999999999977E-2</v>
      </c>
      <c r="P53" s="1">
        <f t="shared" si="2"/>
        <v>47.238999999999997</v>
      </c>
    </row>
    <row r="54" spans="1:16" x14ac:dyDescent="0.25">
      <c r="A54" s="33">
        <v>42745</v>
      </c>
      <c r="B54" s="32">
        <v>0.61793981481481486</v>
      </c>
      <c r="C54" s="29">
        <v>469.83330000000001</v>
      </c>
      <c r="D54" s="29">
        <v>8.33</v>
      </c>
      <c r="E54" s="29">
        <v>47.726999999999997</v>
      </c>
      <c r="F54" s="29">
        <v>14.686999999999999</v>
      </c>
      <c r="G54" s="5">
        <v>-3.8</v>
      </c>
      <c r="H54" s="29">
        <v>2.8820000000000001</v>
      </c>
      <c r="I54" s="29">
        <v>7.94</v>
      </c>
      <c r="J54" s="29">
        <v>9.6300000000000008</v>
      </c>
      <c r="K54" s="29">
        <v>99.545500000000004</v>
      </c>
      <c r="L54" s="29">
        <v>29.93</v>
      </c>
      <c r="M54" s="1"/>
      <c r="O54" s="69">
        <f t="shared" si="1"/>
        <v>4.8399999999999999E-2</v>
      </c>
      <c r="P54" s="1">
        <f t="shared" si="2"/>
        <v>47.276999999999994</v>
      </c>
    </row>
    <row r="55" spans="1:16" x14ac:dyDescent="0.25">
      <c r="A55" s="33">
        <v>42745</v>
      </c>
      <c r="B55" s="32">
        <v>0.61805555555555558</v>
      </c>
      <c r="C55" s="29">
        <v>470</v>
      </c>
      <c r="D55" s="29">
        <v>8.32</v>
      </c>
      <c r="E55" s="29">
        <v>47.825000000000003</v>
      </c>
      <c r="F55" s="29">
        <v>14.686999999999999</v>
      </c>
      <c r="G55" s="5">
        <v>-3.7</v>
      </c>
      <c r="H55" s="29">
        <v>2.8820000000000001</v>
      </c>
      <c r="I55" s="29">
        <v>7.94</v>
      </c>
      <c r="J55" s="29">
        <v>9.6199999999999992</v>
      </c>
      <c r="K55" s="29">
        <v>99.484700000000004</v>
      </c>
      <c r="L55" s="29">
        <v>29.93</v>
      </c>
      <c r="M55" s="1"/>
      <c r="O55" s="69">
        <f t="shared" si="1"/>
        <v>5.3749999999999964E-2</v>
      </c>
      <c r="P55" s="1">
        <f t="shared" si="2"/>
        <v>47.375</v>
      </c>
    </row>
    <row r="56" spans="1:16" x14ac:dyDescent="0.25">
      <c r="A56" s="33">
        <v>42745</v>
      </c>
      <c r="B56" s="32">
        <v>0.6181712962962963</v>
      </c>
      <c r="C56" s="29">
        <v>470.16669999999999</v>
      </c>
      <c r="D56" s="29">
        <v>8.32</v>
      </c>
      <c r="E56" s="29">
        <v>47.704999999999998</v>
      </c>
      <c r="F56" s="29">
        <v>14.686999999999999</v>
      </c>
      <c r="G56" s="5">
        <v>-3</v>
      </c>
      <c r="H56" s="29">
        <v>2.8519999999999999</v>
      </c>
      <c r="I56" s="29">
        <v>7.94</v>
      </c>
      <c r="J56" s="29">
        <v>9.6199999999999992</v>
      </c>
      <c r="K56" s="29">
        <v>99.458500000000001</v>
      </c>
      <c r="L56" s="29">
        <v>29.92</v>
      </c>
      <c r="M56" s="1"/>
      <c r="O56" s="69">
        <f t="shared" si="1"/>
        <v>9.1199999999999976E-2</v>
      </c>
      <c r="P56" s="1">
        <f t="shared" si="2"/>
        <v>47.254999999999995</v>
      </c>
    </row>
    <row r="57" spans="1:16" x14ac:dyDescent="0.25">
      <c r="A57" s="33">
        <v>42745</v>
      </c>
      <c r="B57" s="32">
        <v>0.61828703703703702</v>
      </c>
      <c r="C57" s="29">
        <v>470.33330000000001</v>
      </c>
      <c r="D57" s="29">
        <v>8.33</v>
      </c>
      <c r="E57" s="29">
        <v>48.311</v>
      </c>
      <c r="F57" s="29">
        <v>14.686999999999999</v>
      </c>
      <c r="G57" s="5">
        <v>-3.6</v>
      </c>
      <c r="H57" s="29">
        <v>2.8519999999999999</v>
      </c>
      <c r="I57" s="29">
        <v>7.94</v>
      </c>
      <c r="J57" s="29">
        <v>9.6199999999999992</v>
      </c>
      <c r="K57" s="29">
        <v>99.5077</v>
      </c>
      <c r="L57" s="29">
        <v>29.92</v>
      </c>
      <c r="M57" s="1"/>
      <c r="O57" s="69">
        <f t="shared" si="1"/>
        <v>5.9099999999999986E-2</v>
      </c>
      <c r="P57" s="1">
        <f t="shared" si="2"/>
        <v>47.860999999999997</v>
      </c>
    </row>
    <row r="58" spans="1:16" x14ac:dyDescent="0.25">
      <c r="A58" s="33">
        <v>42745</v>
      </c>
      <c r="B58" s="32">
        <v>0.61840277777777775</v>
      </c>
      <c r="C58" s="29">
        <v>470.5</v>
      </c>
      <c r="D58" s="29">
        <v>8.33</v>
      </c>
      <c r="E58" s="29">
        <v>48.377000000000002</v>
      </c>
      <c r="F58" s="29">
        <v>14.686999999999999</v>
      </c>
      <c r="G58" s="5">
        <v>-0.5</v>
      </c>
      <c r="H58" s="29">
        <v>2.8820000000000001</v>
      </c>
      <c r="I58" s="29">
        <v>7.94</v>
      </c>
      <c r="J58" s="29">
        <v>9.6300000000000008</v>
      </c>
      <c r="K58" s="29">
        <v>99.546300000000002</v>
      </c>
      <c r="L58" s="29">
        <v>29.93</v>
      </c>
      <c r="M58" s="1"/>
      <c r="O58" s="69">
        <f t="shared" si="1"/>
        <v>0.22494999999999998</v>
      </c>
      <c r="P58" s="1">
        <f t="shared" si="2"/>
        <v>47.927</v>
      </c>
    </row>
    <row r="59" spans="1:16" x14ac:dyDescent="0.25">
      <c r="A59" s="33">
        <v>42745</v>
      </c>
      <c r="B59" s="32">
        <v>0.61851851851851858</v>
      </c>
      <c r="C59" s="29">
        <v>470.66669999999999</v>
      </c>
      <c r="D59" s="29">
        <v>8.32</v>
      </c>
      <c r="E59" s="29">
        <v>48.267000000000003</v>
      </c>
      <c r="F59" s="29">
        <v>14.686999999999999</v>
      </c>
      <c r="G59" s="5">
        <v>-3.9</v>
      </c>
      <c r="H59" s="29">
        <v>2.8820000000000001</v>
      </c>
      <c r="I59" s="29">
        <v>7.94</v>
      </c>
      <c r="J59" s="29">
        <v>9.6199999999999992</v>
      </c>
      <c r="K59" s="29">
        <v>99.421099999999996</v>
      </c>
      <c r="L59" s="29">
        <v>29.92</v>
      </c>
      <c r="M59" s="1"/>
      <c r="O59" s="69">
        <f t="shared" si="1"/>
        <v>4.3049999999999977E-2</v>
      </c>
      <c r="P59" s="1">
        <f t="shared" si="2"/>
        <v>47.817</v>
      </c>
    </row>
    <row r="60" spans="1:16" x14ac:dyDescent="0.25">
      <c r="A60" s="33">
        <v>42745</v>
      </c>
      <c r="B60" s="32">
        <v>0.61863425925925919</v>
      </c>
      <c r="C60" s="29">
        <v>470.83330000000001</v>
      </c>
      <c r="D60" s="29">
        <v>8.32</v>
      </c>
      <c r="E60" s="29">
        <v>48.561999999999998</v>
      </c>
      <c r="F60" s="29">
        <v>14.686999999999999</v>
      </c>
      <c r="G60" s="5">
        <v>-3.3</v>
      </c>
      <c r="H60" s="29">
        <v>2.8820000000000001</v>
      </c>
      <c r="I60" s="29">
        <v>7.94</v>
      </c>
      <c r="J60" s="29">
        <v>9.6199999999999992</v>
      </c>
      <c r="K60" s="29">
        <v>99.471699999999998</v>
      </c>
      <c r="L60" s="29">
        <v>29.92</v>
      </c>
      <c r="M60" s="1"/>
      <c r="O60" s="69">
        <f t="shared" si="1"/>
        <v>7.5149999999999995E-2</v>
      </c>
      <c r="P60" s="1">
        <f t="shared" si="2"/>
        <v>48.111999999999995</v>
      </c>
    </row>
    <row r="61" spans="1:16" x14ac:dyDescent="0.25">
      <c r="A61" s="33">
        <v>42745</v>
      </c>
      <c r="B61" s="32">
        <v>0.61875000000000002</v>
      </c>
      <c r="C61" s="29">
        <v>471</v>
      </c>
      <c r="D61" s="29">
        <v>8.32</v>
      </c>
      <c r="E61" s="29">
        <v>48.447000000000003</v>
      </c>
      <c r="F61" s="29">
        <v>14.686999999999999</v>
      </c>
      <c r="G61" s="5">
        <v>-3.3</v>
      </c>
      <c r="H61" s="29">
        <v>2.8820000000000001</v>
      </c>
      <c r="I61" s="29">
        <v>7.94</v>
      </c>
      <c r="J61" s="29">
        <v>9.6300000000000008</v>
      </c>
      <c r="K61" s="29">
        <v>99.521900000000002</v>
      </c>
      <c r="L61" s="29">
        <v>29.92</v>
      </c>
      <c r="M61" s="1"/>
      <c r="O61" s="69">
        <f t="shared" si="1"/>
        <v>7.5149999999999995E-2</v>
      </c>
      <c r="P61" s="1">
        <f t="shared" si="2"/>
        <v>47.997</v>
      </c>
    </row>
    <row r="62" spans="1:16" x14ac:dyDescent="0.25">
      <c r="A62" s="33">
        <v>42745</v>
      </c>
      <c r="B62" s="32">
        <v>0.61886574074074074</v>
      </c>
      <c r="C62" s="29">
        <v>471.16669999999999</v>
      </c>
      <c r="D62" s="29">
        <v>8.32</v>
      </c>
      <c r="E62" s="29">
        <v>44.398000000000003</v>
      </c>
      <c r="F62" s="29">
        <v>14.686999999999999</v>
      </c>
      <c r="G62" s="5">
        <v>-3.7</v>
      </c>
      <c r="H62" s="29">
        <v>2.8820000000000001</v>
      </c>
      <c r="I62" s="29">
        <v>7.94</v>
      </c>
      <c r="J62" s="29">
        <v>9.64</v>
      </c>
      <c r="K62" s="29">
        <v>99.679100000000005</v>
      </c>
      <c r="L62" s="29">
        <v>29.9</v>
      </c>
      <c r="M62" s="1"/>
      <c r="O62" s="69">
        <f t="shared" si="1"/>
        <v>5.3749999999999964E-2</v>
      </c>
      <c r="P62" s="1">
        <f t="shared" si="2"/>
        <v>43.948</v>
      </c>
    </row>
    <row r="63" spans="1:16" x14ac:dyDescent="0.25">
      <c r="A63" s="33">
        <v>42745</v>
      </c>
      <c r="B63" s="32">
        <v>0.61898148148148147</v>
      </c>
      <c r="C63" s="29">
        <v>471.33330000000001</v>
      </c>
      <c r="D63" s="29">
        <v>8.2899999999999991</v>
      </c>
      <c r="E63" s="29">
        <v>35.868000000000002</v>
      </c>
      <c r="F63" s="29">
        <v>14.686999999999999</v>
      </c>
      <c r="G63" s="5">
        <v>-3.9</v>
      </c>
      <c r="H63" s="29">
        <v>2.8820000000000001</v>
      </c>
      <c r="I63" s="29">
        <v>7.94</v>
      </c>
      <c r="J63" s="29">
        <v>9.67</v>
      </c>
      <c r="K63" s="29">
        <v>99.811400000000006</v>
      </c>
      <c r="L63" s="29">
        <v>29.82</v>
      </c>
      <c r="M63" s="1"/>
      <c r="O63" s="69">
        <f t="shared" si="1"/>
        <v>4.3049999999999977E-2</v>
      </c>
      <c r="P63" s="1">
        <f t="shared" si="2"/>
        <v>35.417999999999999</v>
      </c>
    </row>
    <row r="64" spans="1:16" x14ac:dyDescent="0.25">
      <c r="A64" s="33">
        <v>42745</v>
      </c>
      <c r="B64" s="32">
        <v>0.61909722222222219</v>
      </c>
      <c r="C64" s="29">
        <v>471.5</v>
      </c>
      <c r="D64" s="29">
        <v>8.2100000000000009</v>
      </c>
      <c r="E64" s="29">
        <v>26.225999999999999</v>
      </c>
      <c r="F64" s="29">
        <v>14.686999999999999</v>
      </c>
      <c r="G64" s="5">
        <v>-3.6</v>
      </c>
      <c r="H64" s="29">
        <v>2.8820000000000001</v>
      </c>
      <c r="I64" s="29">
        <v>7.94</v>
      </c>
      <c r="J64" s="29">
        <v>9.77</v>
      </c>
      <c r="K64" s="29">
        <v>100.6279</v>
      </c>
      <c r="L64" s="29">
        <v>29.79</v>
      </c>
      <c r="M64" s="1"/>
      <c r="O64" s="69">
        <f t="shared" si="1"/>
        <v>5.9099999999999986E-2</v>
      </c>
      <c r="P64" s="1">
        <f t="shared" si="2"/>
        <v>25.776</v>
      </c>
    </row>
    <row r="65" spans="1:16" x14ac:dyDescent="0.25">
      <c r="A65" s="33">
        <v>42745</v>
      </c>
      <c r="B65" s="32">
        <v>0.61921296296296291</v>
      </c>
      <c r="C65" s="29">
        <v>471.66669999999999</v>
      </c>
      <c r="D65" s="29">
        <v>8.17</v>
      </c>
      <c r="E65" s="29">
        <v>25.042000000000002</v>
      </c>
      <c r="F65" s="29">
        <v>14.686999999999999</v>
      </c>
      <c r="G65" s="5">
        <v>-3.9</v>
      </c>
      <c r="H65" s="29">
        <v>2.8519999999999999</v>
      </c>
      <c r="I65" s="29">
        <v>7.94</v>
      </c>
      <c r="J65" s="29">
        <v>9.85</v>
      </c>
      <c r="K65" s="29">
        <v>101.4217</v>
      </c>
      <c r="L65" s="29">
        <v>29.81</v>
      </c>
      <c r="M65" s="1"/>
      <c r="O65" s="69">
        <f t="shared" si="1"/>
        <v>4.3049999999999977E-2</v>
      </c>
      <c r="P65" s="1">
        <f t="shared" si="2"/>
        <v>24.592000000000002</v>
      </c>
    </row>
    <row r="66" spans="1:16" x14ac:dyDescent="0.25">
      <c r="A66" s="33">
        <v>42745</v>
      </c>
      <c r="B66" s="32">
        <v>0.61932870370370374</v>
      </c>
      <c r="C66" s="29">
        <v>471.83330000000001</v>
      </c>
      <c r="D66" s="29">
        <v>8.18</v>
      </c>
      <c r="E66" s="29">
        <v>25.31</v>
      </c>
      <c r="F66" s="29">
        <v>14.686999999999999</v>
      </c>
      <c r="G66" s="5">
        <v>-4</v>
      </c>
      <c r="H66" s="29">
        <v>2.8820000000000001</v>
      </c>
      <c r="I66" s="29">
        <v>7.94</v>
      </c>
      <c r="J66" s="29">
        <v>9.89</v>
      </c>
      <c r="K66" s="29">
        <v>101.8382</v>
      </c>
      <c r="L66" s="29">
        <v>29.8</v>
      </c>
      <c r="M66" s="1"/>
      <c r="O66" s="69">
        <f t="shared" si="1"/>
        <v>3.7699999999999984E-2</v>
      </c>
      <c r="P66" s="1">
        <f t="shared" si="2"/>
        <v>24.86</v>
      </c>
    </row>
    <row r="67" spans="1:16" x14ac:dyDescent="0.25">
      <c r="A67" s="33">
        <v>42745</v>
      </c>
      <c r="B67" s="32">
        <v>0.61944444444444446</v>
      </c>
      <c r="C67" s="29">
        <v>472</v>
      </c>
      <c r="D67" s="29">
        <v>8.17</v>
      </c>
      <c r="E67" s="29">
        <v>25.097999999999999</v>
      </c>
      <c r="F67" s="29">
        <v>14.686999999999999</v>
      </c>
      <c r="G67" s="5">
        <v>-3.8</v>
      </c>
      <c r="H67" s="29">
        <v>2.8519999999999999</v>
      </c>
      <c r="I67" s="29">
        <v>7.93</v>
      </c>
      <c r="J67" s="29">
        <v>9.93</v>
      </c>
      <c r="K67" s="29">
        <v>102.27979999999999</v>
      </c>
      <c r="L67" s="29">
        <v>29.8</v>
      </c>
      <c r="M67" s="1"/>
      <c r="O67" s="69">
        <f t="shared" si="1"/>
        <v>4.8399999999999999E-2</v>
      </c>
      <c r="P67" s="1">
        <f t="shared" si="2"/>
        <v>24.648</v>
      </c>
    </row>
    <row r="68" spans="1:16" x14ac:dyDescent="0.25">
      <c r="A68" s="33">
        <v>42745</v>
      </c>
      <c r="B68" s="32">
        <v>0.61956018518518519</v>
      </c>
      <c r="C68" s="29">
        <v>472.16669999999999</v>
      </c>
      <c r="D68" s="29">
        <v>8.17</v>
      </c>
      <c r="E68" s="29">
        <v>24.890999999999998</v>
      </c>
      <c r="F68" s="29">
        <v>14.686999999999999</v>
      </c>
      <c r="G68" s="5">
        <v>-3</v>
      </c>
      <c r="H68" s="29">
        <v>2.8820000000000001</v>
      </c>
      <c r="I68" s="29">
        <v>7.93</v>
      </c>
      <c r="J68" s="29">
        <v>9.93</v>
      </c>
      <c r="K68" s="29">
        <v>102.27630000000001</v>
      </c>
      <c r="L68" s="29">
        <v>29.8</v>
      </c>
      <c r="M68" s="1"/>
      <c r="O68" s="69">
        <f t="shared" si="1"/>
        <v>9.1199999999999976E-2</v>
      </c>
      <c r="P68" s="1">
        <f t="shared" si="2"/>
        <v>24.440999999999999</v>
      </c>
    </row>
    <row r="69" spans="1:16" x14ac:dyDescent="0.25">
      <c r="A69" s="33">
        <v>42745</v>
      </c>
      <c r="B69" s="32">
        <v>0.61967592592592591</v>
      </c>
      <c r="C69" s="29">
        <v>472.33330000000001</v>
      </c>
      <c r="D69" s="29">
        <v>8.17</v>
      </c>
      <c r="E69" s="29">
        <v>24.596</v>
      </c>
      <c r="F69" s="29">
        <v>14.686999999999999</v>
      </c>
      <c r="G69" s="5">
        <v>-4</v>
      </c>
      <c r="H69" s="29">
        <v>2.8820000000000001</v>
      </c>
      <c r="I69" s="29">
        <v>7.94</v>
      </c>
      <c r="J69" s="29">
        <v>9.9499999999999993</v>
      </c>
      <c r="K69" s="29">
        <v>102.387</v>
      </c>
      <c r="L69" s="29">
        <v>29.8</v>
      </c>
      <c r="M69" s="1"/>
      <c r="O69" s="69">
        <f t="shared" si="1"/>
        <v>3.7699999999999984E-2</v>
      </c>
      <c r="P69" s="1">
        <f t="shared" si="2"/>
        <v>24.146000000000001</v>
      </c>
    </row>
    <row r="70" spans="1:16" x14ac:dyDescent="0.25">
      <c r="A70" s="33">
        <v>42745</v>
      </c>
      <c r="B70" s="32">
        <v>0.61979166666666663</v>
      </c>
      <c r="C70" s="29">
        <v>472.5</v>
      </c>
      <c r="D70" s="29">
        <v>8.17</v>
      </c>
      <c r="E70" s="29">
        <v>24.477</v>
      </c>
      <c r="F70" s="29">
        <v>14.686999999999999</v>
      </c>
      <c r="G70" s="5">
        <v>-3.9</v>
      </c>
      <c r="H70" s="29">
        <v>2.8820000000000001</v>
      </c>
      <c r="I70" s="29">
        <v>7.94</v>
      </c>
      <c r="J70" s="29">
        <v>9.94</v>
      </c>
      <c r="K70" s="29">
        <v>102.3002</v>
      </c>
      <c r="L70" s="29">
        <v>29.8</v>
      </c>
      <c r="M70" s="1"/>
      <c r="O70" s="69">
        <f t="shared" si="1"/>
        <v>4.3049999999999977E-2</v>
      </c>
      <c r="P70" s="1">
        <f t="shared" si="2"/>
        <v>24.027000000000001</v>
      </c>
    </row>
    <row r="71" spans="1:16" x14ac:dyDescent="0.25">
      <c r="A71" s="33">
        <v>42745</v>
      </c>
      <c r="B71" s="32">
        <v>0.61990740740740746</v>
      </c>
      <c r="C71" s="29">
        <v>472.66669999999999</v>
      </c>
      <c r="D71" s="29">
        <v>8.16</v>
      </c>
      <c r="E71" s="29">
        <v>24.411000000000001</v>
      </c>
      <c r="F71" s="29">
        <v>14.686999999999999</v>
      </c>
      <c r="G71" s="5">
        <v>-4</v>
      </c>
      <c r="H71" s="29">
        <v>2.8820000000000001</v>
      </c>
      <c r="I71" s="29">
        <v>7.94</v>
      </c>
      <c r="J71" s="29">
        <v>9.94</v>
      </c>
      <c r="K71" s="29">
        <v>102.3458</v>
      </c>
      <c r="L71" s="29">
        <v>29.79</v>
      </c>
      <c r="M71" s="1"/>
      <c r="O71" s="69">
        <f t="shared" si="1"/>
        <v>3.7699999999999984E-2</v>
      </c>
      <c r="P71" s="1">
        <f t="shared" si="2"/>
        <v>23.961000000000002</v>
      </c>
    </row>
    <row r="72" spans="1:16" x14ac:dyDescent="0.25">
      <c r="A72" s="33">
        <v>42745</v>
      </c>
      <c r="B72" s="32">
        <v>0.62002314814814818</v>
      </c>
      <c r="C72" s="29">
        <v>472.83330000000001</v>
      </c>
      <c r="D72" s="29">
        <v>8.16</v>
      </c>
      <c r="E72" s="29">
        <v>24.619</v>
      </c>
      <c r="F72" s="29">
        <v>14.686999999999999</v>
      </c>
      <c r="G72" s="5">
        <v>-3.9</v>
      </c>
      <c r="H72" s="29">
        <v>2.8519999999999999</v>
      </c>
      <c r="I72" s="29">
        <v>7.94</v>
      </c>
      <c r="J72" s="29">
        <v>9.94</v>
      </c>
      <c r="K72" s="29">
        <v>102.3603</v>
      </c>
      <c r="L72" s="29">
        <v>29.8</v>
      </c>
      <c r="M72" s="1"/>
      <c r="O72" s="69">
        <f t="shared" si="1"/>
        <v>4.3049999999999977E-2</v>
      </c>
      <c r="P72" s="1">
        <f t="shared" si="2"/>
        <v>24.169</v>
      </c>
    </row>
    <row r="73" spans="1:16" x14ac:dyDescent="0.25">
      <c r="A73" s="33">
        <v>42745</v>
      </c>
      <c r="B73" s="32">
        <v>0.62013888888888891</v>
      </c>
      <c r="C73" s="29">
        <v>473</v>
      </c>
      <c r="D73" s="29">
        <v>8.17</v>
      </c>
      <c r="E73" s="29">
        <v>25.065999999999999</v>
      </c>
      <c r="F73" s="29">
        <v>14.686999999999999</v>
      </c>
      <c r="G73" s="5">
        <v>-3.7</v>
      </c>
      <c r="H73" s="29">
        <v>2.911</v>
      </c>
      <c r="I73" s="29">
        <v>7.94</v>
      </c>
      <c r="J73" s="29">
        <v>9.9499999999999993</v>
      </c>
      <c r="K73" s="29">
        <v>102.4301</v>
      </c>
      <c r="L73" s="29">
        <v>29.79</v>
      </c>
      <c r="M73" s="1"/>
      <c r="O73" s="69">
        <f t="shared" ref="O73:O135" si="3">IF(G73="","",IF(G73*O$2+O$3&lt;0,0,G73*O$2+O$3))</f>
        <v>5.3749999999999964E-2</v>
      </c>
      <c r="P73" s="1">
        <f t="shared" ref="P73:P135" si="4">E73-P$4</f>
        <v>24.616</v>
      </c>
    </row>
    <row r="74" spans="1:16" x14ac:dyDescent="0.25">
      <c r="A74" s="33">
        <v>42745</v>
      </c>
      <c r="B74" s="32">
        <v>0.62025462962962963</v>
      </c>
      <c r="C74" s="29">
        <v>473.16669999999999</v>
      </c>
      <c r="D74" s="29">
        <v>8.16</v>
      </c>
      <c r="E74" s="29">
        <v>25.116</v>
      </c>
      <c r="F74" s="29">
        <v>14.686999999999999</v>
      </c>
      <c r="G74" s="5">
        <v>-3.4</v>
      </c>
      <c r="H74" s="29">
        <v>2.8820000000000001</v>
      </c>
      <c r="I74" s="29">
        <v>7.94</v>
      </c>
      <c r="J74" s="29">
        <v>9.9499999999999993</v>
      </c>
      <c r="K74" s="29">
        <v>102.3749</v>
      </c>
      <c r="L74" s="29">
        <v>29.79</v>
      </c>
      <c r="M74" s="1"/>
      <c r="O74" s="69">
        <f t="shared" si="3"/>
        <v>6.9800000000000001E-2</v>
      </c>
      <c r="P74" s="1">
        <f t="shared" si="4"/>
        <v>24.666</v>
      </c>
    </row>
    <row r="75" spans="1:16" x14ac:dyDescent="0.25">
      <c r="A75" s="33">
        <v>42745</v>
      </c>
      <c r="B75" s="32">
        <v>0.62037037037037035</v>
      </c>
      <c r="C75" s="29">
        <v>473.33330000000001</v>
      </c>
      <c r="D75" s="29">
        <v>8.16</v>
      </c>
      <c r="E75" s="29">
        <v>25.329000000000001</v>
      </c>
      <c r="F75" s="29">
        <v>14.686999999999999</v>
      </c>
      <c r="G75" s="5">
        <v>-4.0999999999999996</v>
      </c>
      <c r="H75" s="29">
        <v>2.8519999999999999</v>
      </c>
      <c r="I75" s="29">
        <v>7.95</v>
      </c>
      <c r="J75" s="29">
        <v>9.9499999999999993</v>
      </c>
      <c r="K75" s="29">
        <v>102.4268</v>
      </c>
      <c r="L75" s="29">
        <v>29.79</v>
      </c>
      <c r="M75" s="1"/>
      <c r="O75" s="69">
        <f t="shared" si="3"/>
        <v>3.234999999999999E-2</v>
      </c>
      <c r="P75" s="1">
        <f t="shared" si="4"/>
        <v>24.879000000000001</v>
      </c>
    </row>
    <row r="76" spans="1:16" x14ac:dyDescent="0.25">
      <c r="A76" s="33">
        <v>42745</v>
      </c>
      <c r="B76" s="32">
        <v>0.62048611111111118</v>
      </c>
      <c r="C76" s="29">
        <v>473.5</v>
      </c>
      <c r="D76" s="29">
        <v>8.16</v>
      </c>
      <c r="E76" s="29">
        <v>25.22</v>
      </c>
      <c r="F76" s="29">
        <v>14.686999999999999</v>
      </c>
      <c r="G76" s="5">
        <v>-3.8</v>
      </c>
      <c r="H76" s="29">
        <v>2.8820000000000001</v>
      </c>
      <c r="I76" s="29">
        <v>7.95</v>
      </c>
      <c r="J76" s="29">
        <v>9.9499999999999993</v>
      </c>
      <c r="K76" s="29">
        <v>102.43389999999999</v>
      </c>
      <c r="L76" s="29">
        <v>29.78</v>
      </c>
      <c r="M76" s="1"/>
      <c r="O76" s="69">
        <f t="shared" si="3"/>
        <v>4.8399999999999999E-2</v>
      </c>
      <c r="P76" s="1">
        <f t="shared" si="4"/>
        <v>24.77</v>
      </c>
    </row>
    <row r="77" spans="1:16" x14ac:dyDescent="0.25">
      <c r="A77" s="33">
        <v>42745</v>
      </c>
      <c r="B77" s="32">
        <v>0.62060185185185179</v>
      </c>
      <c r="C77" s="29">
        <v>473.66669999999999</v>
      </c>
      <c r="D77" s="29">
        <v>8.16</v>
      </c>
      <c r="E77" s="29">
        <v>25.356000000000002</v>
      </c>
      <c r="F77" s="29">
        <v>14.686999999999999</v>
      </c>
      <c r="G77" s="5">
        <v>-3.7</v>
      </c>
      <c r="H77" s="29">
        <v>2.8820000000000001</v>
      </c>
      <c r="I77" s="29">
        <v>7.95</v>
      </c>
      <c r="J77" s="29">
        <v>9.9600000000000009</v>
      </c>
      <c r="K77" s="29">
        <v>102.476</v>
      </c>
      <c r="L77" s="29">
        <v>29.78</v>
      </c>
      <c r="M77" s="1"/>
      <c r="O77" s="69">
        <f t="shared" si="3"/>
        <v>5.3749999999999964E-2</v>
      </c>
      <c r="P77" s="1">
        <f t="shared" si="4"/>
        <v>24.906000000000002</v>
      </c>
    </row>
    <row r="78" spans="1:16" x14ac:dyDescent="0.25">
      <c r="A78" s="33">
        <v>42745</v>
      </c>
      <c r="B78" s="32">
        <v>0.62071759259259263</v>
      </c>
      <c r="C78" s="29">
        <v>473.83330000000001</v>
      </c>
      <c r="D78" s="29">
        <v>8.16</v>
      </c>
      <c r="E78" s="29">
        <v>25.231000000000002</v>
      </c>
      <c r="F78" s="29">
        <v>14.686999999999999</v>
      </c>
      <c r="G78" s="5">
        <v>-3.9</v>
      </c>
      <c r="H78" s="29">
        <v>2.8820000000000001</v>
      </c>
      <c r="I78" s="29">
        <v>7.95</v>
      </c>
      <c r="J78" s="29">
        <v>9.9499999999999993</v>
      </c>
      <c r="K78" s="29">
        <v>102.43689999999999</v>
      </c>
      <c r="L78" s="29">
        <v>29.78</v>
      </c>
      <c r="M78" s="1"/>
      <c r="O78" s="69">
        <f t="shared" si="3"/>
        <v>4.3049999999999977E-2</v>
      </c>
      <c r="P78" s="1">
        <f t="shared" si="4"/>
        <v>24.781000000000002</v>
      </c>
    </row>
    <row r="79" spans="1:16" x14ac:dyDescent="0.25">
      <c r="A79" s="33">
        <v>42745</v>
      </c>
      <c r="B79" s="32">
        <v>0.62083333333333335</v>
      </c>
      <c r="C79" s="29">
        <v>474</v>
      </c>
      <c r="D79" s="29">
        <v>8.16</v>
      </c>
      <c r="E79" s="29">
        <v>25.056000000000001</v>
      </c>
      <c r="F79" s="29">
        <v>14.686999999999999</v>
      </c>
      <c r="G79" s="5">
        <v>-3.7</v>
      </c>
      <c r="H79" s="29">
        <v>2.8820000000000001</v>
      </c>
      <c r="I79" s="29">
        <v>7.95</v>
      </c>
      <c r="J79" s="29">
        <v>9.9600000000000009</v>
      </c>
      <c r="K79" s="29">
        <v>102.5286</v>
      </c>
      <c r="L79" s="29">
        <v>29.78</v>
      </c>
      <c r="M79" s="1"/>
      <c r="O79" s="69">
        <f t="shared" si="3"/>
        <v>5.3749999999999964E-2</v>
      </c>
      <c r="P79" s="1">
        <f t="shared" si="4"/>
        <v>24.606000000000002</v>
      </c>
    </row>
    <row r="80" spans="1:16" x14ac:dyDescent="0.25">
      <c r="A80" s="33">
        <v>42745</v>
      </c>
      <c r="B80" s="32">
        <v>0.62094907407407407</v>
      </c>
      <c r="C80" s="29">
        <v>474.16669999999999</v>
      </c>
      <c r="D80" s="29">
        <v>8.16</v>
      </c>
      <c r="E80" s="29">
        <v>25.023</v>
      </c>
      <c r="F80" s="29">
        <v>14.686999999999999</v>
      </c>
      <c r="G80" s="5">
        <v>-4.0999999999999996</v>
      </c>
      <c r="H80" s="29">
        <v>2.8820000000000001</v>
      </c>
      <c r="I80" s="29">
        <v>7.95</v>
      </c>
      <c r="J80" s="29">
        <v>9.9499999999999993</v>
      </c>
      <c r="K80" s="29">
        <v>102.4032</v>
      </c>
      <c r="L80" s="29">
        <v>29.79</v>
      </c>
      <c r="M80" s="1"/>
      <c r="O80" s="69">
        <f t="shared" si="3"/>
        <v>3.234999999999999E-2</v>
      </c>
      <c r="P80" s="1">
        <f t="shared" si="4"/>
        <v>24.573</v>
      </c>
    </row>
    <row r="81" spans="1:16" x14ac:dyDescent="0.25">
      <c r="A81" s="33">
        <v>42745</v>
      </c>
      <c r="B81" s="32">
        <v>0.62106481481481479</v>
      </c>
      <c r="C81" s="29">
        <v>474.33330000000001</v>
      </c>
      <c r="D81" s="29">
        <v>8.16</v>
      </c>
      <c r="E81" s="29">
        <v>25.04</v>
      </c>
      <c r="F81" s="29">
        <v>14.686999999999999</v>
      </c>
      <c r="G81" s="5">
        <v>-4</v>
      </c>
      <c r="H81" s="29">
        <v>2.8820000000000001</v>
      </c>
      <c r="I81" s="29">
        <v>7.95</v>
      </c>
      <c r="J81" s="29">
        <v>9.9600000000000009</v>
      </c>
      <c r="K81" s="29">
        <v>102.49039999999999</v>
      </c>
      <c r="L81" s="29">
        <v>29.78</v>
      </c>
      <c r="M81" s="1"/>
      <c r="O81" s="69">
        <f t="shared" si="3"/>
        <v>3.7699999999999984E-2</v>
      </c>
      <c r="P81" s="1">
        <f t="shared" si="4"/>
        <v>24.59</v>
      </c>
    </row>
    <row r="82" spans="1:16" x14ac:dyDescent="0.25">
      <c r="A82" s="33">
        <v>42745</v>
      </c>
      <c r="B82" s="32">
        <v>0.62118055555555551</v>
      </c>
      <c r="C82" s="29">
        <v>474.5</v>
      </c>
      <c r="D82" s="29">
        <v>8.16</v>
      </c>
      <c r="E82" s="29">
        <v>25.001999999999999</v>
      </c>
      <c r="F82" s="29">
        <v>14.686999999999999</v>
      </c>
      <c r="G82" s="5">
        <v>-3.7</v>
      </c>
      <c r="H82" s="29">
        <v>2.8820000000000001</v>
      </c>
      <c r="I82" s="29">
        <v>7.96</v>
      </c>
      <c r="J82" s="29">
        <v>9.9600000000000009</v>
      </c>
      <c r="K82" s="29">
        <v>102.5077</v>
      </c>
      <c r="L82" s="29">
        <v>29.79</v>
      </c>
      <c r="M82" s="1"/>
      <c r="O82" s="69">
        <f t="shared" si="3"/>
        <v>5.3749999999999964E-2</v>
      </c>
      <c r="P82" s="1">
        <f t="shared" si="4"/>
        <v>24.552</v>
      </c>
    </row>
    <row r="83" spans="1:16" x14ac:dyDescent="0.25">
      <c r="A83" s="33">
        <v>42745</v>
      </c>
      <c r="B83" s="32">
        <v>0.62129629629629635</v>
      </c>
      <c r="C83" s="29">
        <v>474.66669999999999</v>
      </c>
      <c r="D83" s="29">
        <v>8.16</v>
      </c>
      <c r="E83" s="29">
        <v>24.811</v>
      </c>
      <c r="F83" s="29">
        <v>14.686999999999999</v>
      </c>
      <c r="G83" s="5">
        <v>-4.0999999999999996</v>
      </c>
      <c r="H83" s="29">
        <v>2.8820000000000001</v>
      </c>
      <c r="I83" s="29">
        <v>7.96</v>
      </c>
      <c r="J83" s="29">
        <v>9.9700000000000006</v>
      </c>
      <c r="K83" s="29">
        <v>102.5919</v>
      </c>
      <c r="L83" s="29">
        <v>29.78</v>
      </c>
      <c r="M83" s="1"/>
      <c r="O83" s="69">
        <f t="shared" si="3"/>
        <v>3.234999999999999E-2</v>
      </c>
      <c r="P83" s="1">
        <f t="shared" si="4"/>
        <v>24.361000000000001</v>
      </c>
    </row>
    <row r="84" spans="1:16" x14ac:dyDescent="0.25">
      <c r="A84" s="33">
        <v>42745</v>
      </c>
      <c r="B84" s="32">
        <v>0.62141203703703707</v>
      </c>
      <c r="C84" s="29">
        <v>474.83330000000001</v>
      </c>
      <c r="D84" s="29">
        <v>8.15</v>
      </c>
      <c r="E84" s="29">
        <v>25.361999999999998</v>
      </c>
      <c r="F84" s="29">
        <v>14.686999999999999</v>
      </c>
      <c r="G84" s="5">
        <v>-3.9</v>
      </c>
      <c r="H84" s="29">
        <v>2.8519999999999999</v>
      </c>
      <c r="I84" s="29">
        <v>7.96</v>
      </c>
      <c r="J84" s="29">
        <v>9.9600000000000009</v>
      </c>
      <c r="K84" s="29">
        <v>102.44929999999999</v>
      </c>
      <c r="L84" s="29">
        <v>29.78</v>
      </c>
      <c r="M84" s="1"/>
      <c r="O84" s="69">
        <f t="shared" si="3"/>
        <v>4.3049999999999977E-2</v>
      </c>
      <c r="P84" s="1">
        <f t="shared" si="4"/>
        <v>24.911999999999999</v>
      </c>
    </row>
    <row r="85" spans="1:16" x14ac:dyDescent="0.25">
      <c r="A85" s="33">
        <v>42745</v>
      </c>
      <c r="B85" s="32">
        <v>0.62152777777777779</v>
      </c>
      <c r="C85" s="29">
        <v>475</v>
      </c>
      <c r="D85" s="29">
        <v>8.16</v>
      </c>
      <c r="E85" s="29">
        <v>25.395</v>
      </c>
      <c r="F85" s="29">
        <v>14.686999999999999</v>
      </c>
      <c r="G85" s="5">
        <v>-4</v>
      </c>
      <c r="H85" s="29">
        <v>2.8820000000000001</v>
      </c>
      <c r="I85" s="29">
        <v>7.96</v>
      </c>
      <c r="J85" s="29">
        <v>9.98</v>
      </c>
      <c r="K85" s="29">
        <v>102.67910000000001</v>
      </c>
      <c r="L85" s="29">
        <v>29.78</v>
      </c>
      <c r="M85" s="1"/>
      <c r="O85" s="69">
        <f t="shared" si="3"/>
        <v>3.7699999999999984E-2</v>
      </c>
      <c r="P85" s="1">
        <f t="shared" si="4"/>
        <v>24.945</v>
      </c>
    </row>
    <row r="86" spans="1:16" x14ac:dyDescent="0.25">
      <c r="A86" s="33">
        <v>42745</v>
      </c>
      <c r="B86" s="32">
        <v>0.62164351851851851</v>
      </c>
      <c r="C86" s="29">
        <v>475.16669999999999</v>
      </c>
      <c r="D86" s="29">
        <v>8.16</v>
      </c>
      <c r="E86" s="29">
        <v>20.795000000000002</v>
      </c>
      <c r="F86" s="29">
        <v>14.686999999999999</v>
      </c>
      <c r="G86" s="5">
        <v>-4.0999999999999996</v>
      </c>
      <c r="H86" s="29">
        <v>2.8820000000000001</v>
      </c>
      <c r="I86" s="29">
        <v>7.96</v>
      </c>
      <c r="J86" s="29">
        <v>9.98</v>
      </c>
      <c r="K86" s="29">
        <v>102.6983</v>
      </c>
      <c r="L86" s="29">
        <v>29.77</v>
      </c>
      <c r="M86" s="1"/>
      <c r="O86" s="69">
        <f t="shared" si="3"/>
        <v>3.234999999999999E-2</v>
      </c>
      <c r="P86" s="1">
        <f t="shared" si="4"/>
        <v>20.345000000000002</v>
      </c>
    </row>
    <row r="87" spans="1:16" x14ac:dyDescent="0.25">
      <c r="A87" s="33">
        <v>42745</v>
      </c>
      <c r="B87" s="32">
        <v>0.62175925925925923</v>
      </c>
      <c r="C87" s="29">
        <v>475.33330000000001</v>
      </c>
      <c r="D87" s="29">
        <v>8.1199999999999992</v>
      </c>
      <c r="E87" s="29">
        <v>9.1219999999999999</v>
      </c>
      <c r="F87" s="29">
        <v>14.686999999999999</v>
      </c>
      <c r="G87" s="5">
        <v>-4</v>
      </c>
      <c r="H87" s="29">
        <v>2.8820000000000001</v>
      </c>
      <c r="I87" s="29">
        <v>7.97</v>
      </c>
      <c r="J87" s="29">
        <v>10</v>
      </c>
      <c r="K87" s="29">
        <v>102.7205</v>
      </c>
      <c r="L87" s="29">
        <v>29.69</v>
      </c>
      <c r="M87" s="1"/>
      <c r="O87" s="69">
        <f t="shared" si="3"/>
        <v>3.7699999999999984E-2</v>
      </c>
      <c r="P87" s="1">
        <f t="shared" si="4"/>
        <v>8.6720000000000006</v>
      </c>
    </row>
    <row r="88" spans="1:16" x14ac:dyDescent="0.25">
      <c r="A88" s="33">
        <v>42745</v>
      </c>
      <c r="B88" s="32">
        <v>0.62187500000000007</v>
      </c>
      <c r="C88" s="29">
        <v>475.5</v>
      </c>
      <c r="D88" s="29">
        <v>8.09</v>
      </c>
      <c r="E88" s="29">
        <v>1.825</v>
      </c>
      <c r="F88" s="29">
        <v>14.686999999999999</v>
      </c>
      <c r="G88" s="5">
        <v>-3.9</v>
      </c>
      <c r="H88" s="29">
        <v>2.8820000000000001</v>
      </c>
      <c r="I88" s="29">
        <v>7.98</v>
      </c>
      <c r="J88" s="29">
        <v>10.09</v>
      </c>
      <c r="K88" s="29">
        <v>103.5463</v>
      </c>
      <c r="L88" s="29">
        <v>29.66</v>
      </c>
      <c r="M88" s="1"/>
      <c r="O88" s="69">
        <f t="shared" si="3"/>
        <v>4.3049999999999977E-2</v>
      </c>
      <c r="P88" s="1">
        <f t="shared" si="4"/>
        <v>1.375</v>
      </c>
    </row>
    <row r="89" spans="1:16" x14ac:dyDescent="0.25">
      <c r="A89" s="33">
        <v>42745</v>
      </c>
      <c r="B89" s="32">
        <v>0.62199074074074068</v>
      </c>
      <c r="C89" s="29">
        <v>475.66669999999999</v>
      </c>
      <c r="D89" s="29">
        <v>8.06</v>
      </c>
      <c r="E89" s="29">
        <v>1.05</v>
      </c>
      <c r="F89" s="29">
        <v>14.686999999999999</v>
      </c>
      <c r="G89" s="5">
        <v>-4.2</v>
      </c>
      <c r="H89" s="29">
        <v>2.8519999999999999</v>
      </c>
      <c r="I89" s="29">
        <v>7.98</v>
      </c>
      <c r="J89" s="29">
        <v>10.119999999999999</v>
      </c>
      <c r="K89" s="29">
        <v>103.8892</v>
      </c>
      <c r="L89" s="29">
        <v>29.7</v>
      </c>
      <c r="M89" s="1"/>
      <c r="O89" s="69">
        <f t="shared" si="3"/>
        <v>2.6999999999999968E-2</v>
      </c>
      <c r="P89" s="1">
        <f t="shared" si="4"/>
        <v>0.60000000000000009</v>
      </c>
    </row>
    <row r="90" spans="1:16" x14ac:dyDescent="0.25">
      <c r="A90" s="33">
        <v>42745</v>
      </c>
      <c r="B90" s="32">
        <v>0.62210648148148151</v>
      </c>
      <c r="C90" s="29">
        <v>475.83330000000001</v>
      </c>
      <c r="D90" s="29">
        <v>8.0500000000000007</v>
      </c>
      <c r="E90" s="29">
        <v>1.6180000000000001</v>
      </c>
      <c r="F90" s="29">
        <v>14.686999999999999</v>
      </c>
      <c r="G90" s="5">
        <v>-3.8</v>
      </c>
      <c r="H90" s="29">
        <v>2.8820000000000001</v>
      </c>
      <c r="I90" s="29">
        <v>7.98</v>
      </c>
      <c r="J90" s="29">
        <v>10.14</v>
      </c>
      <c r="K90" s="29">
        <v>104.00960000000001</v>
      </c>
      <c r="L90" s="29">
        <v>29.7</v>
      </c>
      <c r="O90" s="69">
        <f t="shared" si="3"/>
        <v>4.8399999999999999E-2</v>
      </c>
      <c r="P90" s="1">
        <f t="shared" si="4"/>
        <v>1.1680000000000001</v>
      </c>
    </row>
    <row r="91" spans="1:16" x14ac:dyDescent="0.25">
      <c r="A91" s="33">
        <v>42745</v>
      </c>
      <c r="B91" s="32">
        <v>0.62222222222222223</v>
      </c>
      <c r="C91" s="29">
        <v>476</v>
      </c>
      <c r="D91" s="29">
        <v>8.06</v>
      </c>
      <c r="E91" s="29">
        <v>2.8290000000000002</v>
      </c>
      <c r="F91" s="29">
        <v>14.686999999999999</v>
      </c>
      <c r="G91" s="5">
        <v>-4.2</v>
      </c>
      <c r="H91" s="29">
        <v>2.8820000000000001</v>
      </c>
      <c r="I91" s="29">
        <v>7.98</v>
      </c>
      <c r="J91" s="29">
        <v>10.16</v>
      </c>
      <c r="K91" s="29">
        <v>104.2462</v>
      </c>
      <c r="L91" s="29">
        <v>29.71</v>
      </c>
      <c r="O91" s="69">
        <f t="shared" si="3"/>
        <v>2.6999999999999968E-2</v>
      </c>
      <c r="P91" s="1">
        <f t="shared" si="4"/>
        <v>2.3790000000000004</v>
      </c>
    </row>
    <row r="92" spans="1:16" x14ac:dyDescent="0.25">
      <c r="A92" s="33">
        <v>42745</v>
      </c>
      <c r="B92" s="32">
        <v>0.62233796296296295</v>
      </c>
      <c r="C92" s="29">
        <v>476.16669999999999</v>
      </c>
      <c r="D92" s="29">
        <v>8.06</v>
      </c>
      <c r="E92" s="29">
        <v>2.8620000000000001</v>
      </c>
      <c r="F92" s="29">
        <v>14.686999999999999</v>
      </c>
      <c r="G92" s="5">
        <v>-3.1</v>
      </c>
      <c r="H92" s="29">
        <v>2.8820000000000001</v>
      </c>
      <c r="I92" s="29">
        <v>7.98</v>
      </c>
      <c r="J92" s="29">
        <v>10.15</v>
      </c>
      <c r="K92" s="29">
        <v>104.1785</v>
      </c>
      <c r="L92" s="29">
        <v>29.71</v>
      </c>
      <c r="O92" s="69">
        <f t="shared" si="3"/>
        <v>8.5849999999999982E-2</v>
      </c>
      <c r="P92" s="1">
        <f t="shared" si="4"/>
        <v>2.4119999999999999</v>
      </c>
    </row>
    <row r="93" spans="1:16" x14ac:dyDescent="0.25">
      <c r="A93" s="33">
        <v>42745</v>
      </c>
      <c r="B93" s="32">
        <v>0.62245370370370368</v>
      </c>
      <c r="C93" s="29">
        <v>476.33330000000001</v>
      </c>
      <c r="D93" s="29">
        <v>8.07</v>
      </c>
      <c r="E93" s="29">
        <v>2.802</v>
      </c>
      <c r="F93" s="29">
        <v>14.686999999999999</v>
      </c>
      <c r="G93" s="5">
        <v>-4.0999999999999996</v>
      </c>
      <c r="H93" s="29">
        <v>2.8820000000000001</v>
      </c>
      <c r="I93" s="29">
        <v>7.98</v>
      </c>
      <c r="J93" s="29">
        <v>10.15</v>
      </c>
      <c r="K93" s="29">
        <v>104.1921</v>
      </c>
      <c r="L93" s="29">
        <v>29.7</v>
      </c>
      <c r="O93" s="69">
        <f t="shared" si="3"/>
        <v>3.234999999999999E-2</v>
      </c>
      <c r="P93" s="1">
        <f t="shared" si="4"/>
        <v>2.3520000000000003</v>
      </c>
    </row>
    <row r="94" spans="1:16" x14ac:dyDescent="0.25">
      <c r="A94" s="33">
        <v>42745</v>
      </c>
      <c r="B94" s="32">
        <v>0.6225694444444444</v>
      </c>
      <c r="C94" s="29">
        <v>476.5</v>
      </c>
      <c r="D94" s="29">
        <v>8.07</v>
      </c>
      <c r="E94" s="29">
        <v>2.851</v>
      </c>
      <c r="F94" s="29">
        <v>14.686999999999999</v>
      </c>
      <c r="G94" s="5">
        <v>-4.4000000000000004</v>
      </c>
      <c r="H94" s="29">
        <v>2.8820000000000001</v>
      </c>
      <c r="I94" s="29">
        <v>7.98</v>
      </c>
      <c r="J94" s="29">
        <v>10.15</v>
      </c>
      <c r="K94" s="29">
        <v>104.14449999999999</v>
      </c>
      <c r="L94" s="29">
        <v>29.71</v>
      </c>
      <c r="O94" s="69">
        <f t="shared" si="3"/>
        <v>1.6299999999999953E-2</v>
      </c>
      <c r="P94" s="1">
        <f t="shared" si="4"/>
        <v>2.4009999999999998</v>
      </c>
    </row>
    <row r="95" spans="1:16" x14ac:dyDescent="0.25">
      <c r="A95" s="33">
        <v>42745</v>
      </c>
      <c r="B95" s="32">
        <v>0.62268518518518523</v>
      </c>
      <c r="C95" s="29">
        <v>476.66669999999999</v>
      </c>
      <c r="D95" s="29">
        <v>8.07</v>
      </c>
      <c r="E95" s="29">
        <v>2.8620000000000001</v>
      </c>
      <c r="F95" s="29">
        <v>14.686999999999999</v>
      </c>
      <c r="G95" s="5">
        <v>-3.9</v>
      </c>
      <c r="H95" s="29">
        <v>2.8519999999999999</v>
      </c>
      <c r="I95" s="29">
        <v>7.98</v>
      </c>
      <c r="J95" s="29">
        <v>10.16</v>
      </c>
      <c r="K95" s="29">
        <v>104.30329999999999</v>
      </c>
      <c r="L95" s="29">
        <v>29.72</v>
      </c>
      <c r="O95" s="69">
        <f t="shared" si="3"/>
        <v>4.3049999999999977E-2</v>
      </c>
      <c r="P95" s="1">
        <f t="shared" si="4"/>
        <v>2.4119999999999999</v>
      </c>
    </row>
    <row r="96" spans="1:16" x14ac:dyDescent="0.25">
      <c r="A96" s="33">
        <v>42745</v>
      </c>
      <c r="B96" s="32">
        <v>0.62280092592592595</v>
      </c>
      <c r="C96" s="29">
        <v>476.83330000000001</v>
      </c>
      <c r="D96" s="29">
        <v>8.07</v>
      </c>
      <c r="E96" s="29">
        <v>2.895</v>
      </c>
      <c r="F96" s="29">
        <v>14.686999999999999</v>
      </c>
      <c r="G96" s="5">
        <v>-4.2</v>
      </c>
      <c r="H96" s="29">
        <v>2.8519999999999999</v>
      </c>
      <c r="I96" s="29">
        <v>7.98</v>
      </c>
      <c r="J96" s="29">
        <v>10.15</v>
      </c>
      <c r="K96" s="29">
        <v>104.1722</v>
      </c>
      <c r="L96" s="29">
        <v>29.72</v>
      </c>
      <c r="O96" s="69">
        <f t="shared" si="3"/>
        <v>2.6999999999999968E-2</v>
      </c>
      <c r="P96" s="1">
        <f t="shared" si="4"/>
        <v>2.4450000000000003</v>
      </c>
    </row>
    <row r="97" spans="1:16" x14ac:dyDescent="0.25">
      <c r="A97" s="33">
        <v>42745</v>
      </c>
      <c r="B97" s="32">
        <v>0.62291666666666667</v>
      </c>
      <c r="C97" s="29">
        <v>477</v>
      </c>
      <c r="D97" s="29">
        <v>8.07</v>
      </c>
      <c r="E97" s="29">
        <v>2.851</v>
      </c>
      <c r="F97" s="29">
        <v>14.686999999999999</v>
      </c>
      <c r="G97" s="5">
        <v>-4.0999999999999996</v>
      </c>
      <c r="H97" s="29">
        <v>2.8820000000000001</v>
      </c>
      <c r="I97" s="29">
        <v>7.98</v>
      </c>
      <c r="J97" s="29">
        <v>10.130000000000001</v>
      </c>
      <c r="K97" s="29">
        <v>104.02809999999999</v>
      </c>
      <c r="L97" s="29">
        <v>29.72</v>
      </c>
      <c r="O97" s="69">
        <f t="shared" si="3"/>
        <v>3.234999999999999E-2</v>
      </c>
      <c r="P97" s="1">
        <f t="shared" si="4"/>
        <v>2.4009999999999998</v>
      </c>
    </row>
    <row r="98" spans="1:16" x14ac:dyDescent="0.25">
      <c r="A98" s="33">
        <v>42745</v>
      </c>
      <c r="B98" s="32">
        <v>0.6230324074074074</v>
      </c>
      <c r="C98" s="29">
        <v>477.16669999999999</v>
      </c>
      <c r="D98" s="29">
        <v>8.07</v>
      </c>
      <c r="E98" s="29">
        <v>2.7309999999999999</v>
      </c>
      <c r="F98" s="29">
        <v>14.686999999999999</v>
      </c>
      <c r="G98" s="5">
        <v>-4.2</v>
      </c>
      <c r="H98" s="29">
        <v>2.8820000000000001</v>
      </c>
      <c r="I98" s="29">
        <v>7.98</v>
      </c>
      <c r="J98" s="29">
        <v>10.14</v>
      </c>
      <c r="K98" s="29">
        <v>104.11539999999999</v>
      </c>
      <c r="L98" s="29">
        <v>29.72</v>
      </c>
      <c r="O98" s="69">
        <f t="shared" si="3"/>
        <v>2.6999999999999968E-2</v>
      </c>
      <c r="P98" s="1">
        <f t="shared" si="4"/>
        <v>2.2809999999999997</v>
      </c>
    </row>
    <row r="99" spans="1:16" x14ac:dyDescent="0.25">
      <c r="A99" s="33">
        <v>42745</v>
      </c>
      <c r="B99" s="32">
        <v>0.62314814814814812</v>
      </c>
      <c r="C99" s="29">
        <v>477.33330000000001</v>
      </c>
      <c r="D99" s="29">
        <v>8.07</v>
      </c>
      <c r="E99" s="29">
        <v>2.6389999999999998</v>
      </c>
      <c r="F99" s="29">
        <v>14.686999999999999</v>
      </c>
      <c r="G99" s="5">
        <v>-4.0999999999999996</v>
      </c>
      <c r="H99" s="29">
        <v>2.8820000000000001</v>
      </c>
      <c r="I99" s="29">
        <v>7.98</v>
      </c>
      <c r="J99" s="29">
        <v>10.14</v>
      </c>
      <c r="K99" s="29">
        <v>104.069</v>
      </c>
      <c r="L99" s="29">
        <v>29.72</v>
      </c>
      <c r="O99" s="69">
        <f t="shared" si="3"/>
        <v>3.234999999999999E-2</v>
      </c>
      <c r="P99" s="1">
        <f t="shared" si="4"/>
        <v>2.1890000000000001</v>
      </c>
    </row>
    <row r="100" spans="1:16" x14ac:dyDescent="0.25">
      <c r="A100" s="33">
        <v>42745</v>
      </c>
      <c r="B100" s="32">
        <v>0.62326388888888895</v>
      </c>
      <c r="C100" s="29">
        <v>477.5</v>
      </c>
      <c r="D100" s="29">
        <v>8.07</v>
      </c>
      <c r="E100" s="29">
        <v>2.6709999999999998</v>
      </c>
      <c r="F100" s="29">
        <v>14.686999999999999</v>
      </c>
      <c r="G100" s="5">
        <v>-4.2</v>
      </c>
      <c r="H100" s="29">
        <v>2.8820000000000001</v>
      </c>
      <c r="I100" s="29">
        <v>7.98</v>
      </c>
      <c r="J100" s="29">
        <v>10.14</v>
      </c>
      <c r="K100" s="29">
        <v>104.15479999999999</v>
      </c>
      <c r="L100" s="29">
        <v>29.72</v>
      </c>
      <c r="O100" s="69">
        <f t="shared" si="3"/>
        <v>2.6999999999999968E-2</v>
      </c>
      <c r="P100" s="1">
        <f t="shared" si="4"/>
        <v>2.2210000000000001</v>
      </c>
    </row>
    <row r="101" spans="1:16" x14ac:dyDescent="0.25">
      <c r="A101" s="33">
        <v>42745</v>
      </c>
      <c r="B101" s="32">
        <v>0.62337962962962956</v>
      </c>
      <c r="C101" s="29">
        <v>477.66669999999999</v>
      </c>
      <c r="D101" s="29">
        <v>8.08</v>
      </c>
      <c r="E101" s="29">
        <v>2.6110000000000002</v>
      </c>
      <c r="F101" s="29">
        <v>14.686999999999999</v>
      </c>
      <c r="G101" s="5">
        <v>-4.0999999999999996</v>
      </c>
      <c r="H101" s="29">
        <v>2.8820000000000001</v>
      </c>
      <c r="I101" s="29">
        <v>7.98</v>
      </c>
      <c r="J101" s="29">
        <v>10.14</v>
      </c>
      <c r="K101" s="29">
        <v>104.119</v>
      </c>
      <c r="L101" s="29">
        <v>29.71</v>
      </c>
      <c r="O101" s="69">
        <f t="shared" si="3"/>
        <v>3.234999999999999E-2</v>
      </c>
      <c r="P101" s="1">
        <f t="shared" si="4"/>
        <v>2.1610000000000005</v>
      </c>
    </row>
    <row r="102" spans="1:16" x14ac:dyDescent="0.25">
      <c r="A102" s="33">
        <v>42745</v>
      </c>
      <c r="B102" s="32">
        <v>0.62349537037037039</v>
      </c>
      <c r="C102" s="29">
        <v>477.83330000000001</v>
      </c>
      <c r="D102" s="29">
        <v>8.08</v>
      </c>
      <c r="E102" s="29">
        <v>2.6659999999999999</v>
      </c>
      <c r="F102" s="29">
        <v>14.686999999999999</v>
      </c>
      <c r="G102" s="5">
        <v>-4.3</v>
      </c>
      <c r="H102" s="29">
        <v>2.8519999999999999</v>
      </c>
      <c r="I102" s="29">
        <v>7.98</v>
      </c>
      <c r="J102" s="29">
        <v>10.14</v>
      </c>
      <c r="K102" s="29">
        <v>104.0827</v>
      </c>
      <c r="L102" s="29">
        <v>29.7</v>
      </c>
      <c r="O102" s="69">
        <f t="shared" si="3"/>
        <v>2.1650000000000003E-2</v>
      </c>
      <c r="P102" s="1">
        <f t="shared" si="4"/>
        <v>2.2160000000000002</v>
      </c>
    </row>
    <row r="103" spans="1:16" x14ac:dyDescent="0.25">
      <c r="A103" s="33">
        <v>42745</v>
      </c>
      <c r="B103" s="32">
        <v>0.62361111111111112</v>
      </c>
      <c r="C103" s="29">
        <v>478</v>
      </c>
      <c r="D103" s="29">
        <v>8.08</v>
      </c>
      <c r="E103" s="29">
        <v>2.66</v>
      </c>
      <c r="F103" s="29">
        <v>14.686999999999999</v>
      </c>
      <c r="G103" s="5">
        <v>-4.0999999999999996</v>
      </c>
      <c r="H103" s="29">
        <v>2.8820000000000001</v>
      </c>
      <c r="I103" s="29">
        <v>7.98</v>
      </c>
      <c r="J103" s="29">
        <v>10.14</v>
      </c>
      <c r="K103" s="29">
        <v>104.0985</v>
      </c>
      <c r="L103" s="29">
        <v>29.71</v>
      </c>
      <c r="O103" s="69">
        <f t="shared" si="3"/>
        <v>3.234999999999999E-2</v>
      </c>
      <c r="P103" s="1">
        <f t="shared" si="4"/>
        <v>2.21</v>
      </c>
    </row>
    <row r="104" spans="1:16" x14ac:dyDescent="0.25">
      <c r="A104" s="33">
        <v>42745</v>
      </c>
      <c r="B104" s="32">
        <v>0.62372685185185184</v>
      </c>
      <c r="C104" s="29">
        <v>478.16669999999999</v>
      </c>
      <c r="D104" s="29">
        <v>8.08</v>
      </c>
      <c r="E104" s="29">
        <v>2.7749999999999999</v>
      </c>
      <c r="F104" s="29">
        <v>14.686999999999999</v>
      </c>
      <c r="G104" s="5">
        <v>-3.9</v>
      </c>
      <c r="H104" s="29">
        <v>2.8820000000000001</v>
      </c>
      <c r="I104" s="29">
        <v>7.98</v>
      </c>
      <c r="J104" s="29">
        <v>10.14</v>
      </c>
      <c r="K104" s="29">
        <v>104.1574</v>
      </c>
      <c r="L104" s="29">
        <v>29.71</v>
      </c>
      <c r="O104" s="69">
        <f t="shared" si="3"/>
        <v>4.3049999999999977E-2</v>
      </c>
      <c r="P104" s="1">
        <f t="shared" si="4"/>
        <v>2.3250000000000002</v>
      </c>
    </row>
    <row r="105" spans="1:16" x14ac:dyDescent="0.25">
      <c r="A105" s="33">
        <v>42745</v>
      </c>
      <c r="B105" s="32">
        <v>0.62384259259259256</v>
      </c>
      <c r="C105" s="29">
        <v>478.33330000000001</v>
      </c>
      <c r="D105" s="29">
        <v>8.09</v>
      </c>
      <c r="E105" s="29">
        <v>2.9489999999999998</v>
      </c>
      <c r="F105" s="29">
        <v>14.686999999999999</v>
      </c>
      <c r="G105" s="5">
        <v>-4.2</v>
      </c>
      <c r="H105" s="29">
        <v>2.8820000000000001</v>
      </c>
      <c r="I105" s="29">
        <v>7.98</v>
      </c>
      <c r="J105" s="29">
        <v>10.130000000000001</v>
      </c>
      <c r="K105" s="29">
        <v>104.0779</v>
      </c>
      <c r="L105" s="29">
        <v>29.71</v>
      </c>
      <c r="O105" s="69">
        <f t="shared" si="3"/>
        <v>2.6999999999999968E-2</v>
      </c>
      <c r="P105" s="1">
        <f t="shared" si="4"/>
        <v>2.4989999999999997</v>
      </c>
    </row>
    <row r="106" spans="1:16" x14ac:dyDescent="0.25">
      <c r="A106" s="33">
        <v>42745</v>
      </c>
      <c r="B106" s="32">
        <v>0.62395833333333328</v>
      </c>
      <c r="C106" s="29">
        <v>478.5</v>
      </c>
      <c r="D106" s="29">
        <v>8.08</v>
      </c>
      <c r="E106" s="29">
        <v>2.9550000000000001</v>
      </c>
      <c r="F106" s="29">
        <v>14.686999999999999</v>
      </c>
      <c r="G106" s="5">
        <v>-4.0999999999999996</v>
      </c>
      <c r="H106" s="29">
        <v>2.8519999999999999</v>
      </c>
      <c r="I106" s="29">
        <v>7.98</v>
      </c>
      <c r="J106" s="29">
        <v>10.130000000000001</v>
      </c>
      <c r="K106" s="29">
        <v>104.0067</v>
      </c>
      <c r="L106" s="29">
        <v>29.72</v>
      </c>
      <c r="O106" s="69">
        <f t="shared" si="3"/>
        <v>3.234999999999999E-2</v>
      </c>
      <c r="P106" s="1">
        <f t="shared" si="4"/>
        <v>2.5049999999999999</v>
      </c>
    </row>
    <row r="107" spans="1:16" x14ac:dyDescent="0.25">
      <c r="A107" s="33">
        <v>42745</v>
      </c>
      <c r="B107" s="32">
        <v>0.62407407407407411</v>
      </c>
      <c r="C107" s="29">
        <v>478.66669999999999</v>
      </c>
      <c r="D107" s="29">
        <v>8.09</v>
      </c>
      <c r="E107" s="29">
        <v>3.0259999999999998</v>
      </c>
      <c r="F107" s="29">
        <v>14.686999999999999</v>
      </c>
      <c r="G107" s="5">
        <v>-4.3</v>
      </c>
      <c r="H107" s="29">
        <v>2.8820000000000001</v>
      </c>
      <c r="I107" s="29">
        <v>7.98</v>
      </c>
      <c r="J107" s="29">
        <v>10.14</v>
      </c>
      <c r="K107" s="29">
        <v>104.111</v>
      </c>
      <c r="L107" s="29">
        <v>29.72</v>
      </c>
      <c r="O107" s="69">
        <f t="shared" si="3"/>
        <v>2.1650000000000003E-2</v>
      </c>
      <c r="P107" s="1">
        <f t="shared" si="4"/>
        <v>2.5759999999999996</v>
      </c>
    </row>
    <row r="108" spans="1:16" x14ac:dyDescent="0.25">
      <c r="A108" s="33">
        <v>42745</v>
      </c>
      <c r="B108" s="32">
        <v>0.62418981481481484</v>
      </c>
      <c r="C108" s="29">
        <v>478.83330000000001</v>
      </c>
      <c r="D108" s="29">
        <v>8.07</v>
      </c>
      <c r="E108" s="29">
        <v>2.9660000000000002</v>
      </c>
      <c r="F108" s="29">
        <v>14.686999999999999</v>
      </c>
      <c r="G108" s="5">
        <v>-4.2</v>
      </c>
      <c r="H108" s="29">
        <v>2.8519999999999999</v>
      </c>
      <c r="I108" s="29">
        <v>7.98</v>
      </c>
      <c r="J108" s="29">
        <v>10.130000000000001</v>
      </c>
      <c r="K108" s="29">
        <v>104.00839999999999</v>
      </c>
      <c r="L108" s="29">
        <v>29.72</v>
      </c>
      <c r="O108" s="69">
        <f t="shared" si="3"/>
        <v>2.6999999999999968E-2</v>
      </c>
      <c r="P108" s="1">
        <f t="shared" si="4"/>
        <v>2.516</v>
      </c>
    </row>
    <row r="109" spans="1:16" x14ac:dyDescent="0.25">
      <c r="A109" s="33">
        <v>42745</v>
      </c>
      <c r="B109" s="32">
        <v>0.62430555555555556</v>
      </c>
      <c r="C109" s="29">
        <v>479</v>
      </c>
      <c r="D109" s="29">
        <v>8.07</v>
      </c>
      <c r="E109" s="29">
        <v>2.9390000000000001</v>
      </c>
      <c r="F109" s="29">
        <v>14.686999999999999</v>
      </c>
      <c r="G109" s="5">
        <v>-4.0999999999999996</v>
      </c>
      <c r="H109" s="29">
        <v>2.8820000000000001</v>
      </c>
      <c r="I109" s="29">
        <v>7.98</v>
      </c>
      <c r="J109" s="29">
        <v>10.14</v>
      </c>
      <c r="K109" s="29">
        <v>104.0843</v>
      </c>
      <c r="L109" s="29">
        <v>29.73</v>
      </c>
      <c r="O109" s="69">
        <f t="shared" si="3"/>
        <v>3.234999999999999E-2</v>
      </c>
      <c r="P109" s="1">
        <f t="shared" si="4"/>
        <v>2.4889999999999999</v>
      </c>
    </row>
    <row r="110" spans="1:16" x14ac:dyDescent="0.25">
      <c r="A110" s="33">
        <v>42745</v>
      </c>
      <c r="B110" s="32">
        <v>0.62442129629629628</v>
      </c>
      <c r="C110" s="29">
        <v>479.16669999999999</v>
      </c>
      <c r="D110" s="29">
        <v>8.08</v>
      </c>
      <c r="E110" s="29">
        <v>3.0089999999999999</v>
      </c>
      <c r="F110" s="29">
        <v>14.686999999999999</v>
      </c>
      <c r="G110" s="5">
        <v>-3.9</v>
      </c>
      <c r="H110" s="29">
        <v>2.8820000000000001</v>
      </c>
      <c r="I110" s="29">
        <v>7.98</v>
      </c>
      <c r="J110" s="29">
        <v>10.130000000000001</v>
      </c>
      <c r="K110" s="29">
        <v>104.03489999999999</v>
      </c>
      <c r="L110" s="29">
        <v>29.71</v>
      </c>
      <c r="O110" s="69">
        <f t="shared" si="3"/>
        <v>4.3049999999999977E-2</v>
      </c>
      <c r="P110" s="1">
        <f t="shared" si="4"/>
        <v>2.5590000000000002</v>
      </c>
    </row>
    <row r="111" spans="1:16" x14ac:dyDescent="0.25">
      <c r="A111" s="33">
        <v>42745</v>
      </c>
      <c r="B111" s="32">
        <v>0.624537037037037</v>
      </c>
      <c r="C111" s="29">
        <v>479.33330000000001</v>
      </c>
      <c r="D111" s="29">
        <v>8.07</v>
      </c>
      <c r="E111" s="29">
        <v>3.02</v>
      </c>
      <c r="F111" s="29">
        <v>14.686999999999999</v>
      </c>
      <c r="G111" s="5">
        <v>-4.2</v>
      </c>
      <c r="H111" s="29">
        <v>2.8519999999999999</v>
      </c>
      <c r="I111" s="29">
        <v>7.98</v>
      </c>
      <c r="J111" s="29">
        <v>10.130000000000001</v>
      </c>
      <c r="K111" s="29">
        <v>104.0536</v>
      </c>
      <c r="L111" s="29">
        <v>29.73</v>
      </c>
      <c r="O111" s="69">
        <f t="shared" si="3"/>
        <v>2.6999999999999968E-2</v>
      </c>
      <c r="P111" s="1">
        <f t="shared" si="4"/>
        <v>2.5700000000000003</v>
      </c>
    </row>
    <row r="112" spans="1:16" x14ac:dyDescent="0.25">
      <c r="A112" s="33">
        <v>42745</v>
      </c>
      <c r="B112" s="32">
        <v>0.62465277777777783</v>
      </c>
      <c r="C112" s="29">
        <v>479.5</v>
      </c>
      <c r="D112" s="29">
        <v>8.07</v>
      </c>
      <c r="E112" s="29">
        <v>3.097</v>
      </c>
      <c r="F112" s="29">
        <v>14.686999999999999</v>
      </c>
      <c r="G112" s="5">
        <v>-3.7</v>
      </c>
      <c r="H112" s="29">
        <v>2.8820000000000001</v>
      </c>
      <c r="I112" s="29">
        <v>7.98</v>
      </c>
      <c r="J112" s="29">
        <v>10.14</v>
      </c>
      <c r="K112" s="29">
        <v>104.13930000000001</v>
      </c>
      <c r="L112" s="29">
        <v>29.73</v>
      </c>
      <c r="O112" s="69">
        <f t="shared" si="3"/>
        <v>5.3749999999999964E-2</v>
      </c>
      <c r="P112" s="1">
        <f t="shared" si="4"/>
        <v>2.6470000000000002</v>
      </c>
    </row>
    <row r="113" spans="1:16" x14ac:dyDescent="0.25">
      <c r="A113" s="33">
        <v>42745</v>
      </c>
      <c r="B113" s="32">
        <v>0.62476851851851845</v>
      </c>
      <c r="C113" s="29">
        <v>479.66669999999999</v>
      </c>
      <c r="D113" s="29">
        <v>8.07</v>
      </c>
      <c r="E113" s="29">
        <v>3.0590000000000002</v>
      </c>
      <c r="F113" s="29">
        <v>14.686999999999999</v>
      </c>
      <c r="G113" s="5">
        <v>-4</v>
      </c>
      <c r="H113" s="29">
        <v>2.8519999999999999</v>
      </c>
      <c r="I113" s="29">
        <v>7.98</v>
      </c>
      <c r="J113" s="29">
        <v>10.130000000000001</v>
      </c>
      <c r="K113" s="29">
        <v>104.04519999999999</v>
      </c>
      <c r="L113" s="29">
        <v>29.73</v>
      </c>
      <c r="O113" s="69">
        <f t="shared" si="3"/>
        <v>3.7699999999999984E-2</v>
      </c>
      <c r="P113" s="1">
        <f t="shared" si="4"/>
        <v>2.609</v>
      </c>
    </row>
    <row r="114" spans="1:16" x14ac:dyDescent="0.25">
      <c r="A114" s="33">
        <v>42745</v>
      </c>
      <c r="B114" s="32">
        <v>0.62488425925925928</v>
      </c>
      <c r="C114" s="29">
        <v>479.83330000000001</v>
      </c>
      <c r="D114" s="29">
        <v>8.07</v>
      </c>
      <c r="E114" s="29">
        <v>2.9660000000000002</v>
      </c>
      <c r="F114" s="29">
        <v>14.686999999999999</v>
      </c>
      <c r="G114" s="5">
        <v>-4.3</v>
      </c>
      <c r="H114" s="29">
        <v>2.8519999999999999</v>
      </c>
      <c r="I114" s="29">
        <v>7.98</v>
      </c>
      <c r="J114" s="29">
        <v>10.15</v>
      </c>
      <c r="K114" s="29">
        <v>104.2222</v>
      </c>
      <c r="L114" s="29">
        <v>29.72</v>
      </c>
      <c r="O114" s="69">
        <f t="shared" si="3"/>
        <v>2.1650000000000003E-2</v>
      </c>
      <c r="P114" s="1">
        <f t="shared" si="4"/>
        <v>2.516</v>
      </c>
    </row>
    <row r="115" spans="1:16" x14ac:dyDescent="0.25">
      <c r="A115" s="33">
        <v>42745</v>
      </c>
      <c r="B115" s="32">
        <v>0.625</v>
      </c>
      <c r="C115" s="29">
        <v>480</v>
      </c>
      <c r="D115" s="29">
        <v>8.07</v>
      </c>
      <c r="E115" s="29">
        <v>2.9820000000000002</v>
      </c>
      <c r="F115" s="29">
        <v>14.686999999999999</v>
      </c>
      <c r="G115" s="5">
        <v>-4.0999999999999996</v>
      </c>
      <c r="H115" s="29">
        <v>2.8519999999999999</v>
      </c>
      <c r="I115" s="29">
        <v>7.98</v>
      </c>
      <c r="J115" s="29">
        <v>10.17</v>
      </c>
      <c r="K115" s="29">
        <v>104.44410000000001</v>
      </c>
      <c r="L115" s="29">
        <v>29.73</v>
      </c>
      <c r="O115" s="69">
        <f t="shared" si="3"/>
        <v>3.234999999999999E-2</v>
      </c>
      <c r="P115" s="1">
        <f t="shared" si="4"/>
        <v>2.532</v>
      </c>
    </row>
    <row r="116" spans="1:16" x14ac:dyDescent="0.25">
      <c r="A116" s="33">
        <v>42745</v>
      </c>
      <c r="B116" s="32">
        <v>0.62511574074074072</v>
      </c>
      <c r="C116" s="29">
        <v>480.16669999999999</v>
      </c>
      <c r="D116" s="29">
        <v>8.06</v>
      </c>
      <c r="E116" s="29">
        <v>2.9990000000000001</v>
      </c>
      <c r="F116" s="29">
        <v>14.686999999999999</v>
      </c>
      <c r="G116" s="5">
        <v>-4.0999999999999996</v>
      </c>
      <c r="H116" s="29">
        <v>2.8820000000000001</v>
      </c>
      <c r="I116" s="29">
        <v>7.98</v>
      </c>
      <c r="J116" s="29">
        <v>10.14</v>
      </c>
      <c r="K116" s="29">
        <v>104.11539999999999</v>
      </c>
      <c r="L116" s="29">
        <v>29.73</v>
      </c>
      <c r="O116" s="69">
        <f t="shared" si="3"/>
        <v>3.234999999999999E-2</v>
      </c>
      <c r="P116" s="1">
        <f t="shared" si="4"/>
        <v>2.5490000000000004</v>
      </c>
    </row>
    <row r="117" spans="1:16" x14ac:dyDescent="0.25">
      <c r="A117" s="33">
        <v>42745</v>
      </c>
      <c r="B117" s="32">
        <v>0.62523148148148155</v>
      </c>
      <c r="C117" s="29">
        <v>480.33330000000001</v>
      </c>
      <c r="D117" s="29">
        <v>8.07</v>
      </c>
      <c r="E117" s="29">
        <v>3.0910000000000002</v>
      </c>
      <c r="F117" s="29">
        <v>14.686999999999999</v>
      </c>
      <c r="G117" s="5">
        <v>-4.2</v>
      </c>
      <c r="H117" s="29">
        <v>2.8820000000000001</v>
      </c>
      <c r="I117" s="29">
        <v>7.98</v>
      </c>
      <c r="J117" s="29">
        <v>10.130000000000001</v>
      </c>
      <c r="K117" s="29">
        <v>104.0427</v>
      </c>
      <c r="L117" s="29">
        <v>29.72</v>
      </c>
      <c r="O117" s="69">
        <f t="shared" si="3"/>
        <v>2.6999999999999968E-2</v>
      </c>
      <c r="P117" s="1">
        <f t="shared" si="4"/>
        <v>2.641</v>
      </c>
    </row>
    <row r="118" spans="1:16" x14ac:dyDescent="0.25">
      <c r="A118" s="33">
        <v>42745</v>
      </c>
      <c r="B118" s="32">
        <v>0.62534722222222217</v>
      </c>
      <c r="C118" s="29">
        <v>480.5</v>
      </c>
      <c r="D118" s="29">
        <v>8.06</v>
      </c>
      <c r="E118" s="29">
        <v>3.0910000000000002</v>
      </c>
      <c r="F118" s="29">
        <v>14.686999999999999</v>
      </c>
      <c r="G118" s="5">
        <v>-4.2</v>
      </c>
      <c r="H118" s="29">
        <v>2.8519999999999999</v>
      </c>
      <c r="I118" s="29">
        <v>7.98</v>
      </c>
      <c r="J118" s="29">
        <v>10.14</v>
      </c>
      <c r="K118" s="29">
        <v>104.1246</v>
      </c>
      <c r="L118" s="29">
        <v>29.72</v>
      </c>
      <c r="O118" s="69">
        <f t="shared" si="3"/>
        <v>2.6999999999999968E-2</v>
      </c>
      <c r="P118" s="1">
        <f t="shared" si="4"/>
        <v>2.641</v>
      </c>
    </row>
    <row r="119" spans="1:16" x14ac:dyDescent="0.25">
      <c r="A119" s="33">
        <v>42745</v>
      </c>
      <c r="B119" s="32">
        <v>0.625462962962963</v>
      </c>
      <c r="C119" s="29">
        <v>480.66669999999999</v>
      </c>
      <c r="D119" s="29">
        <v>8.0500000000000007</v>
      </c>
      <c r="E119" s="29">
        <v>3.07</v>
      </c>
      <c r="F119" s="29">
        <v>14.686999999999999</v>
      </c>
      <c r="G119" s="5">
        <v>-4.0999999999999996</v>
      </c>
      <c r="H119" s="29">
        <v>2.8820000000000001</v>
      </c>
      <c r="I119" s="29">
        <v>7.98</v>
      </c>
      <c r="J119" s="29">
        <v>10.15</v>
      </c>
      <c r="K119" s="29">
        <v>104.20269999999999</v>
      </c>
      <c r="L119" s="29">
        <v>29.72</v>
      </c>
      <c r="O119" s="69">
        <f t="shared" si="3"/>
        <v>3.234999999999999E-2</v>
      </c>
      <c r="P119" s="1">
        <f t="shared" si="4"/>
        <v>2.62</v>
      </c>
    </row>
    <row r="120" spans="1:16" x14ac:dyDescent="0.25">
      <c r="A120" s="33">
        <v>42745</v>
      </c>
      <c r="B120" s="32">
        <v>0.62557870370370372</v>
      </c>
      <c r="C120" s="29">
        <v>480.83330000000001</v>
      </c>
      <c r="D120" s="29">
        <v>8.07</v>
      </c>
      <c r="E120" s="29">
        <v>3.0640000000000001</v>
      </c>
      <c r="F120" s="29">
        <v>14.686999999999999</v>
      </c>
      <c r="G120" s="5">
        <v>-4.0999999999999996</v>
      </c>
      <c r="H120" s="29">
        <v>2.8820000000000001</v>
      </c>
      <c r="I120" s="29">
        <v>7.98</v>
      </c>
      <c r="J120" s="29">
        <v>10.15</v>
      </c>
      <c r="K120" s="29">
        <v>104.2435</v>
      </c>
      <c r="L120" s="29">
        <v>29.72</v>
      </c>
      <c r="O120" s="69">
        <f t="shared" si="3"/>
        <v>3.234999999999999E-2</v>
      </c>
      <c r="P120" s="1">
        <f t="shared" si="4"/>
        <v>2.6139999999999999</v>
      </c>
    </row>
    <row r="121" spans="1:16" x14ac:dyDescent="0.25">
      <c r="A121" s="33">
        <v>42745</v>
      </c>
      <c r="B121" s="32">
        <v>0.62569444444444444</v>
      </c>
      <c r="C121" s="29">
        <v>481</v>
      </c>
      <c r="D121" s="29">
        <v>8.07</v>
      </c>
      <c r="E121" s="29">
        <v>3.032</v>
      </c>
      <c r="F121" s="29">
        <v>14.686999999999999</v>
      </c>
      <c r="G121" s="5">
        <v>-4.0999999999999996</v>
      </c>
      <c r="H121" s="29">
        <v>2.8820000000000001</v>
      </c>
      <c r="I121" s="29">
        <v>7.98</v>
      </c>
      <c r="J121" s="29">
        <v>10.15</v>
      </c>
      <c r="K121" s="29">
        <v>104.17059999999999</v>
      </c>
      <c r="L121" s="29">
        <v>29.72</v>
      </c>
      <c r="O121" s="69">
        <f t="shared" si="3"/>
        <v>3.234999999999999E-2</v>
      </c>
      <c r="P121" s="1">
        <f t="shared" si="4"/>
        <v>2.5819999999999999</v>
      </c>
    </row>
    <row r="122" spans="1:16" x14ac:dyDescent="0.25">
      <c r="A122" s="33">
        <v>42745</v>
      </c>
      <c r="B122" s="32">
        <v>0.62581018518518516</v>
      </c>
      <c r="C122" s="29">
        <v>481.16669999999999</v>
      </c>
      <c r="D122" s="29">
        <v>8.07</v>
      </c>
      <c r="E122" s="29">
        <v>3.0150000000000001</v>
      </c>
      <c r="F122" s="29">
        <v>14.686999999999999</v>
      </c>
      <c r="G122" s="5">
        <v>-4.3</v>
      </c>
      <c r="H122" s="29">
        <v>2.8519999999999999</v>
      </c>
      <c r="I122" s="29">
        <v>7.98</v>
      </c>
      <c r="J122" s="29">
        <v>10.16</v>
      </c>
      <c r="K122" s="29">
        <v>104.28749999999999</v>
      </c>
      <c r="L122" s="29">
        <v>29.72</v>
      </c>
      <c r="O122" s="69">
        <f t="shared" si="3"/>
        <v>2.1650000000000003E-2</v>
      </c>
      <c r="P122" s="1">
        <f t="shared" si="4"/>
        <v>2.5650000000000004</v>
      </c>
    </row>
    <row r="123" spans="1:16" x14ac:dyDescent="0.25">
      <c r="A123" s="33">
        <v>42745</v>
      </c>
      <c r="B123" s="32">
        <v>0.62592592592592589</v>
      </c>
      <c r="C123" s="29">
        <v>481.33330000000001</v>
      </c>
      <c r="D123" s="29">
        <v>8.06</v>
      </c>
      <c r="E123" s="29">
        <v>3.0590000000000002</v>
      </c>
      <c r="F123" s="29">
        <v>14.686999999999999</v>
      </c>
      <c r="G123" s="5">
        <v>-4.0999999999999996</v>
      </c>
      <c r="H123" s="29">
        <v>2.8519999999999999</v>
      </c>
      <c r="I123" s="29">
        <v>7.98</v>
      </c>
      <c r="J123" s="29">
        <v>10.16</v>
      </c>
      <c r="K123" s="29">
        <v>104.254</v>
      </c>
      <c r="L123" s="29">
        <v>29.72</v>
      </c>
      <c r="O123" s="69">
        <f t="shared" si="3"/>
        <v>3.234999999999999E-2</v>
      </c>
      <c r="P123" s="1">
        <f t="shared" si="4"/>
        <v>2.609</v>
      </c>
    </row>
    <row r="124" spans="1:16" x14ac:dyDescent="0.25">
      <c r="A124" s="33">
        <v>42745</v>
      </c>
      <c r="B124" s="32">
        <v>0.62604166666666672</v>
      </c>
      <c r="C124" s="29">
        <v>481.5</v>
      </c>
      <c r="D124" s="29">
        <v>8.06</v>
      </c>
      <c r="E124" s="29">
        <v>3.0369999999999999</v>
      </c>
      <c r="F124" s="29">
        <v>14.686999999999999</v>
      </c>
      <c r="G124" s="5">
        <v>-4</v>
      </c>
      <c r="H124" s="29">
        <v>2.8519999999999999</v>
      </c>
      <c r="I124" s="29">
        <v>7.98</v>
      </c>
      <c r="J124" s="29">
        <v>10.15</v>
      </c>
      <c r="K124" s="29">
        <v>104.1879</v>
      </c>
      <c r="L124" s="29">
        <v>29.72</v>
      </c>
      <c r="O124" s="69">
        <f t="shared" si="3"/>
        <v>3.7699999999999984E-2</v>
      </c>
      <c r="P124" s="1">
        <f t="shared" si="4"/>
        <v>2.5869999999999997</v>
      </c>
    </row>
    <row r="125" spans="1:16" x14ac:dyDescent="0.25">
      <c r="A125" s="33">
        <v>42745</v>
      </c>
      <c r="B125" s="32">
        <v>0.62615740740740744</v>
      </c>
      <c r="C125" s="29">
        <v>481.66669999999999</v>
      </c>
      <c r="D125" s="29">
        <v>8.06</v>
      </c>
      <c r="E125" s="29">
        <v>3.081</v>
      </c>
      <c r="F125" s="29">
        <v>14.686999999999999</v>
      </c>
      <c r="G125" s="5">
        <v>-4.0999999999999996</v>
      </c>
      <c r="H125" s="29">
        <v>2.8820000000000001</v>
      </c>
      <c r="I125" s="29">
        <v>7.98</v>
      </c>
      <c r="J125" s="29">
        <v>10.16</v>
      </c>
      <c r="K125" s="29">
        <v>104.2667</v>
      </c>
      <c r="L125" s="29">
        <v>29.72</v>
      </c>
      <c r="O125" s="69">
        <f t="shared" si="3"/>
        <v>3.234999999999999E-2</v>
      </c>
      <c r="P125" s="1">
        <f t="shared" si="4"/>
        <v>2.6310000000000002</v>
      </c>
    </row>
    <row r="126" spans="1:16" x14ac:dyDescent="0.25">
      <c r="A126" s="33">
        <v>42745</v>
      </c>
      <c r="B126" s="32">
        <v>0.62627314814814816</v>
      </c>
      <c r="C126" s="29">
        <v>481.83330000000001</v>
      </c>
      <c r="D126" s="29">
        <v>8.07</v>
      </c>
      <c r="E126" s="29">
        <v>2.8029999999999999</v>
      </c>
      <c r="F126" s="29">
        <v>14.686999999999999</v>
      </c>
      <c r="G126" s="5">
        <v>-4.0999999999999996</v>
      </c>
      <c r="H126" s="29">
        <v>2.8820000000000001</v>
      </c>
      <c r="I126" s="29">
        <v>7.98</v>
      </c>
      <c r="J126" s="29">
        <v>10.16</v>
      </c>
      <c r="K126" s="29">
        <v>104.306</v>
      </c>
      <c r="L126" s="29">
        <v>29.74</v>
      </c>
      <c r="O126" s="69">
        <f t="shared" si="3"/>
        <v>3.234999999999999E-2</v>
      </c>
      <c r="P126" s="1">
        <f t="shared" si="4"/>
        <v>2.3529999999999998</v>
      </c>
    </row>
    <row r="127" spans="1:16" x14ac:dyDescent="0.25">
      <c r="A127" s="33">
        <v>42745</v>
      </c>
      <c r="B127" s="32">
        <v>0.62638888888888888</v>
      </c>
      <c r="C127" s="29">
        <v>482</v>
      </c>
      <c r="D127" s="29">
        <v>8.07</v>
      </c>
      <c r="E127" s="29">
        <v>2.726</v>
      </c>
      <c r="F127" s="29">
        <v>14.686999999999999</v>
      </c>
      <c r="G127" s="5">
        <v>-4.0999999999999996</v>
      </c>
      <c r="H127" s="29">
        <v>2.8820000000000001</v>
      </c>
      <c r="I127" s="29">
        <v>7.98</v>
      </c>
      <c r="J127" s="29">
        <v>10.14</v>
      </c>
      <c r="K127" s="29">
        <v>104.15770000000001</v>
      </c>
      <c r="L127" s="29">
        <v>29.73</v>
      </c>
      <c r="O127" s="69">
        <f t="shared" si="3"/>
        <v>3.234999999999999E-2</v>
      </c>
      <c r="P127" s="1">
        <f t="shared" si="4"/>
        <v>2.2759999999999998</v>
      </c>
    </row>
    <row r="128" spans="1:16" x14ac:dyDescent="0.25">
      <c r="A128" s="33">
        <v>42745</v>
      </c>
      <c r="B128" s="32">
        <v>0.62650462962962961</v>
      </c>
      <c r="C128" s="29">
        <v>482.16669999999999</v>
      </c>
      <c r="D128" s="29">
        <v>8.08</v>
      </c>
      <c r="E128" s="29">
        <v>2.5569999999999999</v>
      </c>
      <c r="F128" s="29">
        <v>14.686999999999999</v>
      </c>
      <c r="G128" s="5">
        <v>-4.2</v>
      </c>
      <c r="H128" s="29">
        <v>2.911</v>
      </c>
      <c r="I128" s="29">
        <v>7.98</v>
      </c>
      <c r="J128" s="29">
        <v>10.16</v>
      </c>
      <c r="K128" s="29">
        <v>104.3323</v>
      </c>
      <c r="L128" s="29">
        <v>29.73</v>
      </c>
      <c r="O128" s="69">
        <f t="shared" si="3"/>
        <v>2.6999999999999968E-2</v>
      </c>
      <c r="P128" s="1">
        <f t="shared" si="4"/>
        <v>2.1070000000000002</v>
      </c>
    </row>
    <row r="129" spans="1:16" x14ac:dyDescent="0.25">
      <c r="A129" s="33">
        <v>42745</v>
      </c>
      <c r="B129" s="32">
        <v>0.62662037037037044</v>
      </c>
      <c r="C129" s="29">
        <v>482.33330000000001</v>
      </c>
      <c r="D129" s="29">
        <v>8.08</v>
      </c>
      <c r="E129" s="29">
        <v>2.988</v>
      </c>
      <c r="F129" s="29">
        <v>14.686999999999999</v>
      </c>
      <c r="G129" s="5">
        <v>-4.0999999999999996</v>
      </c>
      <c r="H129" s="29">
        <v>2.8820000000000001</v>
      </c>
      <c r="I129" s="29">
        <v>7.98</v>
      </c>
      <c r="J129" s="29">
        <v>10.14</v>
      </c>
      <c r="K129" s="29">
        <v>104.18559999999999</v>
      </c>
      <c r="L129" s="29">
        <v>29.74</v>
      </c>
      <c r="O129" s="69">
        <f t="shared" si="3"/>
        <v>3.234999999999999E-2</v>
      </c>
      <c r="P129" s="1">
        <f t="shared" si="4"/>
        <v>2.5380000000000003</v>
      </c>
    </row>
    <row r="130" spans="1:16" x14ac:dyDescent="0.25">
      <c r="A130" s="33">
        <v>42745</v>
      </c>
      <c r="B130" s="32">
        <v>0.62673611111111105</v>
      </c>
      <c r="C130" s="29">
        <v>482.5</v>
      </c>
      <c r="D130" s="29">
        <v>8.09</v>
      </c>
      <c r="E130" s="29">
        <v>2.851</v>
      </c>
      <c r="F130" s="29">
        <v>14.686999999999999</v>
      </c>
      <c r="G130" s="5">
        <v>-3.9</v>
      </c>
      <c r="H130" s="29">
        <v>2.8519999999999999</v>
      </c>
      <c r="I130" s="29">
        <v>7.98</v>
      </c>
      <c r="J130" s="29">
        <v>10.130000000000001</v>
      </c>
      <c r="K130" s="29">
        <v>104.0519</v>
      </c>
      <c r="L130" s="29">
        <v>29.73</v>
      </c>
      <c r="O130" s="69">
        <f t="shared" si="3"/>
        <v>4.3049999999999977E-2</v>
      </c>
      <c r="P130" s="1">
        <f t="shared" si="4"/>
        <v>2.4009999999999998</v>
      </c>
    </row>
    <row r="131" spans="1:16" x14ac:dyDescent="0.25">
      <c r="A131" s="33">
        <v>42745</v>
      </c>
      <c r="B131" s="32">
        <v>0.62685185185185188</v>
      </c>
      <c r="C131" s="29">
        <v>482.66669999999999</v>
      </c>
      <c r="D131" s="29">
        <v>8.09</v>
      </c>
      <c r="E131" s="29">
        <v>2.29</v>
      </c>
      <c r="F131" s="29">
        <v>14.686999999999999</v>
      </c>
      <c r="G131" s="5">
        <v>-4.0999999999999996</v>
      </c>
      <c r="H131" s="29">
        <v>2.8519999999999999</v>
      </c>
      <c r="I131" s="29">
        <v>7.98</v>
      </c>
      <c r="J131" s="29">
        <v>10.119999999999999</v>
      </c>
      <c r="K131" s="29">
        <v>103.9646</v>
      </c>
      <c r="L131" s="29">
        <v>29.71</v>
      </c>
      <c r="O131" s="69">
        <f t="shared" si="3"/>
        <v>3.234999999999999E-2</v>
      </c>
      <c r="P131" s="1">
        <f t="shared" si="4"/>
        <v>1.84</v>
      </c>
    </row>
    <row r="132" spans="1:16" x14ac:dyDescent="0.25">
      <c r="A132" s="33">
        <v>42745</v>
      </c>
      <c r="B132" s="32">
        <v>0.6269675925925926</v>
      </c>
      <c r="C132" s="29">
        <v>482.83330000000001</v>
      </c>
      <c r="D132" s="29">
        <v>8.07</v>
      </c>
      <c r="E132" s="29">
        <v>1.9950000000000001</v>
      </c>
      <c r="F132" s="29">
        <v>14.686999999999999</v>
      </c>
      <c r="G132" s="5">
        <v>-4.0999999999999996</v>
      </c>
      <c r="H132" s="29">
        <v>2.8820000000000001</v>
      </c>
      <c r="I132" s="29">
        <v>7.98</v>
      </c>
      <c r="J132" s="29">
        <v>10.14</v>
      </c>
      <c r="K132" s="29">
        <v>104.13079999999999</v>
      </c>
      <c r="L132" s="29">
        <v>29.71</v>
      </c>
      <c r="O132" s="69">
        <f t="shared" si="3"/>
        <v>3.234999999999999E-2</v>
      </c>
      <c r="P132" s="1">
        <f t="shared" si="4"/>
        <v>1.5450000000000002</v>
      </c>
    </row>
    <row r="133" spans="1:16" x14ac:dyDescent="0.25">
      <c r="A133" s="33">
        <v>42745</v>
      </c>
      <c r="B133" s="32">
        <v>0.62708333333333333</v>
      </c>
      <c r="C133" s="29">
        <v>483</v>
      </c>
      <c r="D133" s="29">
        <v>8.06</v>
      </c>
      <c r="E133" s="29">
        <v>1.3680000000000001</v>
      </c>
      <c r="F133" s="29">
        <v>14.686999999999999</v>
      </c>
      <c r="G133" s="5">
        <v>-4</v>
      </c>
      <c r="H133" s="29">
        <v>2.8820000000000001</v>
      </c>
      <c r="I133" s="29">
        <v>7.98</v>
      </c>
      <c r="J133" s="29">
        <v>10.16</v>
      </c>
      <c r="K133" s="29">
        <v>104.2717</v>
      </c>
      <c r="L133" s="29">
        <v>29.69</v>
      </c>
      <c r="O133" s="69">
        <f t="shared" si="3"/>
        <v>3.7699999999999984E-2</v>
      </c>
      <c r="P133" s="1">
        <f t="shared" si="4"/>
        <v>0.91800000000000015</v>
      </c>
    </row>
    <row r="134" spans="1:16" x14ac:dyDescent="0.25">
      <c r="A134" s="33">
        <v>42745</v>
      </c>
      <c r="B134" s="32">
        <v>0.62719907407407405</v>
      </c>
      <c r="C134" s="29">
        <v>483.16669999999999</v>
      </c>
      <c r="D134" s="29">
        <v>8.0399999999999991</v>
      </c>
      <c r="E134" s="29">
        <v>1.554</v>
      </c>
      <c r="F134" s="29">
        <v>14.686999999999999</v>
      </c>
      <c r="G134" s="5">
        <v>-4.0999999999999996</v>
      </c>
      <c r="H134" s="29">
        <v>2.8820000000000001</v>
      </c>
      <c r="I134" s="29">
        <v>7.98</v>
      </c>
      <c r="J134" s="29">
        <v>10.14</v>
      </c>
      <c r="K134" s="29">
        <v>104.0151</v>
      </c>
      <c r="L134" s="29">
        <v>29.71</v>
      </c>
      <c r="O134" s="69">
        <f t="shared" si="3"/>
        <v>3.234999999999999E-2</v>
      </c>
      <c r="P134" s="1">
        <f t="shared" si="4"/>
        <v>1.1040000000000001</v>
      </c>
    </row>
    <row r="135" spans="1:16" x14ac:dyDescent="0.25">
      <c r="A135" s="33">
        <v>42745</v>
      </c>
      <c r="B135" s="32">
        <v>0.62731481481481477</v>
      </c>
      <c r="C135" s="29">
        <v>483.33330000000001</v>
      </c>
      <c r="D135" s="29">
        <v>8.06</v>
      </c>
      <c r="E135" s="29">
        <v>2.524</v>
      </c>
      <c r="F135" s="29">
        <v>14.686999999999999</v>
      </c>
      <c r="G135" s="5">
        <v>-4.4000000000000004</v>
      </c>
      <c r="H135" s="29">
        <v>2.8519999999999999</v>
      </c>
      <c r="I135" s="29">
        <v>7.98</v>
      </c>
      <c r="J135" s="29">
        <v>10.16</v>
      </c>
      <c r="K135" s="29">
        <v>104.286</v>
      </c>
      <c r="L135" s="29">
        <v>29.75</v>
      </c>
      <c r="O135" s="69">
        <f t="shared" si="3"/>
        <v>1.6299999999999953E-2</v>
      </c>
      <c r="P135" s="1">
        <f t="shared" si="4"/>
        <v>2.0739999999999998</v>
      </c>
    </row>
    <row r="136" spans="1:16" x14ac:dyDescent="0.25">
      <c r="A136" s="33"/>
      <c r="B136" s="32"/>
      <c r="C136" s="29"/>
      <c r="D136" s="29"/>
      <c r="E136" s="29"/>
      <c r="F136" s="29"/>
      <c r="G136" s="5"/>
      <c r="H136" s="29"/>
      <c r="I136" s="29"/>
      <c r="J136" s="29"/>
      <c r="K136" s="29"/>
      <c r="L136" s="29"/>
      <c r="P136" s="1">
        <f t="shared" ref="P73:P136" si="5">E136</f>
        <v>0</v>
      </c>
    </row>
    <row r="137" spans="1:16" x14ac:dyDescent="0.25">
      <c r="A137" s="33"/>
      <c r="B137" s="32"/>
      <c r="C137" s="29"/>
      <c r="D137" s="29"/>
      <c r="E137" s="29"/>
      <c r="F137" s="29"/>
      <c r="G137" s="5"/>
      <c r="H137" s="29"/>
      <c r="I137" s="29"/>
      <c r="J137" s="29"/>
      <c r="K137" s="29"/>
      <c r="L137" s="29"/>
      <c r="P137" s="1">
        <f t="shared" ref="P137:P200" si="6">E137</f>
        <v>0</v>
      </c>
    </row>
    <row r="138" spans="1:16" x14ac:dyDescent="0.25">
      <c r="A138" s="33"/>
      <c r="B138" s="32"/>
      <c r="C138" s="29"/>
      <c r="D138" s="29"/>
      <c r="E138" s="29"/>
      <c r="F138" s="29"/>
      <c r="G138" s="5"/>
      <c r="H138" s="29"/>
      <c r="I138" s="29"/>
      <c r="J138" s="29"/>
      <c r="K138" s="29"/>
      <c r="L138" s="29"/>
      <c r="P138" s="1">
        <f t="shared" si="6"/>
        <v>0</v>
      </c>
    </row>
    <row r="139" spans="1:16" x14ac:dyDescent="0.25">
      <c r="A139" s="33"/>
      <c r="B139" s="32"/>
      <c r="C139" s="29"/>
      <c r="D139" s="29"/>
      <c r="E139" s="29"/>
      <c r="F139" s="29"/>
      <c r="G139" s="5"/>
      <c r="H139" s="29"/>
      <c r="I139" s="29"/>
      <c r="J139" s="29"/>
      <c r="K139" s="29"/>
      <c r="L139" s="29"/>
      <c r="P139" s="1">
        <f t="shared" si="6"/>
        <v>0</v>
      </c>
    </row>
    <row r="140" spans="1:16" x14ac:dyDescent="0.25">
      <c r="A140" s="33"/>
      <c r="B140" s="32"/>
      <c r="C140" s="29"/>
      <c r="D140" s="29"/>
      <c r="E140" s="29"/>
      <c r="F140" s="29"/>
      <c r="G140" s="5"/>
      <c r="H140" s="29"/>
      <c r="I140" s="29"/>
      <c r="J140" s="29"/>
      <c r="K140" s="29"/>
      <c r="L140" s="29"/>
      <c r="P140" s="1">
        <f t="shared" si="6"/>
        <v>0</v>
      </c>
    </row>
    <row r="141" spans="1:16" x14ac:dyDescent="0.25">
      <c r="A141" s="33"/>
      <c r="B141" s="32"/>
      <c r="C141" s="29"/>
      <c r="D141" s="29"/>
      <c r="E141" s="29"/>
      <c r="F141" s="29"/>
      <c r="G141" s="5"/>
      <c r="H141" s="29"/>
      <c r="I141" s="29"/>
      <c r="J141" s="29"/>
      <c r="K141" s="29"/>
      <c r="L141" s="29"/>
      <c r="P141" s="1">
        <f t="shared" si="6"/>
        <v>0</v>
      </c>
    </row>
    <row r="142" spans="1:16" x14ac:dyDescent="0.25">
      <c r="A142" s="33"/>
      <c r="B142" s="32"/>
      <c r="C142" s="29"/>
      <c r="D142" s="29"/>
      <c r="E142" s="29"/>
      <c r="F142" s="29"/>
      <c r="G142" s="5"/>
      <c r="H142" s="29"/>
      <c r="I142" s="29"/>
      <c r="J142" s="29"/>
      <c r="K142" s="29"/>
      <c r="L142" s="29"/>
      <c r="P142" s="1">
        <f t="shared" si="6"/>
        <v>0</v>
      </c>
    </row>
    <row r="143" spans="1:16" x14ac:dyDescent="0.25">
      <c r="A143" s="33"/>
      <c r="B143" s="32"/>
      <c r="C143" s="29"/>
      <c r="D143" s="29"/>
      <c r="E143" s="29"/>
      <c r="F143" s="29"/>
      <c r="G143" s="5"/>
      <c r="H143" s="29"/>
      <c r="I143" s="29"/>
      <c r="J143" s="29"/>
      <c r="K143" s="29"/>
      <c r="L143" s="29"/>
      <c r="P143" s="1">
        <f t="shared" si="6"/>
        <v>0</v>
      </c>
    </row>
    <row r="144" spans="1:16" x14ac:dyDescent="0.25">
      <c r="A144" s="33"/>
      <c r="B144" s="32"/>
      <c r="C144" s="29"/>
      <c r="D144" s="29"/>
      <c r="E144" s="29"/>
      <c r="F144" s="29"/>
      <c r="G144" s="5"/>
      <c r="H144" s="29"/>
      <c r="I144" s="29"/>
      <c r="J144" s="29"/>
      <c r="K144" s="29"/>
      <c r="L144" s="29"/>
      <c r="P144" s="1">
        <f t="shared" si="6"/>
        <v>0</v>
      </c>
    </row>
    <row r="145" spans="1:16" x14ac:dyDescent="0.25">
      <c r="A145" s="33"/>
      <c r="B145" s="32"/>
      <c r="C145" s="29"/>
      <c r="D145" s="29"/>
      <c r="E145" s="29"/>
      <c r="F145" s="29"/>
      <c r="G145" s="5"/>
      <c r="H145" s="29"/>
      <c r="I145" s="29"/>
      <c r="J145" s="29"/>
      <c r="K145" s="29"/>
      <c r="L145" s="29"/>
      <c r="P145" s="1">
        <f t="shared" si="6"/>
        <v>0</v>
      </c>
    </row>
    <row r="146" spans="1:16" x14ac:dyDescent="0.25">
      <c r="A146" s="33"/>
      <c r="B146" s="32"/>
      <c r="C146" s="29"/>
      <c r="D146" s="29"/>
      <c r="E146" s="29"/>
      <c r="F146" s="29"/>
      <c r="G146" s="5"/>
      <c r="H146" s="29"/>
      <c r="I146" s="29"/>
      <c r="J146" s="29"/>
      <c r="K146" s="29"/>
      <c r="L146" s="29"/>
      <c r="P146" s="1">
        <f t="shared" si="6"/>
        <v>0</v>
      </c>
    </row>
    <row r="147" spans="1:16" x14ac:dyDescent="0.25">
      <c r="A147" s="33"/>
      <c r="B147" s="32"/>
      <c r="C147" s="29"/>
      <c r="D147" s="29"/>
      <c r="E147" s="29"/>
      <c r="F147" s="29"/>
      <c r="G147" s="5"/>
      <c r="H147" s="29"/>
      <c r="I147" s="29"/>
      <c r="J147" s="29"/>
      <c r="K147" s="29"/>
      <c r="L147" s="29"/>
      <c r="P147" s="1">
        <f t="shared" si="6"/>
        <v>0</v>
      </c>
    </row>
    <row r="148" spans="1:16" x14ac:dyDescent="0.25">
      <c r="A148" s="33"/>
      <c r="B148" s="32"/>
      <c r="C148" s="29"/>
      <c r="D148" s="29"/>
      <c r="E148" s="29"/>
      <c r="F148" s="29"/>
      <c r="G148" s="5"/>
      <c r="H148" s="29"/>
      <c r="I148" s="29"/>
      <c r="J148" s="29"/>
      <c r="K148" s="29"/>
      <c r="L148" s="29"/>
      <c r="P148" s="1">
        <f t="shared" si="6"/>
        <v>0</v>
      </c>
    </row>
    <row r="149" spans="1:16" x14ac:dyDescent="0.25">
      <c r="A149" s="33"/>
      <c r="B149" s="32"/>
      <c r="C149" s="29"/>
      <c r="D149" s="29"/>
      <c r="E149" s="29"/>
      <c r="F149" s="29"/>
      <c r="G149" s="5"/>
      <c r="H149" s="29"/>
      <c r="I149" s="29"/>
      <c r="J149" s="29"/>
      <c r="K149" s="29"/>
      <c r="L149" s="29"/>
      <c r="P149" s="1">
        <f t="shared" si="6"/>
        <v>0</v>
      </c>
    </row>
    <row r="150" spans="1:16" x14ac:dyDescent="0.25">
      <c r="A150" s="33"/>
      <c r="B150" s="32"/>
      <c r="C150" s="29"/>
      <c r="D150" s="29"/>
      <c r="E150" s="29"/>
      <c r="F150" s="29"/>
      <c r="G150" s="5"/>
      <c r="H150" s="29"/>
      <c r="I150" s="29"/>
      <c r="J150" s="29"/>
      <c r="K150" s="29"/>
      <c r="L150" s="29"/>
      <c r="P150" s="1">
        <f t="shared" si="6"/>
        <v>0</v>
      </c>
    </row>
    <row r="151" spans="1:16" x14ac:dyDescent="0.25">
      <c r="A151" s="33"/>
      <c r="B151" s="32"/>
      <c r="C151" s="29"/>
      <c r="D151" s="29"/>
      <c r="E151" s="29"/>
      <c r="F151" s="29"/>
      <c r="G151" s="5"/>
      <c r="H151" s="29"/>
      <c r="I151" s="29"/>
      <c r="J151" s="29"/>
      <c r="K151" s="29"/>
      <c r="L151" s="29"/>
      <c r="P151" s="1">
        <f t="shared" si="6"/>
        <v>0</v>
      </c>
    </row>
    <row r="152" spans="1:16" x14ac:dyDescent="0.25">
      <c r="A152" s="33"/>
      <c r="B152" s="32"/>
      <c r="C152" s="29"/>
      <c r="D152" s="29"/>
      <c r="E152" s="29"/>
      <c r="F152" s="29"/>
      <c r="G152" s="5"/>
      <c r="H152" s="29"/>
      <c r="I152" s="29"/>
      <c r="J152" s="29"/>
      <c r="K152" s="29"/>
      <c r="L152" s="29"/>
      <c r="P152" s="1">
        <f t="shared" si="6"/>
        <v>0</v>
      </c>
    </row>
    <row r="153" spans="1:16" x14ac:dyDescent="0.25">
      <c r="A153" s="33"/>
      <c r="B153" s="32"/>
      <c r="C153" s="29"/>
      <c r="D153" s="29"/>
      <c r="E153" s="29"/>
      <c r="F153" s="29"/>
      <c r="G153" s="5"/>
      <c r="H153" s="29"/>
      <c r="I153" s="29"/>
      <c r="J153" s="29"/>
      <c r="K153" s="29"/>
      <c r="L153" s="29"/>
      <c r="P153" s="1">
        <f t="shared" si="6"/>
        <v>0</v>
      </c>
    </row>
    <row r="154" spans="1:16" x14ac:dyDescent="0.25">
      <c r="A154" s="33"/>
      <c r="B154" s="32"/>
      <c r="C154" s="29"/>
      <c r="D154" s="29"/>
      <c r="E154" s="29"/>
      <c r="F154" s="29"/>
      <c r="G154" s="5"/>
      <c r="H154" s="29"/>
      <c r="I154" s="29"/>
      <c r="J154" s="29"/>
      <c r="K154" s="29"/>
      <c r="L154" s="29"/>
      <c r="P154" s="1">
        <f t="shared" si="6"/>
        <v>0</v>
      </c>
    </row>
    <row r="155" spans="1:16" x14ac:dyDescent="0.25">
      <c r="A155" s="33"/>
      <c r="B155" s="32"/>
      <c r="C155" s="29"/>
      <c r="D155" s="29"/>
      <c r="E155" s="29"/>
      <c r="F155" s="29"/>
      <c r="G155" s="5"/>
      <c r="H155" s="29"/>
      <c r="I155" s="29"/>
      <c r="J155" s="29"/>
      <c r="K155" s="29"/>
      <c r="L155" s="29"/>
      <c r="P155" s="1">
        <f t="shared" si="6"/>
        <v>0</v>
      </c>
    </row>
    <row r="156" spans="1:16" x14ac:dyDescent="0.25">
      <c r="A156" s="33"/>
      <c r="B156" s="32"/>
      <c r="C156" s="29"/>
      <c r="D156" s="29"/>
      <c r="E156" s="29"/>
      <c r="F156" s="29"/>
      <c r="G156" s="5"/>
      <c r="H156" s="29"/>
      <c r="I156" s="29"/>
      <c r="J156" s="29"/>
      <c r="K156" s="29"/>
      <c r="L156" s="29"/>
      <c r="P156" s="1">
        <f t="shared" si="6"/>
        <v>0</v>
      </c>
    </row>
    <row r="157" spans="1:16" x14ac:dyDescent="0.25">
      <c r="A157" s="33"/>
      <c r="B157" s="32"/>
      <c r="C157" s="29"/>
      <c r="D157" s="29"/>
      <c r="E157" s="29"/>
      <c r="F157" s="29"/>
      <c r="G157" s="5"/>
      <c r="H157" s="29"/>
      <c r="I157" s="29"/>
      <c r="J157" s="29"/>
      <c r="K157" s="29"/>
      <c r="L157" s="29"/>
      <c r="P157" s="1">
        <f t="shared" si="6"/>
        <v>0</v>
      </c>
    </row>
    <row r="158" spans="1:16" x14ac:dyDescent="0.25">
      <c r="A158" s="33"/>
      <c r="B158" s="32"/>
      <c r="C158" s="29"/>
      <c r="D158" s="29"/>
      <c r="E158" s="29"/>
      <c r="F158" s="29"/>
      <c r="G158" s="5"/>
      <c r="H158" s="29"/>
      <c r="I158" s="29"/>
      <c r="J158" s="29"/>
      <c r="K158" s="29"/>
      <c r="L158" s="29"/>
      <c r="P158" s="1">
        <f t="shared" si="6"/>
        <v>0</v>
      </c>
    </row>
    <row r="159" spans="1:16" x14ac:dyDescent="0.25">
      <c r="A159" s="33"/>
      <c r="B159" s="32"/>
      <c r="C159" s="29"/>
      <c r="D159" s="29"/>
      <c r="E159" s="29"/>
      <c r="F159" s="29"/>
      <c r="G159" s="5"/>
      <c r="H159" s="29"/>
      <c r="I159" s="29"/>
      <c r="J159" s="29"/>
      <c r="K159" s="29"/>
      <c r="L159" s="29"/>
      <c r="P159" s="1">
        <f t="shared" si="6"/>
        <v>0</v>
      </c>
    </row>
    <row r="160" spans="1:16" x14ac:dyDescent="0.25">
      <c r="A160" s="33"/>
      <c r="B160" s="32"/>
      <c r="C160" s="29"/>
      <c r="D160" s="29"/>
      <c r="E160" s="29"/>
      <c r="F160" s="29"/>
      <c r="G160" s="5"/>
      <c r="H160" s="29"/>
      <c r="I160" s="29"/>
      <c r="J160" s="29"/>
      <c r="K160" s="29"/>
      <c r="L160" s="29"/>
      <c r="P160" s="1">
        <f t="shared" si="6"/>
        <v>0</v>
      </c>
    </row>
    <row r="161" spans="1:16" x14ac:dyDescent="0.25">
      <c r="A161" s="33"/>
      <c r="B161" s="32"/>
      <c r="C161" s="29"/>
      <c r="D161" s="29"/>
      <c r="E161" s="29"/>
      <c r="F161" s="29"/>
      <c r="G161" s="5"/>
      <c r="H161" s="29"/>
      <c r="I161" s="29"/>
      <c r="J161" s="29"/>
      <c r="K161" s="29"/>
      <c r="L161" s="29"/>
      <c r="P161" s="1">
        <f t="shared" si="6"/>
        <v>0</v>
      </c>
    </row>
    <row r="162" spans="1:16" x14ac:dyDescent="0.25">
      <c r="A162" s="33"/>
      <c r="B162" s="32"/>
      <c r="C162" s="29"/>
      <c r="D162" s="29"/>
      <c r="E162" s="29"/>
      <c r="F162" s="29"/>
      <c r="G162" s="5"/>
      <c r="H162" s="29"/>
      <c r="I162" s="29"/>
      <c r="J162" s="29"/>
      <c r="K162" s="29"/>
      <c r="L162" s="29"/>
      <c r="P162" s="1">
        <f t="shared" si="6"/>
        <v>0</v>
      </c>
    </row>
    <row r="163" spans="1:16" x14ac:dyDescent="0.25">
      <c r="A163" s="33"/>
      <c r="B163" s="32"/>
      <c r="C163" s="29"/>
      <c r="D163" s="29"/>
      <c r="E163" s="29"/>
      <c r="F163" s="29"/>
      <c r="G163" s="5"/>
      <c r="H163" s="29"/>
      <c r="I163" s="29"/>
      <c r="J163" s="29"/>
      <c r="K163" s="29"/>
      <c r="L163" s="29"/>
      <c r="P163" s="1">
        <f t="shared" si="6"/>
        <v>0</v>
      </c>
    </row>
    <row r="164" spans="1:16" x14ac:dyDescent="0.25">
      <c r="A164" s="33"/>
      <c r="B164" s="32"/>
      <c r="C164" s="29"/>
      <c r="D164" s="29"/>
      <c r="E164" s="29"/>
      <c r="F164" s="29"/>
      <c r="G164" s="5"/>
      <c r="H164" s="29"/>
      <c r="I164" s="29"/>
      <c r="J164" s="29"/>
      <c r="K164" s="29"/>
      <c r="L164" s="29"/>
      <c r="P164" s="1">
        <f t="shared" si="6"/>
        <v>0</v>
      </c>
    </row>
    <row r="165" spans="1:16" x14ac:dyDescent="0.25">
      <c r="A165" s="33"/>
      <c r="B165" s="32"/>
      <c r="C165" s="29"/>
      <c r="D165" s="29"/>
      <c r="E165" s="29"/>
      <c r="F165" s="29"/>
      <c r="G165" s="5"/>
      <c r="H165" s="29"/>
      <c r="I165" s="29"/>
      <c r="J165" s="29"/>
      <c r="K165" s="29"/>
      <c r="L165" s="29"/>
      <c r="P165" s="1">
        <f t="shared" si="6"/>
        <v>0</v>
      </c>
    </row>
    <row r="166" spans="1:16" x14ac:dyDescent="0.25">
      <c r="A166" s="33"/>
      <c r="B166" s="32"/>
      <c r="C166" s="29"/>
      <c r="D166" s="29"/>
      <c r="E166" s="29"/>
      <c r="F166" s="29"/>
      <c r="G166" s="5"/>
      <c r="H166" s="29"/>
      <c r="I166" s="29"/>
      <c r="J166" s="29"/>
      <c r="K166" s="29"/>
      <c r="L166" s="29"/>
      <c r="P166" s="1">
        <f t="shared" si="6"/>
        <v>0</v>
      </c>
    </row>
    <row r="167" spans="1:16" x14ac:dyDescent="0.25">
      <c r="A167" s="33"/>
      <c r="B167" s="32"/>
      <c r="C167" s="29"/>
      <c r="D167" s="29"/>
      <c r="E167" s="29"/>
      <c r="F167" s="29"/>
      <c r="G167" s="5"/>
      <c r="H167" s="29"/>
      <c r="I167" s="29"/>
      <c r="J167" s="29"/>
      <c r="K167" s="29"/>
      <c r="L167" s="29"/>
      <c r="P167" s="1">
        <f t="shared" si="6"/>
        <v>0</v>
      </c>
    </row>
    <row r="168" spans="1:16" x14ac:dyDescent="0.25">
      <c r="A168" s="33"/>
      <c r="B168" s="32"/>
      <c r="C168" s="29"/>
      <c r="D168" s="29"/>
      <c r="E168" s="29"/>
      <c r="F168" s="29"/>
      <c r="G168" s="5"/>
      <c r="H168" s="29"/>
      <c r="I168" s="29"/>
      <c r="J168" s="29"/>
      <c r="K168" s="29"/>
      <c r="L168" s="29"/>
      <c r="P168" s="1">
        <f t="shared" si="6"/>
        <v>0</v>
      </c>
    </row>
    <row r="169" spans="1:16" x14ac:dyDescent="0.25">
      <c r="A169" s="33"/>
      <c r="B169" s="32"/>
      <c r="C169" s="29"/>
      <c r="D169" s="29"/>
      <c r="E169" s="29"/>
      <c r="F169" s="29"/>
      <c r="G169" s="5"/>
      <c r="H169" s="29"/>
      <c r="I169" s="29"/>
      <c r="J169" s="29"/>
      <c r="K169" s="29"/>
      <c r="L169" s="29"/>
      <c r="P169" s="1">
        <f t="shared" si="6"/>
        <v>0</v>
      </c>
    </row>
    <row r="170" spans="1:16" x14ac:dyDescent="0.25">
      <c r="A170" s="33"/>
      <c r="B170" s="32"/>
      <c r="C170" s="29"/>
      <c r="D170" s="29"/>
      <c r="E170" s="29"/>
      <c r="F170" s="29"/>
      <c r="G170" s="5"/>
      <c r="H170" s="29"/>
      <c r="I170" s="29"/>
      <c r="J170" s="29"/>
      <c r="K170" s="29"/>
      <c r="L170" s="29"/>
      <c r="P170" s="1">
        <f t="shared" si="6"/>
        <v>0</v>
      </c>
    </row>
    <row r="171" spans="1:16" x14ac:dyDescent="0.25">
      <c r="A171" s="33"/>
      <c r="B171" s="32"/>
      <c r="C171" s="29"/>
      <c r="D171" s="29"/>
      <c r="E171" s="29"/>
      <c r="F171" s="29"/>
      <c r="G171" s="5"/>
      <c r="H171" s="29"/>
      <c r="I171" s="29"/>
      <c r="J171" s="29"/>
      <c r="K171" s="29"/>
      <c r="L171" s="29"/>
      <c r="P171" s="1">
        <f t="shared" si="6"/>
        <v>0</v>
      </c>
    </row>
    <row r="172" spans="1:16" x14ac:dyDescent="0.25">
      <c r="A172" s="33"/>
      <c r="B172" s="32"/>
      <c r="C172" s="29"/>
      <c r="D172" s="29"/>
      <c r="E172" s="29"/>
      <c r="F172" s="29"/>
      <c r="G172" s="5"/>
      <c r="H172" s="29"/>
      <c r="I172" s="29"/>
      <c r="J172" s="29"/>
      <c r="K172" s="29"/>
      <c r="L172" s="29"/>
      <c r="P172" s="1">
        <f t="shared" si="6"/>
        <v>0</v>
      </c>
    </row>
    <row r="173" spans="1:16" x14ac:dyDescent="0.25">
      <c r="A173" s="33"/>
      <c r="B173" s="32"/>
      <c r="C173" s="29"/>
      <c r="D173" s="29"/>
      <c r="E173" s="29"/>
      <c r="F173" s="29"/>
      <c r="G173" s="5"/>
      <c r="H173" s="29"/>
      <c r="I173" s="29"/>
      <c r="J173" s="29"/>
      <c r="K173" s="29"/>
      <c r="L173" s="29"/>
      <c r="P173" s="1">
        <f t="shared" si="6"/>
        <v>0</v>
      </c>
    </row>
    <row r="174" spans="1:16" x14ac:dyDescent="0.25">
      <c r="A174" s="33"/>
      <c r="B174" s="32"/>
      <c r="C174" s="29"/>
      <c r="D174" s="29"/>
      <c r="E174" s="29"/>
      <c r="F174" s="29"/>
      <c r="G174" s="5"/>
      <c r="H174" s="29"/>
      <c r="I174" s="29"/>
      <c r="J174" s="29"/>
      <c r="K174" s="29"/>
      <c r="L174" s="29"/>
      <c r="P174" s="1">
        <f t="shared" si="6"/>
        <v>0</v>
      </c>
    </row>
    <row r="175" spans="1:16" x14ac:dyDescent="0.25">
      <c r="A175" s="33"/>
      <c r="B175" s="32"/>
      <c r="C175" s="29"/>
      <c r="D175" s="29"/>
      <c r="E175" s="29"/>
      <c r="F175" s="29"/>
      <c r="G175" s="5"/>
      <c r="H175" s="29"/>
      <c r="I175" s="29"/>
      <c r="J175" s="29"/>
      <c r="K175" s="29"/>
      <c r="L175" s="29"/>
      <c r="P175" s="1">
        <f t="shared" si="6"/>
        <v>0</v>
      </c>
    </row>
    <row r="176" spans="1:16" x14ac:dyDescent="0.25">
      <c r="A176" s="33"/>
      <c r="B176" s="32"/>
      <c r="C176" s="29"/>
      <c r="D176" s="29"/>
      <c r="E176" s="29"/>
      <c r="F176" s="29"/>
      <c r="G176" s="5"/>
      <c r="H176" s="29"/>
      <c r="I176" s="29"/>
      <c r="J176" s="29"/>
      <c r="K176" s="29"/>
      <c r="L176" s="29"/>
      <c r="P176" s="1">
        <f t="shared" si="6"/>
        <v>0</v>
      </c>
    </row>
    <row r="177" spans="1:16" x14ac:dyDescent="0.25">
      <c r="A177" s="33"/>
      <c r="B177" s="32"/>
      <c r="C177" s="29"/>
      <c r="D177" s="29"/>
      <c r="E177" s="29"/>
      <c r="F177" s="29"/>
      <c r="G177" s="5"/>
      <c r="H177" s="29"/>
      <c r="I177" s="29"/>
      <c r="J177" s="29"/>
      <c r="K177" s="29"/>
      <c r="L177" s="29"/>
      <c r="P177" s="1">
        <f t="shared" si="6"/>
        <v>0</v>
      </c>
    </row>
    <row r="178" spans="1:16" x14ac:dyDescent="0.25">
      <c r="A178" s="33"/>
      <c r="B178" s="32"/>
      <c r="C178" s="29"/>
      <c r="D178" s="29"/>
      <c r="E178" s="29"/>
      <c r="F178" s="29"/>
      <c r="G178" s="5"/>
      <c r="H178" s="29"/>
      <c r="I178" s="29"/>
      <c r="J178" s="29"/>
      <c r="K178" s="29"/>
      <c r="L178" s="29"/>
      <c r="P178" s="1">
        <f t="shared" si="6"/>
        <v>0</v>
      </c>
    </row>
    <row r="179" spans="1:16" x14ac:dyDescent="0.25">
      <c r="A179" s="33"/>
      <c r="B179" s="32"/>
      <c r="C179" s="29"/>
      <c r="D179" s="29"/>
      <c r="E179" s="29"/>
      <c r="F179" s="29"/>
      <c r="G179" s="5"/>
      <c r="H179" s="29"/>
      <c r="I179" s="29"/>
      <c r="J179" s="29"/>
      <c r="K179" s="29"/>
      <c r="L179" s="29"/>
      <c r="P179" s="1">
        <f t="shared" si="6"/>
        <v>0</v>
      </c>
    </row>
    <row r="180" spans="1:16" x14ac:dyDescent="0.25">
      <c r="A180" s="33"/>
      <c r="B180" s="32"/>
      <c r="C180" s="29"/>
      <c r="D180" s="29"/>
      <c r="E180" s="29"/>
      <c r="F180" s="29"/>
      <c r="G180" s="5"/>
      <c r="H180" s="29"/>
      <c r="I180" s="29"/>
      <c r="J180" s="29"/>
      <c r="K180" s="29"/>
      <c r="L180" s="29"/>
      <c r="P180" s="1">
        <f t="shared" si="6"/>
        <v>0</v>
      </c>
    </row>
    <row r="181" spans="1:16" x14ac:dyDescent="0.25">
      <c r="A181" s="33"/>
      <c r="B181" s="32"/>
      <c r="C181" s="29"/>
      <c r="D181" s="29"/>
      <c r="E181" s="29"/>
      <c r="F181" s="29"/>
      <c r="G181" s="5"/>
      <c r="H181" s="29"/>
      <c r="I181" s="29"/>
      <c r="J181" s="29"/>
      <c r="K181" s="29"/>
      <c r="L181" s="29"/>
      <c r="P181" s="1">
        <f t="shared" si="6"/>
        <v>0</v>
      </c>
    </row>
    <row r="182" spans="1:16" x14ac:dyDescent="0.25">
      <c r="A182" s="33"/>
      <c r="B182" s="32"/>
      <c r="C182" s="29"/>
      <c r="D182" s="29"/>
      <c r="E182" s="29"/>
      <c r="F182" s="29"/>
      <c r="G182" s="5"/>
      <c r="H182" s="29"/>
      <c r="I182" s="29"/>
      <c r="J182" s="29"/>
      <c r="K182" s="29"/>
      <c r="L182" s="29"/>
      <c r="P182" s="1">
        <f t="shared" si="6"/>
        <v>0</v>
      </c>
    </row>
    <row r="183" spans="1:16" x14ac:dyDescent="0.25">
      <c r="A183" s="33"/>
      <c r="B183" s="32"/>
      <c r="C183" s="29"/>
      <c r="D183" s="29"/>
      <c r="E183" s="29"/>
      <c r="F183" s="29"/>
      <c r="G183" s="5"/>
      <c r="H183" s="29"/>
      <c r="I183" s="29"/>
      <c r="J183" s="29"/>
      <c r="K183" s="29"/>
      <c r="L183" s="29"/>
      <c r="P183" s="1">
        <f t="shared" si="6"/>
        <v>0</v>
      </c>
    </row>
    <row r="184" spans="1:16" x14ac:dyDescent="0.25">
      <c r="A184" s="33"/>
      <c r="B184" s="32"/>
      <c r="C184" s="29"/>
      <c r="D184" s="29"/>
      <c r="E184" s="29"/>
      <c r="F184" s="29"/>
      <c r="G184" s="5"/>
      <c r="H184" s="29"/>
      <c r="I184" s="29"/>
      <c r="J184" s="29"/>
      <c r="K184" s="29"/>
      <c r="L184" s="29"/>
      <c r="P184" s="1">
        <f t="shared" si="6"/>
        <v>0</v>
      </c>
    </row>
    <row r="185" spans="1:16" x14ac:dyDescent="0.25">
      <c r="A185" s="33"/>
      <c r="B185" s="32"/>
      <c r="C185" s="29"/>
      <c r="D185" s="29"/>
      <c r="E185" s="29"/>
      <c r="F185" s="29"/>
      <c r="G185" s="5"/>
      <c r="H185" s="29"/>
      <c r="I185" s="29"/>
      <c r="J185" s="29"/>
      <c r="K185" s="29"/>
      <c r="L185" s="29"/>
      <c r="P185" s="1">
        <f t="shared" si="6"/>
        <v>0</v>
      </c>
    </row>
    <row r="186" spans="1:16" x14ac:dyDescent="0.25">
      <c r="A186" s="33"/>
      <c r="B186" s="32"/>
      <c r="C186" s="29"/>
      <c r="D186" s="29"/>
      <c r="E186" s="29"/>
      <c r="F186" s="29"/>
      <c r="G186" s="5"/>
      <c r="H186" s="29"/>
      <c r="I186" s="29"/>
      <c r="J186" s="29"/>
      <c r="K186" s="29"/>
      <c r="L186" s="29"/>
      <c r="P186" s="1">
        <f t="shared" si="6"/>
        <v>0</v>
      </c>
    </row>
    <row r="187" spans="1:16" x14ac:dyDescent="0.25">
      <c r="A187" s="33"/>
      <c r="B187" s="32"/>
      <c r="C187" s="29"/>
      <c r="D187" s="29"/>
      <c r="E187" s="29"/>
      <c r="F187" s="29"/>
      <c r="G187" s="5"/>
      <c r="H187" s="29"/>
      <c r="I187" s="29"/>
      <c r="J187" s="29"/>
      <c r="K187" s="29"/>
      <c r="L187" s="29"/>
      <c r="P187" s="1">
        <f t="shared" si="6"/>
        <v>0</v>
      </c>
    </row>
    <row r="188" spans="1:16" x14ac:dyDescent="0.25">
      <c r="A188" s="33"/>
      <c r="B188" s="32"/>
      <c r="C188" s="29"/>
      <c r="D188" s="29"/>
      <c r="E188" s="29"/>
      <c r="F188" s="29"/>
      <c r="G188" s="5"/>
      <c r="H188" s="29"/>
      <c r="I188" s="29"/>
      <c r="J188" s="29"/>
      <c r="K188" s="29"/>
      <c r="L188" s="29"/>
      <c r="P188" s="1">
        <f t="shared" si="6"/>
        <v>0</v>
      </c>
    </row>
    <row r="189" spans="1:16" x14ac:dyDescent="0.25">
      <c r="A189" s="33"/>
      <c r="B189" s="32"/>
      <c r="C189" s="29"/>
      <c r="D189" s="29"/>
      <c r="E189" s="29"/>
      <c r="F189" s="29"/>
      <c r="G189" s="5"/>
      <c r="H189" s="29"/>
      <c r="I189" s="29"/>
      <c r="J189" s="29"/>
      <c r="K189" s="29"/>
      <c r="L189" s="29"/>
      <c r="P189" s="1">
        <f t="shared" si="6"/>
        <v>0</v>
      </c>
    </row>
    <row r="190" spans="1:16" x14ac:dyDescent="0.25">
      <c r="A190" s="33"/>
      <c r="B190" s="32"/>
      <c r="C190" s="29"/>
      <c r="D190" s="29"/>
      <c r="E190" s="29"/>
      <c r="F190" s="29"/>
      <c r="G190" s="5"/>
      <c r="H190" s="29"/>
      <c r="I190" s="29"/>
      <c r="J190" s="29"/>
      <c r="K190" s="29"/>
      <c r="L190" s="29"/>
      <c r="P190" s="1">
        <f t="shared" si="6"/>
        <v>0</v>
      </c>
    </row>
    <row r="191" spans="1:16" x14ac:dyDescent="0.25">
      <c r="A191" s="37"/>
      <c r="B191" s="32"/>
      <c r="C191" s="38"/>
      <c r="D191" s="38"/>
      <c r="E191" s="38"/>
      <c r="F191" s="38"/>
      <c r="G191" s="7"/>
      <c r="H191" s="38"/>
      <c r="I191" s="38"/>
      <c r="J191" s="38"/>
      <c r="K191" s="38"/>
      <c r="L191" s="38"/>
      <c r="P191" s="1">
        <f t="shared" si="6"/>
        <v>0</v>
      </c>
    </row>
    <row r="192" spans="1:16" x14ac:dyDescent="0.25">
      <c r="A192" s="28"/>
      <c r="B192" s="27"/>
      <c r="G192" s="5"/>
      <c r="P192" s="1">
        <f t="shared" si="6"/>
        <v>0</v>
      </c>
    </row>
    <row r="193" spans="1:16" x14ac:dyDescent="0.25">
      <c r="A193" s="28"/>
      <c r="B193" s="27"/>
      <c r="G193" s="5"/>
      <c r="P193" s="1">
        <f t="shared" si="6"/>
        <v>0</v>
      </c>
    </row>
    <row r="194" spans="1:16" x14ac:dyDescent="0.25">
      <c r="A194" s="28"/>
      <c r="B194" s="27"/>
      <c r="G194" s="5"/>
      <c r="P194" s="1">
        <f t="shared" si="6"/>
        <v>0</v>
      </c>
    </row>
    <row r="195" spans="1:16" x14ac:dyDescent="0.25">
      <c r="A195" s="28"/>
      <c r="B195" s="27"/>
      <c r="G195" s="5"/>
      <c r="P195" s="1">
        <f t="shared" si="6"/>
        <v>0</v>
      </c>
    </row>
    <row r="196" spans="1:16" x14ac:dyDescent="0.25">
      <c r="A196" s="28"/>
      <c r="B196" s="27"/>
      <c r="G196" s="5"/>
      <c r="P196" s="1">
        <f t="shared" si="6"/>
        <v>0</v>
      </c>
    </row>
    <row r="197" spans="1:16" x14ac:dyDescent="0.25">
      <c r="A197" s="28"/>
      <c r="B197" s="27"/>
      <c r="G197" s="5"/>
      <c r="P197" s="1">
        <f t="shared" si="6"/>
        <v>0</v>
      </c>
    </row>
    <row r="198" spans="1:16" x14ac:dyDescent="0.25">
      <c r="A198" s="28"/>
      <c r="B198" s="27"/>
      <c r="G198" s="5"/>
      <c r="P198" s="1">
        <f t="shared" si="6"/>
        <v>0</v>
      </c>
    </row>
    <row r="199" spans="1:16" x14ac:dyDescent="0.25">
      <c r="A199" s="28"/>
      <c r="B199" s="27"/>
      <c r="G199" s="5"/>
      <c r="P199" s="1">
        <f t="shared" si="6"/>
        <v>0</v>
      </c>
    </row>
    <row r="200" spans="1:16" x14ac:dyDescent="0.25">
      <c r="A200" s="28"/>
      <c r="B200" s="27"/>
      <c r="G200" s="5"/>
      <c r="P200" s="1">
        <f t="shared" si="6"/>
        <v>0</v>
      </c>
    </row>
    <row r="201" spans="1:16" x14ac:dyDescent="0.25">
      <c r="A201" s="28"/>
      <c r="B201" s="27"/>
      <c r="G201" s="5"/>
      <c r="P201" s="1">
        <f t="shared" ref="P201:P255" si="7">E201</f>
        <v>0</v>
      </c>
    </row>
    <row r="202" spans="1:16" x14ac:dyDescent="0.25">
      <c r="A202" s="28"/>
      <c r="B202" s="27"/>
      <c r="G202" s="5"/>
      <c r="P202" s="1">
        <f t="shared" si="7"/>
        <v>0</v>
      </c>
    </row>
    <row r="203" spans="1:16" x14ac:dyDescent="0.25">
      <c r="A203" s="28"/>
      <c r="B203" s="27"/>
      <c r="G203" s="5"/>
      <c r="P203" s="1">
        <f t="shared" si="7"/>
        <v>0</v>
      </c>
    </row>
    <row r="204" spans="1:16" x14ac:dyDescent="0.25">
      <c r="A204" s="28"/>
      <c r="B204" s="27"/>
      <c r="G204" s="5"/>
      <c r="P204" s="1">
        <f t="shared" si="7"/>
        <v>0</v>
      </c>
    </row>
    <row r="205" spans="1:16" x14ac:dyDescent="0.25">
      <c r="A205" s="28"/>
      <c r="B205" s="27"/>
      <c r="G205" s="5"/>
      <c r="P205" s="1">
        <f t="shared" si="7"/>
        <v>0</v>
      </c>
    </row>
    <row r="206" spans="1:16" x14ac:dyDescent="0.25">
      <c r="A206" s="28"/>
      <c r="B206" s="27"/>
      <c r="G206" s="5"/>
      <c r="P206" s="1">
        <f t="shared" si="7"/>
        <v>0</v>
      </c>
    </row>
    <row r="207" spans="1:16" x14ac:dyDescent="0.25">
      <c r="A207" s="28"/>
      <c r="B207" s="27"/>
      <c r="G207" s="5"/>
      <c r="P207" s="1">
        <f t="shared" si="7"/>
        <v>0</v>
      </c>
    </row>
    <row r="208" spans="1:16" x14ac:dyDescent="0.25">
      <c r="A208" s="28"/>
      <c r="B208" s="27"/>
      <c r="G208" s="5"/>
      <c r="P208" s="1">
        <f t="shared" si="7"/>
        <v>0</v>
      </c>
    </row>
    <row r="209" spans="1:16" x14ac:dyDescent="0.25">
      <c r="A209" s="28"/>
      <c r="B209" s="27"/>
      <c r="G209" s="5"/>
      <c r="P209" s="1">
        <f t="shared" si="7"/>
        <v>0</v>
      </c>
    </row>
    <row r="210" spans="1:16" x14ac:dyDescent="0.25">
      <c r="A210" s="28"/>
      <c r="B210" s="27"/>
      <c r="G210" s="5"/>
      <c r="P210" s="1">
        <f t="shared" si="7"/>
        <v>0</v>
      </c>
    </row>
    <row r="211" spans="1:16" x14ac:dyDescent="0.25">
      <c r="A211" s="28"/>
      <c r="B211" s="27"/>
      <c r="G211" s="5"/>
      <c r="P211" s="1">
        <f t="shared" si="7"/>
        <v>0</v>
      </c>
    </row>
    <row r="212" spans="1:16" x14ac:dyDescent="0.25">
      <c r="A212" s="28"/>
      <c r="B212" s="27"/>
      <c r="G212" s="5"/>
      <c r="P212" s="1">
        <f t="shared" si="7"/>
        <v>0</v>
      </c>
    </row>
    <row r="213" spans="1:16" x14ac:dyDescent="0.25">
      <c r="A213" s="28"/>
      <c r="B213" s="27"/>
      <c r="G213" s="5"/>
      <c r="P213" s="1">
        <f t="shared" si="7"/>
        <v>0</v>
      </c>
    </row>
    <row r="214" spans="1:16" x14ac:dyDescent="0.25">
      <c r="A214" s="28"/>
      <c r="B214" s="27"/>
      <c r="G214" s="5"/>
      <c r="P214" s="1">
        <f t="shared" si="7"/>
        <v>0</v>
      </c>
    </row>
    <row r="215" spans="1:16" x14ac:dyDescent="0.25">
      <c r="A215" s="28"/>
      <c r="B215" s="27"/>
      <c r="G215" s="5"/>
      <c r="P215" s="1">
        <f t="shared" si="7"/>
        <v>0</v>
      </c>
    </row>
    <row r="216" spans="1:16" x14ac:dyDescent="0.25">
      <c r="A216" s="28"/>
      <c r="B216" s="27"/>
      <c r="G216" s="5"/>
      <c r="P216" s="1">
        <f t="shared" si="7"/>
        <v>0</v>
      </c>
    </row>
    <row r="217" spans="1:16" x14ac:dyDescent="0.25">
      <c r="A217" s="28"/>
      <c r="B217" s="27"/>
      <c r="G217" s="5"/>
      <c r="P217" s="1">
        <f t="shared" si="7"/>
        <v>0</v>
      </c>
    </row>
    <row r="218" spans="1:16" x14ac:dyDescent="0.25">
      <c r="A218" s="28"/>
      <c r="B218" s="27"/>
      <c r="G218" s="5"/>
      <c r="P218" s="1">
        <f t="shared" si="7"/>
        <v>0</v>
      </c>
    </row>
    <row r="219" spans="1:16" x14ac:dyDescent="0.25">
      <c r="A219" s="28"/>
      <c r="B219" s="27"/>
      <c r="G219" s="5"/>
      <c r="P219" s="1">
        <f t="shared" si="7"/>
        <v>0</v>
      </c>
    </row>
    <row r="220" spans="1:16" x14ac:dyDescent="0.25">
      <c r="A220" s="28"/>
      <c r="B220" s="27"/>
      <c r="G220" s="5"/>
      <c r="P220" s="1">
        <f t="shared" si="7"/>
        <v>0</v>
      </c>
    </row>
    <row r="221" spans="1:16" x14ac:dyDescent="0.25">
      <c r="A221" s="28"/>
      <c r="B221" s="27"/>
      <c r="G221" s="5"/>
      <c r="P221" s="1">
        <f t="shared" si="7"/>
        <v>0</v>
      </c>
    </row>
    <row r="222" spans="1:16" x14ac:dyDescent="0.25">
      <c r="A222" s="28"/>
      <c r="B222" s="27"/>
      <c r="G222" s="5"/>
      <c r="P222" s="1">
        <f t="shared" si="7"/>
        <v>0</v>
      </c>
    </row>
    <row r="223" spans="1:16" x14ac:dyDescent="0.25">
      <c r="A223" s="28"/>
      <c r="B223" s="27"/>
      <c r="G223" s="5"/>
      <c r="P223" s="1">
        <f t="shared" si="7"/>
        <v>0</v>
      </c>
    </row>
    <row r="224" spans="1:16" x14ac:dyDescent="0.25">
      <c r="A224" s="28"/>
      <c r="B224" s="27"/>
      <c r="G224" s="5"/>
      <c r="P224" s="1">
        <f t="shared" si="7"/>
        <v>0</v>
      </c>
    </row>
    <row r="225" spans="1:16" x14ac:dyDescent="0.25">
      <c r="A225" s="28"/>
      <c r="B225" s="27"/>
      <c r="G225" s="5"/>
      <c r="P225" s="1">
        <f t="shared" si="7"/>
        <v>0</v>
      </c>
    </row>
    <row r="226" spans="1:16" x14ac:dyDescent="0.25">
      <c r="A226" s="28"/>
      <c r="B226" s="27"/>
      <c r="G226" s="5"/>
      <c r="P226" s="1">
        <f t="shared" si="7"/>
        <v>0</v>
      </c>
    </row>
    <row r="227" spans="1:16" x14ac:dyDescent="0.25">
      <c r="A227" s="28"/>
      <c r="B227" s="27"/>
      <c r="G227" s="5"/>
      <c r="P227" s="1">
        <f t="shared" si="7"/>
        <v>0</v>
      </c>
    </row>
    <row r="228" spans="1:16" x14ac:dyDescent="0.25">
      <c r="A228" s="28"/>
      <c r="B228" s="27"/>
      <c r="G228" s="5"/>
      <c r="P228" s="1">
        <f t="shared" si="7"/>
        <v>0</v>
      </c>
    </row>
    <row r="229" spans="1:16" x14ac:dyDescent="0.25">
      <c r="A229" s="28"/>
      <c r="B229" s="27"/>
      <c r="G229" s="5"/>
      <c r="P229" s="1">
        <f t="shared" si="7"/>
        <v>0</v>
      </c>
    </row>
    <row r="230" spans="1:16" x14ac:dyDescent="0.25">
      <c r="A230" s="28"/>
      <c r="B230" s="27"/>
      <c r="G230" s="5"/>
      <c r="P230" s="1">
        <f t="shared" si="7"/>
        <v>0</v>
      </c>
    </row>
    <row r="231" spans="1:16" x14ac:dyDescent="0.25">
      <c r="A231" s="28"/>
      <c r="B231" s="27"/>
      <c r="G231" s="5"/>
      <c r="P231" s="1">
        <f t="shared" si="7"/>
        <v>0</v>
      </c>
    </row>
    <row r="232" spans="1:16" x14ac:dyDescent="0.25">
      <c r="A232" s="28"/>
      <c r="B232" s="27"/>
      <c r="G232" s="5"/>
      <c r="P232" s="1">
        <f t="shared" si="7"/>
        <v>0</v>
      </c>
    </row>
    <row r="233" spans="1:16" x14ac:dyDescent="0.25">
      <c r="A233" s="28"/>
      <c r="B233" s="27"/>
      <c r="G233" s="5"/>
      <c r="P233" s="1">
        <f t="shared" si="7"/>
        <v>0</v>
      </c>
    </row>
    <row r="234" spans="1:16" x14ac:dyDescent="0.25">
      <c r="A234" s="28"/>
      <c r="B234" s="27"/>
      <c r="G234" s="5"/>
      <c r="P234" s="1">
        <f t="shared" si="7"/>
        <v>0</v>
      </c>
    </row>
    <row r="235" spans="1:16" x14ac:dyDescent="0.25">
      <c r="A235" s="28"/>
      <c r="B235" s="27"/>
      <c r="G235" s="5"/>
      <c r="P235" s="1">
        <f t="shared" si="7"/>
        <v>0</v>
      </c>
    </row>
    <row r="236" spans="1:16" x14ac:dyDescent="0.25">
      <c r="A236" s="28"/>
      <c r="B236" s="27"/>
      <c r="G236" s="5"/>
      <c r="P236" s="1">
        <f t="shared" si="7"/>
        <v>0</v>
      </c>
    </row>
    <row r="237" spans="1:16" x14ac:dyDescent="0.25">
      <c r="A237" s="28"/>
      <c r="B237" s="27"/>
      <c r="G237" s="5"/>
      <c r="P237" s="1">
        <f t="shared" si="7"/>
        <v>0</v>
      </c>
    </row>
    <row r="238" spans="1:16" x14ac:dyDescent="0.25">
      <c r="A238" s="28"/>
      <c r="B238" s="27"/>
      <c r="G238" s="5"/>
      <c r="P238" s="1">
        <f t="shared" si="7"/>
        <v>0</v>
      </c>
    </row>
    <row r="239" spans="1:16" x14ac:dyDescent="0.25">
      <c r="A239" s="25"/>
      <c r="B239" s="27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P239" s="1">
        <f t="shared" si="7"/>
        <v>0</v>
      </c>
    </row>
    <row r="240" spans="1:16" x14ac:dyDescent="0.25">
      <c r="A240" s="25"/>
      <c r="B240" s="27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P240" s="1">
        <f t="shared" si="7"/>
        <v>0</v>
      </c>
    </row>
    <row r="241" spans="1:16" x14ac:dyDescent="0.25">
      <c r="A241" s="25"/>
      <c r="B241" s="27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P241" s="1">
        <f t="shared" si="7"/>
        <v>0</v>
      </c>
    </row>
    <row r="242" spans="1:16" x14ac:dyDescent="0.25">
      <c r="A242" s="25"/>
      <c r="B242" s="27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P242" s="1">
        <f t="shared" si="7"/>
        <v>0</v>
      </c>
    </row>
    <row r="243" spans="1:16" x14ac:dyDescent="0.25">
      <c r="A243" s="25"/>
      <c r="B243" s="27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P243" s="1">
        <f t="shared" si="7"/>
        <v>0</v>
      </c>
    </row>
    <row r="244" spans="1:16" x14ac:dyDescent="0.25">
      <c r="A244" s="25"/>
      <c r="B244" s="27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P244" s="1">
        <f t="shared" si="7"/>
        <v>0</v>
      </c>
    </row>
    <row r="245" spans="1:16" x14ac:dyDescent="0.25">
      <c r="A245" s="25"/>
      <c r="B245" s="27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P245" s="1">
        <f t="shared" si="7"/>
        <v>0</v>
      </c>
    </row>
    <row r="246" spans="1:16" x14ac:dyDescent="0.25">
      <c r="A246" s="25"/>
      <c r="B246" s="27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P246" s="1">
        <f t="shared" si="7"/>
        <v>0</v>
      </c>
    </row>
    <row r="247" spans="1:16" x14ac:dyDescent="0.25">
      <c r="A247" s="25"/>
      <c r="B247" s="27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P247" s="1">
        <f t="shared" si="7"/>
        <v>0</v>
      </c>
    </row>
    <row r="248" spans="1:16" x14ac:dyDescent="0.25">
      <c r="A248" s="25"/>
      <c r="B248" s="27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P248" s="1">
        <f t="shared" si="7"/>
        <v>0</v>
      </c>
    </row>
    <row r="249" spans="1:16" x14ac:dyDescent="0.25">
      <c r="A249" s="25"/>
      <c r="B249" s="27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P249" s="1">
        <f t="shared" si="7"/>
        <v>0</v>
      </c>
    </row>
    <row r="250" spans="1:16" x14ac:dyDescent="0.25">
      <c r="A250" s="25"/>
      <c r="B250" s="27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P250" s="1">
        <f t="shared" si="7"/>
        <v>0</v>
      </c>
    </row>
    <row r="251" spans="1:16" x14ac:dyDescent="0.25">
      <c r="A251" s="25"/>
      <c r="B251" s="27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P251" s="1">
        <f t="shared" si="7"/>
        <v>0</v>
      </c>
    </row>
    <row r="252" spans="1:16" x14ac:dyDescent="0.25">
      <c r="A252" s="25"/>
      <c r="B252" s="27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P252" s="1">
        <f t="shared" si="7"/>
        <v>0</v>
      </c>
    </row>
    <row r="253" spans="1:16" x14ac:dyDescent="0.25">
      <c r="A253" s="25"/>
      <c r="B253" s="27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P253" s="1">
        <f t="shared" si="7"/>
        <v>0</v>
      </c>
    </row>
    <row r="254" spans="1:16" x14ac:dyDescent="0.25">
      <c r="A254" s="25"/>
      <c r="B254" s="27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P254" s="1">
        <f t="shared" si="7"/>
        <v>0</v>
      </c>
    </row>
    <row r="255" spans="1:16" x14ac:dyDescent="0.25">
      <c r="A255" s="25"/>
      <c r="B255" s="27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P255" s="1">
        <f t="shared" si="7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5"/>
  <sheetViews>
    <sheetView topLeftCell="A130" workbookViewId="0">
      <selection activeCell="A9" sqref="A9:P155"/>
    </sheetView>
  </sheetViews>
  <sheetFormatPr defaultRowHeight="15" x14ac:dyDescent="0.25"/>
  <cols>
    <col min="1" max="1" width="15.42578125" style="49" customWidth="1"/>
    <col min="2" max="2" width="11.5703125" style="49" bestFit="1" customWidth="1"/>
    <col min="3" max="12" width="9.140625" style="49"/>
    <col min="13" max="13" width="10.140625" style="49" customWidth="1"/>
    <col min="14" max="15" width="9.140625" style="49"/>
    <col min="16" max="16" width="9.5703125" style="49" bestFit="1" customWidth="1"/>
    <col min="17" max="16384" width="9.140625" style="49"/>
  </cols>
  <sheetData>
    <row r="1" spans="1:16" x14ac:dyDescent="0.25">
      <c r="A1" s="2" t="s">
        <v>35</v>
      </c>
      <c r="B1" s="49" t="s">
        <v>45</v>
      </c>
      <c r="N1" s="64"/>
      <c r="O1" s="64" t="s">
        <v>48</v>
      </c>
      <c r="P1" s="64"/>
    </row>
    <row r="2" spans="1:16" x14ac:dyDescent="0.25">
      <c r="A2" s="2" t="str">
        <f>CONCATENATE(B1,B2)</f>
        <v>CV62-6 1/10/2017</v>
      </c>
      <c r="B2" s="54" t="str">
        <f>CONCATENATE(" ",MONTH(A8),"/",DAY(A8),"/",YEAR(A8))</f>
        <v xml:space="preserve"> 1/10/2017</v>
      </c>
      <c r="D2" s="49" t="s">
        <v>5</v>
      </c>
      <c r="E2" s="49" t="s">
        <v>6</v>
      </c>
      <c r="F2" s="49" t="s">
        <v>7</v>
      </c>
      <c r="G2" s="49" t="s">
        <v>8</v>
      </c>
      <c r="H2" s="49" t="s">
        <v>9</v>
      </c>
      <c r="I2" s="49" t="s">
        <v>10</v>
      </c>
      <c r="J2" s="49" t="s">
        <v>11</v>
      </c>
      <c r="K2" s="49" t="s">
        <v>11</v>
      </c>
      <c r="L2" s="49" t="s">
        <v>12</v>
      </c>
      <c r="N2" s="67" t="s">
        <v>49</v>
      </c>
      <c r="O2" s="64">
        <v>5.3499999999999999E-2</v>
      </c>
      <c r="P2" s="64"/>
    </row>
    <row r="3" spans="1:16" x14ac:dyDescent="0.25"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2</v>
      </c>
      <c r="J3" s="49" t="s">
        <v>18</v>
      </c>
      <c r="K3" s="49" t="s">
        <v>19</v>
      </c>
      <c r="L3" s="49" t="s">
        <v>20</v>
      </c>
      <c r="N3" s="67" t="s">
        <v>50</v>
      </c>
      <c r="O3" s="64">
        <v>0.25169999999999998</v>
      </c>
      <c r="P3" s="64"/>
    </row>
    <row r="4" spans="1:16" x14ac:dyDescent="0.25">
      <c r="A4" s="49" t="s">
        <v>21</v>
      </c>
      <c r="B4" s="49" t="s">
        <v>22</v>
      </c>
      <c r="C4" s="49" t="s">
        <v>23</v>
      </c>
      <c r="D4" s="49" t="s">
        <v>26</v>
      </c>
      <c r="E4" s="49" t="s">
        <v>27</v>
      </c>
      <c r="F4" s="49" t="s">
        <v>28</v>
      </c>
      <c r="G4" s="49" t="s">
        <v>29</v>
      </c>
      <c r="H4" s="49" t="s">
        <v>1</v>
      </c>
      <c r="I4" s="49" t="s">
        <v>2</v>
      </c>
      <c r="J4" s="49" t="s">
        <v>24</v>
      </c>
      <c r="K4" s="49" t="s">
        <v>25</v>
      </c>
      <c r="L4" s="49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1.1100000000000001</v>
      </c>
    </row>
    <row r="6" spans="1:16" x14ac:dyDescent="0.25">
      <c r="G6" s="5" t="s">
        <v>53</v>
      </c>
      <c r="N6" s="64"/>
      <c r="O6" s="64"/>
      <c r="P6" s="1">
        <f>P5-1.5</f>
        <v>-0.3899999999999999</v>
      </c>
    </row>
    <row r="7" spans="1:16" x14ac:dyDescent="0.25">
      <c r="A7" s="49" t="s">
        <v>21</v>
      </c>
      <c r="B7" s="49" t="s">
        <v>22</v>
      </c>
      <c r="C7" s="49" t="s">
        <v>23</v>
      </c>
      <c r="D7" s="49" t="s">
        <v>31</v>
      </c>
      <c r="E7" s="49" t="s">
        <v>34</v>
      </c>
      <c r="F7" s="49" t="s">
        <v>0</v>
      </c>
      <c r="G7" s="5" t="s">
        <v>29</v>
      </c>
      <c r="H7" s="49" t="s">
        <v>1</v>
      </c>
      <c r="I7" s="49" t="s">
        <v>2</v>
      </c>
      <c r="J7" s="49" t="s">
        <v>3</v>
      </c>
      <c r="K7" s="49" t="s">
        <v>4</v>
      </c>
      <c r="L7" s="49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53">
        <v>42745</v>
      </c>
      <c r="B8" s="52">
        <v>0.59201388888888895</v>
      </c>
      <c r="C8" s="49">
        <v>432.5</v>
      </c>
      <c r="E8" s="49">
        <v>1.7789999999999999</v>
      </c>
      <c r="F8" s="49">
        <v>14.686999999999999</v>
      </c>
      <c r="G8" s="5">
        <v>-0.9</v>
      </c>
      <c r="H8" s="49">
        <v>2.8820000000000001</v>
      </c>
      <c r="I8" s="49">
        <v>7.95</v>
      </c>
      <c r="J8" s="49">
        <v>10.68</v>
      </c>
      <c r="K8" s="49">
        <v>109.3595</v>
      </c>
      <c r="L8" s="49">
        <v>30.09</v>
      </c>
      <c r="M8" s="1"/>
      <c r="N8" s="64"/>
      <c r="O8" s="69">
        <f t="shared" ref="O8" si="0">IF(G8="","",IF(G8*O$2+O$3&lt;0,0,G8*O$2+O$3))</f>
        <v>0.20354999999999998</v>
      </c>
      <c r="P8" s="1">
        <f>E8-P$4</f>
        <v>1.7789999999999999</v>
      </c>
    </row>
    <row r="9" spans="1:16" x14ac:dyDescent="0.25">
      <c r="A9" s="53">
        <v>42745</v>
      </c>
      <c r="B9" s="52">
        <v>0.59212962962962956</v>
      </c>
      <c r="C9" s="49">
        <v>432.66669999999999</v>
      </c>
      <c r="D9" s="49">
        <v>8.11</v>
      </c>
      <c r="E9" s="49">
        <v>2.1349999999999998</v>
      </c>
      <c r="F9" s="49">
        <v>14.686999999999999</v>
      </c>
      <c r="G9" s="5">
        <v>-1.1000000000000001</v>
      </c>
      <c r="H9" s="49">
        <v>2.8820000000000001</v>
      </c>
      <c r="I9" s="49">
        <v>7.94</v>
      </c>
      <c r="J9" s="49">
        <v>10.33</v>
      </c>
      <c r="K9" s="49">
        <v>106.268</v>
      </c>
      <c r="L9" s="49">
        <v>29.9</v>
      </c>
      <c r="M9" s="1"/>
      <c r="O9" s="69">
        <f t="shared" ref="O9:O24" si="1">IF(G9="","",IF(G9*O$2+O$3&lt;0,0,G9*O$2+O$3))</f>
        <v>0.19284999999999997</v>
      </c>
      <c r="P9" s="1">
        <f t="shared" ref="P9:P23" si="2">E9-P$4</f>
        <v>2.1349999999999998</v>
      </c>
    </row>
    <row r="10" spans="1:16" x14ac:dyDescent="0.25">
      <c r="A10" s="53">
        <v>42745</v>
      </c>
      <c r="B10" s="52">
        <v>0.59224537037037039</v>
      </c>
      <c r="C10" s="49">
        <v>432.83330000000001</v>
      </c>
      <c r="D10" s="49">
        <v>8.15</v>
      </c>
      <c r="E10" s="49">
        <v>2.028</v>
      </c>
      <c r="F10" s="49">
        <v>14.686999999999999</v>
      </c>
      <c r="G10" s="5">
        <v>0.6</v>
      </c>
      <c r="H10" s="49">
        <v>2.8820000000000001</v>
      </c>
      <c r="I10" s="49">
        <v>7.94</v>
      </c>
      <c r="J10" s="49">
        <v>10.15</v>
      </c>
      <c r="K10" s="49">
        <v>104.4952</v>
      </c>
      <c r="L10" s="49">
        <v>29.83</v>
      </c>
      <c r="M10" s="1"/>
      <c r="O10" s="69">
        <f t="shared" si="1"/>
        <v>0.2838</v>
      </c>
      <c r="P10" s="1">
        <f t="shared" si="2"/>
        <v>2.028</v>
      </c>
    </row>
    <row r="11" spans="1:16" x14ac:dyDescent="0.25">
      <c r="A11" s="53">
        <v>42745</v>
      </c>
      <c r="B11" s="52">
        <v>0.59236111111111112</v>
      </c>
      <c r="C11" s="49">
        <v>433</v>
      </c>
      <c r="D11" s="49">
        <v>8.17</v>
      </c>
      <c r="E11" s="49">
        <v>2.7290000000000001</v>
      </c>
      <c r="F11" s="49">
        <v>14.686999999999999</v>
      </c>
      <c r="G11" s="5">
        <v>-1.3</v>
      </c>
      <c r="H11" s="49">
        <v>2.8820000000000001</v>
      </c>
      <c r="I11" s="49">
        <v>7.94</v>
      </c>
      <c r="J11" s="49">
        <v>10.06</v>
      </c>
      <c r="K11" s="49">
        <v>103.6408</v>
      </c>
      <c r="L11" s="49">
        <v>29.86</v>
      </c>
      <c r="M11" s="1"/>
      <c r="O11" s="69">
        <f t="shared" si="1"/>
        <v>0.18214999999999998</v>
      </c>
      <c r="P11" s="1">
        <f t="shared" si="2"/>
        <v>2.7290000000000001</v>
      </c>
    </row>
    <row r="12" spans="1:16" x14ac:dyDescent="0.25">
      <c r="A12" s="53">
        <v>42745</v>
      </c>
      <c r="B12" s="52">
        <v>0.59247685185185184</v>
      </c>
      <c r="C12" s="49">
        <v>433.16669999999999</v>
      </c>
      <c r="D12" s="49">
        <v>8.18</v>
      </c>
      <c r="E12" s="49">
        <v>6.55</v>
      </c>
      <c r="F12" s="49">
        <v>14.686999999999999</v>
      </c>
      <c r="G12" s="5">
        <v>-1.7</v>
      </c>
      <c r="H12" s="49">
        <v>2.8519999999999999</v>
      </c>
      <c r="I12" s="49">
        <v>7.95</v>
      </c>
      <c r="J12" s="49">
        <v>10.029999999999999</v>
      </c>
      <c r="K12" s="49">
        <v>103.30929999999999</v>
      </c>
      <c r="L12" s="49">
        <v>29.86</v>
      </c>
      <c r="M12" s="1"/>
      <c r="O12" s="69">
        <f t="shared" si="1"/>
        <v>0.16075</v>
      </c>
      <c r="P12" s="1">
        <f t="shared" si="2"/>
        <v>6.55</v>
      </c>
    </row>
    <row r="13" spans="1:16" x14ac:dyDescent="0.25">
      <c r="A13" s="53">
        <v>42745</v>
      </c>
      <c r="B13" s="52">
        <v>0.59259259259259256</v>
      </c>
      <c r="C13" s="49">
        <v>433.33330000000001</v>
      </c>
      <c r="D13" s="49">
        <v>8.1999999999999993</v>
      </c>
      <c r="E13" s="49">
        <v>12.347</v>
      </c>
      <c r="F13" s="49">
        <v>14.686999999999999</v>
      </c>
      <c r="G13" s="5">
        <v>-2.7</v>
      </c>
      <c r="H13" s="49">
        <v>2.8820000000000001</v>
      </c>
      <c r="I13" s="49">
        <v>7.94</v>
      </c>
      <c r="J13" s="49">
        <v>9.9700000000000006</v>
      </c>
      <c r="K13" s="49">
        <v>102.80159999999999</v>
      </c>
      <c r="L13" s="49">
        <v>29.85</v>
      </c>
      <c r="M13" s="1"/>
      <c r="O13" s="69">
        <f t="shared" si="1"/>
        <v>0.10724999999999998</v>
      </c>
      <c r="P13" s="1">
        <f t="shared" si="2"/>
        <v>12.347</v>
      </c>
    </row>
    <row r="14" spans="1:16" x14ac:dyDescent="0.25">
      <c r="A14" s="53">
        <v>42745</v>
      </c>
      <c r="B14" s="52">
        <v>0.59270833333333328</v>
      </c>
      <c r="C14" s="49">
        <v>433.5</v>
      </c>
      <c r="D14" s="49">
        <v>8.23</v>
      </c>
      <c r="E14" s="49">
        <v>17.817</v>
      </c>
      <c r="F14" s="49">
        <v>14.686999999999999</v>
      </c>
      <c r="G14" s="5">
        <v>-3.1</v>
      </c>
      <c r="H14" s="49">
        <v>2.8820000000000001</v>
      </c>
      <c r="I14" s="49">
        <v>7.94</v>
      </c>
      <c r="J14" s="49">
        <v>9.9600000000000009</v>
      </c>
      <c r="K14" s="49">
        <v>102.7432</v>
      </c>
      <c r="L14" s="49">
        <v>29.9</v>
      </c>
      <c r="M14" s="1"/>
      <c r="O14" s="69">
        <f t="shared" si="1"/>
        <v>8.5849999999999982E-2</v>
      </c>
      <c r="P14" s="1">
        <f t="shared" si="2"/>
        <v>17.817</v>
      </c>
    </row>
    <row r="15" spans="1:16" x14ac:dyDescent="0.25">
      <c r="A15" s="53">
        <v>42745</v>
      </c>
      <c r="B15" s="52">
        <v>0.59282407407407411</v>
      </c>
      <c r="C15" s="49">
        <v>433.66669999999999</v>
      </c>
      <c r="D15" s="49">
        <v>8.27</v>
      </c>
      <c r="E15" s="49">
        <v>25.317</v>
      </c>
      <c r="F15" s="49">
        <v>14.686999999999999</v>
      </c>
      <c r="G15" s="5">
        <v>-3.4</v>
      </c>
      <c r="H15" s="49">
        <v>2.8519999999999999</v>
      </c>
      <c r="I15" s="49">
        <v>7.94</v>
      </c>
      <c r="J15" s="49">
        <v>9.93</v>
      </c>
      <c r="K15" s="49">
        <v>102.598</v>
      </c>
      <c r="L15" s="49">
        <v>29.95</v>
      </c>
      <c r="M15" s="1"/>
      <c r="O15" s="69">
        <f t="shared" si="1"/>
        <v>6.9800000000000001E-2</v>
      </c>
      <c r="P15" s="1">
        <f t="shared" si="2"/>
        <v>25.317</v>
      </c>
    </row>
    <row r="16" spans="1:16" x14ac:dyDescent="0.25">
      <c r="A16" s="53">
        <v>42745</v>
      </c>
      <c r="B16" s="52">
        <v>0.59293981481481484</v>
      </c>
      <c r="C16" s="49">
        <v>433.83330000000001</v>
      </c>
      <c r="D16" s="49">
        <v>8.27</v>
      </c>
      <c r="E16" s="49">
        <v>33.692</v>
      </c>
      <c r="F16" s="49">
        <v>14.686999999999999</v>
      </c>
      <c r="G16" s="5">
        <v>-3.6</v>
      </c>
      <c r="H16" s="49">
        <v>2.8820000000000001</v>
      </c>
      <c r="I16" s="49">
        <v>7.94</v>
      </c>
      <c r="J16" s="49">
        <v>9.84</v>
      </c>
      <c r="K16" s="49">
        <v>101.5715</v>
      </c>
      <c r="L16" s="49">
        <v>29.93</v>
      </c>
      <c r="M16" s="1"/>
      <c r="O16" s="69">
        <f t="shared" si="1"/>
        <v>5.9099999999999986E-2</v>
      </c>
      <c r="P16" s="1">
        <f t="shared" si="2"/>
        <v>33.692</v>
      </c>
    </row>
    <row r="17" spans="1:16" x14ac:dyDescent="0.25">
      <c r="A17" s="53">
        <v>42745</v>
      </c>
      <c r="B17" s="52">
        <v>0.59305555555555556</v>
      </c>
      <c r="C17" s="49">
        <v>434</v>
      </c>
      <c r="D17" s="49">
        <v>8.27</v>
      </c>
      <c r="E17" s="49">
        <v>36.468000000000004</v>
      </c>
      <c r="F17" s="49">
        <v>14.686999999999999</v>
      </c>
      <c r="G17" s="5">
        <v>-3.8</v>
      </c>
      <c r="H17" s="49">
        <v>2.8820000000000001</v>
      </c>
      <c r="I17" s="49">
        <v>7.94</v>
      </c>
      <c r="J17" s="49">
        <v>9.86</v>
      </c>
      <c r="K17" s="49">
        <v>101.8203</v>
      </c>
      <c r="L17" s="49">
        <v>29.97</v>
      </c>
      <c r="M17" s="1"/>
      <c r="O17" s="69">
        <f t="shared" si="1"/>
        <v>4.8399999999999999E-2</v>
      </c>
      <c r="P17" s="1">
        <f t="shared" si="2"/>
        <v>36.468000000000004</v>
      </c>
    </row>
    <row r="18" spans="1:16" x14ac:dyDescent="0.25">
      <c r="A18" s="53">
        <v>42745</v>
      </c>
      <c r="B18" s="52">
        <v>0.59317129629629628</v>
      </c>
      <c r="C18" s="49">
        <v>434.16669999999999</v>
      </c>
      <c r="D18" s="49">
        <v>8.2799999999999994</v>
      </c>
      <c r="E18" s="49">
        <v>44.561</v>
      </c>
      <c r="F18" s="49">
        <v>14.686999999999999</v>
      </c>
      <c r="G18" s="5">
        <v>-2.7</v>
      </c>
      <c r="H18" s="49">
        <v>2.8820000000000001</v>
      </c>
      <c r="I18" s="49">
        <v>7.94</v>
      </c>
      <c r="J18" s="49">
        <v>9.81</v>
      </c>
      <c r="K18" s="49">
        <v>101.33759999999999</v>
      </c>
      <c r="L18" s="49">
        <v>29.98</v>
      </c>
      <c r="M18" s="1"/>
      <c r="O18" s="69">
        <f t="shared" si="1"/>
        <v>0.10724999999999998</v>
      </c>
      <c r="P18" s="1">
        <f t="shared" si="2"/>
        <v>44.561</v>
      </c>
    </row>
    <row r="19" spans="1:16" x14ac:dyDescent="0.25">
      <c r="A19" s="53">
        <v>42745</v>
      </c>
      <c r="B19" s="52">
        <v>0.593287037037037</v>
      </c>
      <c r="C19" s="49">
        <v>434.33330000000001</v>
      </c>
      <c r="D19" s="49">
        <v>8.2899999999999991</v>
      </c>
      <c r="E19" s="49">
        <v>44.750999999999998</v>
      </c>
      <c r="F19" s="49">
        <v>14.686999999999999</v>
      </c>
      <c r="G19" s="5">
        <v>-2.9</v>
      </c>
      <c r="H19" s="49">
        <v>2.911</v>
      </c>
      <c r="I19" s="49">
        <v>7.94</v>
      </c>
      <c r="J19" s="49">
        <v>9.73</v>
      </c>
      <c r="K19" s="49">
        <v>100.57550000000001</v>
      </c>
      <c r="L19" s="49">
        <v>29.97</v>
      </c>
      <c r="M19" s="1"/>
      <c r="O19" s="69">
        <f t="shared" si="1"/>
        <v>9.6549999999999997E-2</v>
      </c>
      <c r="P19" s="1">
        <f t="shared" si="2"/>
        <v>44.750999999999998</v>
      </c>
    </row>
    <row r="20" spans="1:16" x14ac:dyDescent="0.25">
      <c r="A20" s="53">
        <v>42745</v>
      </c>
      <c r="B20" s="52">
        <v>0.59340277777777783</v>
      </c>
      <c r="C20" s="49">
        <v>434.5</v>
      </c>
      <c r="D20" s="49">
        <v>8.2799999999999994</v>
      </c>
      <c r="E20" s="49">
        <v>45.006999999999998</v>
      </c>
      <c r="F20" s="49">
        <v>14.686999999999999</v>
      </c>
      <c r="G20" s="5">
        <v>-1.7</v>
      </c>
      <c r="H20" s="49">
        <v>2.8820000000000001</v>
      </c>
      <c r="I20" s="49">
        <v>7.94</v>
      </c>
      <c r="J20" s="49">
        <v>9.7100000000000009</v>
      </c>
      <c r="K20" s="49">
        <v>100.3574</v>
      </c>
      <c r="L20" s="49">
        <v>29.98</v>
      </c>
      <c r="M20" s="1"/>
      <c r="O20" s="69">
        <f t="shared" si="1"/>
        <v>0.16075</v>
      </c>
      <c r="P20" s="1">
        <f t="shared" si="2"/>
        <v>45.006999999999998</v>
      </c>
    </row>
    <row r="21" spans="1:16" x14ac:dyDescent="0.25">
      <c r="A21" s="53">
        <v>42745</v>
      </c>
      <c r="B21" s="52">
        <v>0.59351851851851845</v>
      </c>
      <c r="C21" s="49">
        <v>434.66669999999999</v>
      </c>
      <c r="D21" s="49">
        <v>8.2799999999999994</v>
      </c>
      <c r="E21" s="49">
        <v>44.875999999999998</v>
      </c>
      <c r="F21" s="49">
        <v>14.686999999999999</v>
      </c>
      <c r="G21" s="5">
        <v>-3.2</v>
      </c>
      <c r="H21" s="49">
        <v>2.911</v>
      </c>
      <c r="I21" s="49">
        <v>7.94</v>
      </c>
      <c r="J21" s="49">
        <v>9.67</v>
      </c>
      <c r="K21" s="49">
        <v>99.9709</v>
      </c>
      <c r="L21" s="49">
        <v>29.97</v>
      </c>
      <c r="M21" s="1"/>
      <c r="O21" s="69">
        <f t="shared" si="1"/>
        <v>8.049999999999996E-2</v>
      </c>
      <c r="P21" s="1">
        <f t="shared" si="2"/>
        <v>44.875999999999998</v>
      </c>
    </row>
    <row r="22" spans="1:16" x14ac:dyDescent="0.25">
      <c r="A22" s="53">
        <v>42745</v>
      </c>
      <c r="B22" s="52">
        <v>0.59363425925925928</v>
      </c>
      <c r="C22" s="49">
        <v>434.83330000000001</v>
      </c>
      <c r="D22" s="49">
        <v>8.2899999999999991</v>
      </c>
      <c r="E22" s="49">
        <v>44.804000000000002</v>
      </c>
      <c r="F22" s="49">
        <v>14.686999999999999</v>
      </c>
      <c r="G22" s="5">
        <v>-2.8</v>
      </c>
      <c r="H22" s="49">
        <v>2.8820000000000001</v>
      </c>
      <c r="I22" s="49">
        <v>7.94</v>
      </c>
      <c r="J22" s="49">
        <v>9.66</v>
      </c>
      <c r="K22" s="49">
        <v>99.8018</v>
      </c>
      <c r="L22" s="49">
        <v>29.96</v>
      </c>
      <c r="M22" s="1"/>
      <c r="O22" s="69">
        <f t="shared" si="1"/>
        <v>0.10189999999999999</v>
      </c>
      <c r="P22" s="1">
        <f t="shared" si="2"/>
        <v>44.804000000000002</v>
      </c>
    </row>
    <row r="23" spans="1:16" x14ac:dyDescent="0.25">
      <c r="A23" s="53">
        <v>42745</v>
      </c>
      <c r="B23" s="52">
        <v>0.59375</v>
      </c>
      <c r="C23" s="49">
        <v>435</v>
      </c>
      <c r="D23" s="49">
        <v>8.2899999999999991</v>
      </c>
      <c r="E23" s="49">
        <v>44.890999999999998</v>
      </c>
      <c r="F23" s="49">
        <v>14.686999999999999</v>
      </c>
      <c r="G23" s="5">
        <v>-2.4</v>
      </c>
      <c r="H23" s="49">
        <v>2.8820000000000001</v>
      </c>
      <c r="I23" s="49">
        <v>7.93</v>
      </c>
      <c r="J23" s="49">
        <v>9.64</v>
      </c>
      <c r="K23" s="49">
        <v>99.611400000000003</v>
      </c>
      <c r="L23" s="49">
        <v>29.97</v>
      </c>
      <c r="M23" s="1"/>
      <c r="O23" s="69">
        <f t="shared" si="1"/>
        <v>0.12329999999999999</v>
      </c>
      <c r="P23" s="1">
        <f t="shared" si="2"/>
        <v>44.890999999999998</v>
      </c>
    </row>
    <row r="24" spans="1:16" x14ac:dyDescent="0.25">
      <c r="A24" s="53">
        <v>42745</v>
      </c>
      <c r="B24" s="52">
        <v>0.59386574074074072</v>
      </c>
      <c r="C24" s="49">
        <v>435.16669999999999</v>
      </c>
      <c r="D24" s="49">
        <v>8.2899999999999991</v>
      </c>
      <c r="E24" s="49">
        <v>44.792999999999999</v>
      </c>
      <c r="F24" s="49">
        <v>14.686999999999999</v>
      </c>
      <c r="G24" s="5">
        <v>-2.8</v>
      </c>
      <c r="H24" s="49">
        <v>2.8820000000000001</v>
      </c>
      <c r="I24" s="49">
        <v>7.93</v>
      </c>
      <c r="J24" s="49">
        <v>9.61</v>
      </c>
      <c r="K24" s="49">
        <v>99.3185</v>
      </c>
      <c r="L24" s="49">
        <v>29.96</v>
      </c>
      <c r="M24" s="1"/>
      <c r="O24" s="69">
        <f t="shared" si="1"/>
        <v>0.10189999999999999</v>
      </c>
      <c r="P24" s="1">
        <f>E24-P$4</f>
        <v>44.792999999999999</v>
      </c>
    </row>
    <row r="25" spans="1:16" x14ac:dyDescent="0.25">
      <c r="A25" s="53">
        <v>42745</v>
      </c>
      <c r="B25" s="52">
        <v>0.59398148148148155</v>
      </c>
      <c r="C25" s="49">
        <v>435.33330000000001</v>
      </c>
      <c r="D25" s="49">
        <v>8.3000000000000007</v>
      </c>
      <c r="E25" s="49">
        <v>44.825000000000003</v>
      </c>
      <c r="F25" s="49">
        <v>14.686999999999999</v>
      </c>
      <c r="G25" s="5">
        <v>-3.8</v>
      </c>
      <c r="H25" s="49">
        <v>2.8820000000000001</v>
      </c>
      <c r="I25" s="49">
        <v>7.93</v>
      </c>
      <c r="J25" s="49">
        <v>9.59</v>
      </c>
      <c r="K25" s="49">
        <v>99.065799999999996</v>
      </c>
      <c r="L25" s="49">
        <v>29.95</v>
      </c>
      <c r="M25" s="1"/>
      <c r="O25" s="69">
        <f t="shared" ref="O25:O53" si="3">IF(G25="","",IF(G25*O$2+O$3&lt;0,0,G25*O$2+O$3))</f>
        <v>4.8399999999999999E-2</v>
      </c>
      <c r="P25" s="1">
        <f t="shared" ref="P25:P53" si="4">E25-P$4</f>
        <v>44.825000000000003</v>
      </c>
    </row>
    <row r="26" spans="1:16" x14ac:dyDescent="0.25">
      <c r="A26" s="53">
        <v>42745</v>
      </c>
      <c r="B26" s="52">
        <v>0.59409722222222217</v>
      </c>
      <c r="C26" s="49">
        <v>435.5</v>
      </c>
      <c r="D26" s="49">
        <v>8.2899999999999991</v>
      </c>
      <c r="E26" s="49">
        <v>44.857999999999997</v>
      </c>
      <c r="F26" s="49">
        <v>14.686999999999999</v>
      </c>
      <c r="G26" s="5">
        <v>-3.5</v>
      </c>
      <c r="H26" s="49">
        <v>2.8820000000000001</v>
      </c>
      <c r="I26" s="49">
        <v>7.93</v>
      </c>
      <c r="J26" s="49">
        <v>9.56</v>
      </c>
      <c r="K26" s="49">
        <v>98.768900000000002</v>
      </c>
      <c r="L26" s="49">
        <v>29.95</v>
      </c>
      <c r="M26" s="1"/>
      <c r="N26" s="1"/>
      <c r="O26" s="69">
        <f t="shared" si="3"/>
        <v>6.444999999999998E-2</v>
      </c>
      <c r="P26" s="1">
        <f t="shared" si="4"/>
        <v>44.857999999999997</v>
      </c>
    </row>
    <row r="27" spans="1:16" x14ac:dyDescent="0.25">
      <c r="A27" s="53">
        <v>42745</v>
      </c>
      <c r="B27" s="52">
        <v>0.594212962962963</v>
      </c>
      <c r="C27" s="49">
        <v>435.66669999999999</v>
      </c>
      <c r="D27" s="49">
        <v>8.2799999999999994</v>
      </c>
      <c r="E27" s="49">
        <v>44.792000000000002</v>
      </c>
      <c r="F27" s="49">
        <v>14.686999999999999</v>
      </c>
      <c r="G27" s="5">
        <v>-3.1</v>
      </c>
      <c r="H27" s="49">
        <v>2.911</v>
      </c>
      <c r="I27" s="49">
        <v>7.93</v>
      </c>
      <c r="J27" s="49">
        <v>9.5500000000000007</v>
      </c>
      <c r="K27" s="49">
        <v>98.7059</v>
      </c>
      <c r="L27" s="49">
        <v>29.96</v>
      </c>
      <c r="M27" s="1"/>
      <c r="O27" s="69">
        <f t="shared" si="3"/>
        <v>8.5849999999999982E-2</v>
      </c>
      <c r="P27" s="1">
        <f t="shared" si="4"/>
        <v>44.792000000000002</v>
      </c>
    </row>
    <row r="28" spans="1:16" x14ac:dyDescent="0.25">
      <c r="A28" s="53">
        <v>42745</v>
      </c>
      <c r="B28" s="52">
        <v>0.59432870370370372</v>
      </c>
      <c r="C28" s="49">
        <v>435.83330000000001</v>
      </c>
      <c r="D28" s="49">
        <v>8.2899999999999991</v>
      </c>
      <c r="E28" s="49">
        <v>44.716000000000001</v>
      </c>
      <c r="F28" s="49">
        <v>14.686999999999999</v>
      </c>
      <c r="G28" s="5">
        <v>-2.7</v>
      </c>
      <c r="H28" s="49">
        <v>2.8820000000000001</v>
      </c>
      <c r="I28" s="49">
        <v>7.93</v>
      </c>
      <c r="J28" s="49">
        <v>9.56</v>
      </c>
      <c r="K28" s="49">
        <v>98.753699999999995</v>
      </c>
      <c r="L28" s="49">
        <v>29.95</v>
      </c>
      <c r="M28" s="1"/>
      <c r="O28" s="69">
        <f t="shared" si="3"/>
        <v>0.10724999999999998</v>
      </c>
      <c r="P28" s="1">
        <f t="shared" si="4"/>
        <v>44.716000000000001</v>
      </c>
    </row>
    <row r="29" spans="1:16" x14ac:dyDescent="0.25">
      <c r="A29" s="53">
        <v>42745</v>
      </c>
      <c r="B29" s="52">
        <v>0.59444444444444444</v>
      </c>
      <c r="C29" s="49">
        <v>436</v>
      </c>
      <c r="D29" s="49">
        <v>8.2899999999999991</v>
      </c>
      <c r="E29" s="49">
        <v>44.747999999999998</v>
      </c>
      <c r="F29" s="49">
        <v>14.686999999999999</v>
      </c>
      <c r="G29" s="5">
        <v>-3.2</v>
      </c>
      <c r="H29" s="49">
        <v>2.8820000000000001</v>
      </c>
      <c r="I29" s="49">
        <v>7.93</v>
      </c>
      <c r="J29" s="49">
        <v>9.5500000000000007</v>
      </c>
      <c r="K29" s="49">
        <v>98.679900000000004</v>
      </c>
      <c r="L29" s="49">
        <v>29.96</v>
      </c>
      <c r="M29" s="1"/>
      <c r="O29" s="69">
        <f t="shared" si="3"/>
        <v>8.049999999999996E-2</v>
      </c>
      <c r="P29" s="1">
        <f t="shared" si="4"/>
        <v>44.747999999999998</v>
      </c>
    </row>
    <row r="30" spans="1:16" x14ac:dyDescent="0.25">
      <c r="A30" s="53">
        <v>42745</v>
      </c>
      <c r="B30" s="52">
        <v>0.59456018518518516</v>
      </c>
      <c r="C30" s="49">
        <v>436.16669999999999</v>
      </c>
      <c r="D30" s="49">
        <v>8.2899999999999991</v>
      </c>
      <c r="E30" s="49">
        <v>44.765000000000001</v>
      </c>
      <c r="F30" s="49">
        <v>14.686999999999999</v>
      </c>
      <c r="G30" s="5">
        <v>-2.4</v>
      </c>
      <c r="H30" s="49">
        <v>2.8820000000000001</v>
      </c>
      <c r="I30" s="49">
        <v>7.93</v>
      </c>
      <c r="J30" s="49">
        <v>9.5500000000000007</v>
      </c>
      <c r="K30" s="49">
        <v>98.707499999999996</v>
      </c>
      <c r="L30" s="49">
        <v>29.95</v>
      </c>
      <c r="M30" s="1"/>
      <c r="O30" s="69">
        <f t="shared" si="3"/>
        <v>0.12329999999999999</v>
      </c>
      <c r="P30" s="1">
        <f t="shared" si="4"/>
        <v>44.765000000000001</v>
      </c>
    </row>
    <row r="31" spans="1:16" x14ac:dyDescent="0.25">
      <c r="A31" s="53">
        <v>42745</v>
      </c>
      <c r="B31" s="52">
        <v>0.59467592592592589</v>
      </c>
      <c r="C31" s="49">
        <v>436.33330000000001</v>
      </c>
      <c r="D31" s="49">
        <v>8.2899999999999991</v>
      </c>
      <c r="E31" s="49">
        <v>44.841000000000001</v>
      </c>
      <c r="F31" s="49">
        <v>14.686999999999999</v>
      </c>
      <c r="G31" s="5">
        <v>-2.8</v>
      </c>
      <c r="H31" s="49">
        <v>2.8820000000000001</v>
      </c>
      <c r="I31" s="49">
        <v>7.93</v>
      </c>
      <c r="J31" s="49">
        <v>9.5500000000000007</v>
      </c>
      <c r="K31" s="49">
        <v>98.7346</v>
      </c>
      <c r="L31" s="49">
        <v>29.96</v>
      </c>
      <c r="M31" s="1"/>
      <c r="O31" s="69">
        <f t="shared" si="3"/>
        <v>0.10189999999999999</v>
      </c>
      <c r="P31" s="1">
        <f t="shared" si="4"/>
        <v>44.841000000000001</v>
      </c>
    </row>
    <row r="32" spans="1:16" x14ac:dyDescent="0.25">
      <c r="A32" s="53">
        <v>42745</v>
      </c>
      <c r="B32" s="52">
        <v>0.59479166666666672</v>
      </c>
      <c r="C32" s="49">
        <v>436.5</v>
      </c>
      <c r="D32" s="49">
        <v>8.2899999999999991</v>
      </c>
      <c r="E32" s="49">
        <v>44.796999999999997</v>
      </c>
      <c r="F32" s="49">
        <v>14.686999999999999</v>
      </c>
      <c r="G32" s="5">
        <v>-2.9</v>
      </c>
      <c r="H32" s="49">
        <v>2.8820000000000001</v>
      </c>
      <c r="I32" s="49">
        <v>7.93</v>
      </c>
      <c r="J32" s="49">
        <v>9.5399999999999991</v>
      </c>
      <c r="K32" s="49">
        <v>98.631399999999999</v>
      </c>
      <c r="L32" s="49">
        <v>29.95</v>
      </c>
      <c r="M32" s="1"/>
      <c r="O32" s="69">
        <f t="shared" si="3"/>
        <v>9.6549999999999997E-2</v>
      </c>
      <c r="P32" s="1">
        <f t="shared" si="4"/>
        <v>44.796999999999997</v>
      </c>
    </row>
    <row r="33" spans="1:16" x14ac:dyDescent="0.25">
      <c r="A33" s="53">
        <v>42745</v>
      </c>
      <c r="B33" s="52">
        <v>0.59490740740740744</v>
      </c>
      <c r="C33" s="49">
        <v>436.66669999999999</v>
      </c>
      <c r="D33" s="49">
        <v>8.2899999999999991</v>
      </c>
      <c r="E33" s="49">
        <v>44.774999999999999</v>
      </c>
      <c r="F33" s="49">
        <v>14.686999999999999</v>
      </c>
      <c r="G33" s="5">
        <v>-2.8</v>
      </c>
      <c r="H33" s="49">
        <v>2.8519999999999999</v>
      </c>
      <c r="I33" s="49">
        <v>7.93</v>
      </c>
      <c r="J33" s="49">
        <v>9.5299999999999994</v>
      </c>
      <c r="K33" s="49">
        <v>98.529200000000003</v>
      </c>
      <c r="L33" s="49">
        <v>29.96</v>
      </c>
      <c r="M33" s="1"/>
      <c r="O33" s="69">
        <f t="shared" si="3"/>
        <v>0.10189999999999999</v>
      </c>
      <c r="P33" s="1">
        <f t="shared" si="4"/>
        <v>44.774999999999999</v>
      </c>
    </row>
    <row r="34" spans="1:16" x14ac:dyDescent="0.25">
      <c r="A34" s="53">
        <v>42745</v>
      </c>
      <c r="B34" s="52">
        <v>0.59502314814814816</v>
      </c>
      <c r="C34" s="49">
        <v>436.83330000000001</v>
      </c>
      <c r="D34" s="49">
        <v>8.2899999999999991</v>
      </c>
      <c r="E34" s="49">
        <v>44.856999999999999</v>
      </c>
      <c r="F34" s="49">
        <v>14.686999999999999</v>
      </c>
      <c r="G34" s="5">
        <v>-1.1000000000000001</v>
      </c>
      <c r="H34" s="49">
        <v>2.8820000000000001</v>
      </c>
      <c r="I34" s="49">
        <v>7.93</v>
      </c>
      <c r="J34" s="49">
        <v>9.5399999999999991</v>
      </c>
      <c r="K34" s="49">
        <v>98.544200000000004</v>
      </c>
      <c r="L34" s="49">
        <v>29.96</v>
      </c>
      <c r="M34" s="1"/>
      <c r="O34" s="69">
        <f t="shared" si="3"/>
        <v>0.19284999999999997</v>
      </c>
      <c r="P34" s="1">
        <f t="shared" si="4"/>
        <v>44.856999999999999</v>
      </c>
    </row>
    <row r="35" spans="1:16" x14ac:dyDescent="0.25">
      <c r="A35" s="53">
        <v>42745</v>
      </c>
      <c r="B35" s="52">
        <v>0.59513888888888888</v>
      </c>
      <c r="C35" s="49">
        <v>437</v>
      </c>
      <c r="D35" s="49">
        <v>8.2899999999999991</v>
      </c>
      <c r="E35" s="49">
        <v>44.878999999999998</v>
      </c>
      <c r="F35" s="49">
        <v>14.686999999999999</v>
      </c>
      <c r="G35" s="5">
        <v>-2.8</v>
      </c>
      <c r="H35" s="49">
        <v>2.8820000000000001</v>
      </c>
      <c r="I35" s="49">
        <v>7.93</v>
      </c>
      <c r="J35" s="49">
        <v>9.5299999999999994</v>
      </c>
      <c r="K35" s="49">
        <v>98.4285</v>
      </c>
      <c r="L35" s="49">
        <v>29.96</v>
      </c>
      <c r="M35" s="1"/>
      <c r="O35" s="69">
        <f t="shared" si="3"/>
        <v>0.10189999999999999</v>
      </c>
      <c r="P35" s="1">
        <f t="shared" si="4"/>
        <v>44.878999999999998</v>
      </c>
    </row>
    <row r="36" spans="1:16" x14ac:dyDescent="0.25">
      <c r="A36" s="53">
        <v>42745</v>
      </c>
      <c r="B36" s="52">
        <v>0.59525462962962961</v>
      </c>
      <c r="C36" s="49">
        <v>437.16669999999999</v>
      </c>
      <c r="D36" s="49">
        <v>8.2899999999999991</v>
      </c>
      <c r="E36" s="49">
        <v>44.841000000000001</v>
      </c>
      <c r="F36" s="49">
        <v>14.686999999999999</v>
      </c>
      <c r="G36" s="5">
        <v>-2.6</v>
      </c>
      <c r="H36" s="49">
        <v>2.8519999999999999</v>
      </c>
      <c r="I36" s="49">
        <v>7.93</v>
      </c>
      <c r="J36" s="49">
        <v>9.51</v>
      </c>
      <c r="K36" s="49">
        <v>98.2898</v>
      </c>
      <c r="L36" s="49">
        <v>29.96</v>
      </c>
      <c r="M36" s="1"/>
      <c r="O36" s="69">
        <f t="shared" si="3"/>
        <v>0.11259999999999998</v>
      </c>
      <c r="P36" s="1">
        <f t="shared" si="4"/>
        <v>44.841000000000001</v>
      </c>
    </row>
    <row r="37" spans="1:16" x14ac:dyDescent="0.25">
      <c r="A37" s="53">
        <v>42745</v>
      </c>
      <c r="B37" s="52">
        <v>0.59537037037037044</v>
      </c>
      <c r="C37" s="49">
        <v>437.33330000000001</v>
      </c>
      <c r="D37" s="49">
        <v>8.2899999999999991</v>
      </c>
      <c r="E37" s="49">
        <v>44.786000000000001</v>
      </c>
      <c r="F37" s="49">
        <v>14.686999999999999</v>
      </c>
      <c r="G37" s="5">
        <v>-3.1</v>
      </c>
      <c r="H37" s="49">
        <v>2.8820000000000001</v>
      </c>
      <c r="I37" s="49">
        <v>7.93</v>
      </c>
      <c r="J37" s="49">
        <v>9.52</v>
      </c>
      <c r="K37" s="49">
        <v>98.333399999999997</v>
      </c>
      <c r="L37" s="49">
        <v>29.95</v>
      </c>
      <c r="M37" s="1"/>
      <c r="O37" s="69">
        <f t="shared" si="3"/>
        <v>8.5849999999999982E-2</v>
      </c>
      <c r="P37" s="1">
        <f t="shared" si="4"/>
        <v>44.786000000000001</v>
      </c>
    </row>
    <row r="38" spans="1:16" x14ac:dyDescent="0.25">
      <c r="A38" s="53">
        <v>42745</v>
      </c>
      <c r="B38" s="52">
        <v>0.59548611111111105</v>
      </c>
      <c r="C38" s="49">
        <v>437.5</v>
      </c>
      <c r="D38" s="49">
        <v>8.2799999999999994</v>
      </c>
      <c r="E38" s="49">
        <v>44.84</v>
      </c>
      <c r="F38" s="49">
        <v>14.686999999999999</v>
      </c>
      <c r="G38" s="5">
        <v>-3</v>
      </c>
      <c r="H38" s="49">
        <v>2.8820000000000001</v>
      </c>
      <c r="I38" s="49">
        <v>7.93</v>
      </c>
      <c r="J38" s="49">
        <v>9.52</v>
      </c>
      <c r="K38" s="49">
        <v>98.345299999999995</v>
      </c>
      <c r="L38" s="49">
        <v>29.95</v>
      </c>
      <c r="M38" s="1"/>
      <c r="O38" s="69">
        <f t="shared" si="3"/>
        <v>9.1199999999999976E-2</v>
      </c>
      <c r="P38" s="1">
        <f t="shared" si="4"/>
        <v>44.84</v>
      </c>
    </row>
    <row r="39" spans="1:16" x14ac:dyDescent="0.25">
      <c r="A39" s="53">
        <v>42745</v>
      </c>
      <c r="B39" s="52">
        <v>0.59560185185185188</v>
      </c>
      <c r="C39" s="49">
        <v>437.66669999999999</v>
      </c>
      <c r="D39" s="49">
        <v>8.2899999999999991</v>
      </c>
      <c r="E39" s="49">
        <v>44.911000000000001</v>
      </c>
      <c r="F39" s="49">
        <v>14.686999999999999</v>
      </c>
      <c r="G39" s="5">
        <v>-1.4</v>
      </c>
      <c r="H39" s="49">
        <v>2.8820000000000001</v>
      </c>
      <c r="I39" s="49">
        <v>7.93</v>
      </c>
      <c r="J39" s="49">
        <v>9.51</v>
      </c>
      <c r="K39" s="49">
        <v>98.29</v>
      </c>
      <c r="L39" s="49">
        <v>29.95</v>
      </c>
      <c r="M39" s="1"/>
      <c r="O39" s="69">
        <f t="shared" si="3"/>
        <v>0.17679999999999998</v>
      </c>
      <c r="P39" s="1">
        <f t="shared" si="4"/>
        <v>44.911000000000001</v>
      </c>
    </row>
    <row r="40" spans="1:16" x14ac:dyDescent="0.25">
      <c r="A40" s="53">
        <v>42745</v>
      </c>
      <c r="B40" s="52">
        <v>0.5957175925925926</v>
      </c>
      <c r="C40" s="49">
        <v>437.83330000000001</v>
      </c>
      <c r="D40" s="49">
        <v>8.2899999999999991</v>
      </c>
      <c r="E40" s="49">
        <v>44.845999999999997</v>
      </c>
      <c r="F40" s="49">
        <v>14.686999999999999</v>
      </c>
      <c r="G40" s="5">
        <v>-3</v>
      </c>
      <c r="H40" s="49">
        <v>2.911</v>
      </c>
      <c r="I40" s="49">
        <v>7.93</v>
      </c>
      <c r="J40" s="49">
        <v>9.52</v>
      </c>
      <c r="K40" s="49">
        <v>98.403700000000001</v>
      </c>
      <c r="L40" s="49">
        <v>29.95</v>
      </c>
      <c r="M40" s="1"/>
      <c r="O40" s="69">
        <f t="shared" si="3"/>
        <v>9.1199999999999976E-2</v>
      </c>
      <c r="P40" s="1">
        <f t="shared" si="4"/>
        <v>44.845999999999997</v>
      </c>
    </row>
    <row r="41" spans="1:16" x14ac:dyDescent="0.25">
      <c r="A41" s="53">
        <v>42745</v>
      </c>
      <c r="B41" s="52">
        <v>0.59583333333333333</v>
      </c>
      <c r="C41" s="49">
        <v>438</v>
      </c>
      <c r="D41" s="49">
        <v>8.3000000000000007</v>
      </c>
      <c r="E41" s="49">
        <v>44.802</v>
      </c>
      <c r="F41" s="49">
        <v>14.686999999999999</v>
      </c>
      <c r="G41" s="5">
        <v>-2.5</v>
      </c>
      <c r="H41" s="49">
        <v>2.8820000000000001</v>
      </c>
      <c r="I41" s="49">
        <v>7.93</v>
      </c>
      <c r="J41" s="49">
        <v>9.5</v>
      </c>
      <c r="K41" s="49">
        <v>98.209699999999998</v>
      </c>
      <c r="L41" s="49">
        <v>29.94</v>
      </c>
      <c r="M41" s="1"/>
      <c r="O41" s="69">
        <f t="shared" si="3"/>
        <v>0.11794999999999997</v>
      </c>
      <c r="P41" s="1">
        <f t="shared" si="4"/>
        <v>44.802</v>
      </c>
    </row>
    <row r="42" spans="1:16" x14ac:dyDescent="0.25">
      <c r="A42" s="53">
        <v>42745</v>
      </c>
      <c r="B42" s="52">
        <v>0.59594907407407405</v>
      </c>
      <c r="C42" s="49">
        <v>438.16669999999999</v>
      </c>
      <c r="D42" s="49">
        <v>8.2899999999999991</v>
      </c>
      <c r="E42" s="49">
        <v>44.753</v>
      </c>
      <c r="F42" s="49">
        <v>14.686999999999999</v>
      </c>
      <c r="G42" s="5">
        <v>-2.8</v>
      </c>
      <c r="H42" s="49">
        <v>2.8519999999999999</v>
      </c>
      <c r="I42" s="49">
        <v>7.93</v>
      </c>
      <c r="J42" s="49">
        <v>9.5</v>
      </c>
      <c r="K42" s="49">
        <v>98.2149</v>
      </c>
      <c r="L42" s="49">
        <v>29.94</v>
      </c>
      <c r="M42" s="1"/>
      <c r="O42" s="69">
        <f t="shared" si="3"/>
        <v>0.10189999999999999</v>
      </c>
      <c r="P42" s="1">
        <f t="shared" si="4"/>
        <v>44.753</v>
      </c>
    </row>
    <row r="43" spans="1:16" x14ac:dyDescent="0.25">
      <c r="A43" s="53">
        <v>42745</v>
      </c>
      <c r="B43" s="52">
        <v>0.59606481481481477</v>
      </c>
      <c r="C43" s="49">
        <v>438.33330000000001</v>
      </c>
      <c r="D43" s="49">
        <v>8.2899999999999991</v>
      </c>
      <c r="E43" s="49">
        <v>44.725999999999999</v>
      </c>
      <c r="F43" s="49">
        <v>14.686999999999999</v>
      </c>
      <c r="G43" s="5">
        <v>-3.4</v>
      </c>
      <c r="H43" s="49">
        <v>2.911</v>
      </c>
      <c r="I43" s="49">
        <v>7.93</v>
      </c>
      <c r="J43" s="49">
        <v>9.52</v>
      </c>
      <c r="K43" s="49">
        <v>98.317800000000005</v>
      </c>
      <c r="L43" s="49">
        <v>29.95</v>
      </c>
      <c r="M43" s="1"/>
      <c r="O43" s="69">
        <f t="shared" si="3"/>
        <v>6.9800000000000001E-2</v>
      </c>
      <c r="P43" s="1">
        <f t="shared" si="4"/>
        <v>44.725999999999999</v>
      </c>
    </row>
    <row r="44" spans="1:16" x14ac:dyDescent="0.25">
      <c r="A44" s="53">
        <v>42745</v>
      </c>
      <c r="B44" s="52">
        <v>0.5961805555555556</v>
      </c>
      <c r="C44" s="49">
        <v>438.5</v>
      </c>
      <c r="D44" s="49">
        <v>8.2899999999999991</v>
      </c>
      <c r="E44" s="49">
        <v>44.753</v>
      </c>
      <c r="F44" s="49">
        <v>14.686999999999999</v>
      </c>
      <c r="G44" s="5">
        <v>-2.7</v>
      </c>
      <c r="H44" s="49">
        <v>2.911</v>
      </c>
      <c r="I44" s="49">
        <v>7.93</v>
      </c>
      <c r="J44" s="49">
        <v>9.5</v>
      </c>
      <c r="K44" s="49">
        <v>98.181100000000001</v>
      </c>
      <c r="L44" s="49">
        <v>29.95</v>
      </c>
      <c r="M44" s="1"/>
      <c r="O44" s="69">
        <f t="shared" si="3"/>
        <v>0.10724999999999998</v>
      </c>
      <c r="P44" s="1">
        <f t="shared" si="4"/>
        <v>44.753</v>
      </c>
    </row>
    <row r="45" spans="1:16" x14ac:dyDescent="0.25">
      <c r="A45" s="53">
        <v>42745</v>
      </c>
      <c r="B45" s="52">
        <v>0.59629629629629632</v>
      </c>
      <c r="C45" s="49">
        <v>438.66669999999999</v>
      </c>
      <c r="D45" s="49">
        <v>8.2799999999999994</v>
      </c>
      <c r="E45" s="49">
        <v>44.670999999999999</v>
      </c>
      <c r="F45" s="49">
        <v>14.686999999999999</v>
      </c>
      <c r="G45" s="5">
        <v>-2.7</v>
      </c>
      <c r="H45" s="49">
        <v>2.8519999999999999</v>
      </c>
      <c r="I45" s="49">
        <v>7.93</v>
      </c>
      <c r="J45" s="49">
        <v>9.49</v>
      </c>
      <c r="K45" s="49">
        <v>98.069800000000001</v>
      </c>
      <c r="L45" s="49">
        <v>29.94</v>
      </c>
      <c r="M45" s="1"/>
      <c r="O45" s="69">
        <f t="shared" si="3"/>
        <v>0.10724999999999998</v>
      </c>
      <c r="P45" s="1">
        <f t="shared" si="4"/>
        <v>44.670999999999999</v>
      </c>
    </row>
    <row r="46" spans="1:16" x14ac:dyDescent="0.25">
      <c r="A46" s="53">
        <v>42745</v>
      </c>
      <c r="B46" s="52">
        <v>0.59641203703703705</v>
      </c>
      <c r="C46" s="49">
        <v>438.83330000000001</v>
      </c>
      <c r="D46" s="49">
        <v>8.2899999999999991</v>
      </c>
      <c r="E46" s="49">
        <v>44.753</v>
      </c>
      <c r="F46" s="49">
        <v>14.686999999999999</v>
      </c>
      <c r="G46" s="5">
        <v>-3.2</v>
      </c>
      <c r="H46" s="49">
        <v>2.8820000000000001</v>
      </c>
      <c r="I46" s="49">
        <v>7.93</v>
      </c>
      <c r="J46" s="49">
        <v>9.51</v>
      </c>
      <c r="K46" s="49">
        <v>98.251199999999997</v>
      </c>
      <c r="L46" s="49">
        <v>29.93</v>
      </c>
      <c r="M46" s="1"/>
      <c r="O46" s="69">
        <f t="shared" si="3"/>
        <v>8.049999999999996E-2</v>
      </c>
      <c r="P46" s="1">
        <f t="shared" si="4"/>
        <v>44.753</v>
      </c>
    </row>
    <row r="47" spans="1:16" x14ac:dyDescent="0.25">
      <c r="A47" s="53">
        <v>42745</v>
      </c>
      <c r="B47" s="52">
        <v>0.59652777777777777</v>
      </c>
      <c r="C47" s="49">
        <v>439</v>
      </c>
      <c r="D47" s="49">
        <v>8.2899999999999991</v>
      </c>
      <c r="E47" s="49">
        <v>44.747</v>
      </c>
      <c r="F47" s="49">
        <v>14.686999999999999</v>
      </c>
      <c r="G47" s="5">
        <v>-3.3</v>
      </c>
      <c r="H47" s="49">
        <v>2.8820000000000001</v>
      </c>
      <c r="I47" s="49">
        <v>7.93</v>
      </c>
      <c r="J47" s="49">
        <v>9.52</v>
      </c>
      <c r="K47" s="49">
        <v>98.402299999999997</v>
      </c>
      <c r="L47" s="49">
        <v>29.93</v>
      </c>
      <c r="M47" s="1"/>
      <c r="O47" s="69">
        <f t="shared" si="3"/>
        <v>7.5149999999999995E-2</v>
      </c>
      <c r="P47" s="1">
        <f t="shared" si="4"/>
        <v>44.747</v>
      </c>
    </row>
    <row r="48" spans="1:16" x14ac:dyDescent="0.25">
      <c r="A48" s="53">
        <v>42745</v>
      </c>
      <c r="B48" s="52">
        <v>0.59664351851851849</v>
      </c>
      <c r="C48" s="49">
        <v>439.16669999999999</v>
      </c>
      <c r="D48" s="49">
        <v>8.2899999999999991</v>
      </c>
      <c r="E48" s="49">
        <v>44.850999999999999</v>
      </c>
      <c r="F48" s="49">
        <v>14.686999999999999</v>
      </c>
      <c r="G48" s="5">
        <v>-2.9</v>
      </c>
      <c r="H48" s="49">
        <v>2.8820000000000001</v>
      </c>
      <c r="I48" s="49">
        <v>7.93</v>
      </c>
      <c r="J48" s="49">
        <v>9.5</v>
      </c>
      <c r="K48" s="49">
        <v>98.213800000000006</v>
      </c>
      <c r="L48" s="49">
        <v>29.94</v>
      </c>
      <c r="M48" s="1"/>
      <c r="O48" s="69">
        <f t="shared" si="3"/>
        <v>9.6549999999999997E-2</v>
      </c>
      <c r="P48" s="1">
        <f t="shared" si="4"/>
        <v>44.850999999999999</v>
      </c>
    </row>
    <row r="49" spans="1:16" x14ac:dyDescent="0.25">
      <c r="A49" s="53">
        <v>42745</v>
      </c>
      <c r="B49" s="52">
        <v>0.59675925925925932</v>
      </c>
      <c r="C49" s="49">
        <v>439.33330000000001</v>
      </c>
      <c r="D49" s="49">
        <v>8.2899999999999991</v>
      </c>
      <c r="E49" s="49">
        <v>45.13</v>
      </c>
      <c r="F49" s="49">
        <v>14.686999999999999</v>
      </c>
      <c r="G49" s="5">
        <v>-2.9</v>
      </c>
      <c r="H49" s="49">
        <v>2.8519999999999999</v>
      </c>
      <c r="I49" s="49">
        <v>7.93</v>
      </c>
      <c r="J49" s="49">
        <v>9.51</v>
      </c>
      <c r="K49" s="49">
        <v>98.229900000000001</v>
      </c>
      <c r="L49" s="49">
        <v>29.94</v>
      </c>
      <c r="M49" s="1"/>
      <c r="O49" s="69">
        <f t="shared" si="3"/>
        <v>9.6549999999999997E-2</v>
      </c>
      <c r="P49" s="1">
        <f t="shared" si="4"/>
        <v>45.13</v>
      </c>
    </row>
    <row r="50" spans="1:16" x14ac:dyDescent="0.25">
      <c r="A50" s="53">
        <v>42745</v>
      </c>
      <c r="B50" s="52">
        <v>0.59687499999999993</v>
      </c>
      <c r="C50" s="49">
        <v>439.5</v>
      </c>
      <c r="D50" s="49">
        <v>8.2899999999999991</v>
      </c>
      <c r="E50" s="49">
        <v>45.101999999999997</v>
      </c>
      <c r="F50" s="49">
        <v>14.686999999999999</v>
      </c>
      <c r="G50" s="5">
        <v>-2.9</v>
      </c>
      <c r="H50" s="49">
        <v>2.8519999999999999</v>
      </c>
      <c r="I50" s="49">
        <v>7.93</v>
      </c>
      <c r="J50" s="49">
        <v>9.51</v>
      </c>
      <c r="K50" s="49">
        <v>98.215599999999995</v>
      </c>
      <c r="L50" s="49">
        <v>29.94</v>
      </c>
      <c r="M50" s="1"/>
      <c r="O50" s="69">
        <f t="shared" si="3"/>
        <v>9.6549999999999997E-2</v>
      </c>
      <c r="P50" s="1">
        <f t="shared" si="4"/>
        <v>45.101999999999997</v>
      </c>
    </row>
    <row r="51" spans="1:16" x14ac:dyDescent="0.25">
      <c r="A51" s="53">
        <v>42745</v>
      </c>
      <c r="B51" s="52">
        <v>0.59699074074074077</v>
      </c>
      <c r="C51" s="49">
        <v>439.66669999999999</v>
      </c>
      <c r="D51" s="49">
        <v>8.2899999999999991</v>
      </c>
      <c r="E51" s="49">
        <v>44.944000000000003</v>
      </c>
      <c r="F51" s="49">
        <v>14.686999999999999</v>
      </c>
      <c r="G51" s="5">
        <v>-3.2</v>
      </c>
      <c r="H51" s="49">
        <v>2.8820000000000001</v>
      </c>
      <c r="I51" s="49">
        <v>7.93</v>
      </c>
      <c r="J51" s="49">
        <v>9.5</v>
      </c>
      <c r="K51" s="49">
        <v>98.205799999999996</v>
      </c>
      <c r="L51" s="49">
        <v>29.94</v>
      </c>
      <c r="M51" s="1"/>
      <c r="O51" s="69">
        <f t="shared" si="3"/>
        <v>8.049999999999996E-2</v>
      </c>
      <c r="P51" s="1">
        <f t="shared" si="4"/>
        <v>44.944000000000003</v>
      </c>
    </row>
    <row r="52" spans="1:16" x14ac:dyDescent="0.25">
      <c r="A52" s="53">
        <v>42745</v>
      </c>
      <c r="B52" s="52">
        <v>0.59710648148148149</v>
      </c>
      <c r="C52" s="49">
        <v>439.83330000000001</v>
      </c>
      <c r="D52" s="49">
        <v>8.2899999999999991</v>
      </c>
      <c r="E52" s="49">
        <v>44.911000000000001</v>
      </c>
      <c r="F52" s="49">
        <v>14.686999999999999</v>
      </c>
      <c r="G52" s="5">
        <v>-2.9</v>
      </c>
      <c r="H52" s="49">
        <v>2.911</v>
      </c>
      <c r="I52" s="49">
        <v>7.93</v>
      </c>
      <c r="J52" s="49">
        <v>9.51</v>
      </c>
      <c r="K52" s="49">
        <v>98.2577</v>
      </c>
      <c r="L52" s="49">
        <v>29.94</v>
      </c>
      <c r="M52" s="1"/>
      <c r="O52" s="69">
        <f t="shared" si="3"/>
        <v>9.6549999999999997E-2</v>
      </c>
      <c r="P52" s="1">
        <f t="shared" si="4"/>
        <v>44.911000000000001</v>
      </c>
    </row>
    <row r="53" spans="1:16" x14ac:dyDescent="0.25">
      <c r="A53" s="53">
        <v>42745</v>
      </c>
      <c r="B53" s="52">
        <v>0.59722222222222221</v>
      </c>
      <c r="C53" s="49">
        <v>440</v>
      </c>
      <c r="D53" s="49">
        <v>8.2899999999999991</v>
      </c>
      <c r="E53" s="49">
        <v>45.146000000000001</v>
      </c>
      <c r="F53" s="49">
        <v>14.686999999999999</v>
      </c>
      <c r="G53" s="5">
        <v>-1.6</v>
      </c>
      <c r="H53" s="49">
        <v>2.8519999999999999</v>
      </c>
      <c r="I53" s="49">
        <v>7.93</v>
      </c>
      <c r="J53" s="49">
        <v>9.51</v>
      </c>
      <c r="K53" s="49">
        <v>98.269499999999994</v>
      </c>
      <c r="L53" s="49">
        <v>29.94</v>
      </c>
      <c r="M53" s="1"/>
      <c r="O53" s="69">
        <f t="shared" si="3"/>
        <v>0.16609999999999997</v>
      </c>
      <c r="P53" s="1">
        <f t="shared" si="4"/>
        <v>45.146000000000001</v>
      </c>
    </row>
    <row r="54" spans="1:16" x14ac:dyDescent="0.25">
      <c r="A54" s="53">
        <v>42745</v>
      </c>
      <c r="B54" s="52">
        <v>0.59733796296296293</v>
      </c>
      <c r="C54" s="49">
        <v>440.16669999999999</v>
      </c>
      <c r="D54" s="49">
        <v>8.2899999999999991</v>
      </c>
      <c r="E54" s="49">
        <v>44.954999999999998</v>
      </c>
      <c r="F54" s="49">
        <v>14.686999999999999</v>
      </c>
      <c r="G54" s="5">
        <v>-2.8</v>
      </c>
      <c r="H54" s="49">
        <v>2.8820000000000001</v>
      </c>
      <c r="I54" s="49">
        <v>7.93</v>
      </c>
      <c r="J54" s="49">
        <v>9.5</v>
      </c>
      <c r="K54" s="49">
        <v>98.183599999999998</v>
      </c>
      <c r="L54" s="49">
        <v>29.93</v>
      </c>
      <c r="M54" s="1"/>
      <c r="O54" s="69">
        <f t="shared" ref="O54:O117" si="5">IF(G54="","",IF(G54*O$2+O$3&lt;0,0,G54*O$2+O$3))</f>
        <v>0.10189999999999999</v>
      </c>
      <c r="P54" s="1">
        <f t="shared" ref="P54:P117" si="6">E54-P$4</f>
        <v>44.954999999999998</v>
      </c>
    </row>
    <row r="55" spans="1:16" x14ac:dyDescent="0.25">
      <c r="A55" s="53">
        <v>42745</v>
      </c>
      <c r="B55" s="52">
        <v>0.59745370370370365</v>
      </c>
      <c r="C55" s="49">
        <v>440.33330000000001</v>
      </c>
      <c r="D55" s="49">
        <v>8.2799999999999994</v>
      </c>
      <c r="E55" s="49">
        <v>44.895000000000003</v>
      </c>
      <c r="F55" s="49">
        <v>14.686999999999999</v>
      </c>
      <c r="G55" s="5">
        <v>4.3</v>
      </c>
      <c r="H55" s="49">
        <v>2.8820000000000001</v>
      </c>
      <c r="I55" s="49">
        <v>7.93</v>
      </c>
      <c r="J55" s="49">
        <v>9.5</v>
      </c>
      <c r="K55" s="49">
        <v>98.176500000000004</v>
      </c>
      <c r="L55" s="49">
        <v>29.94</v>
      </c>
      <c r="M55" s="1"/>
      <c r="O55" s="69">
        <f t="shared" si="5"/>
        <v>0.48174999999999996</v>
      </c>
      <c r="P55" s="1">
        <f t="shared" si="6"/>
        <v>44.895000000000003</v>
      </c>
    </row>
    <row r="56" spans="1:16" x14ac:dyDescent="0.25">
      <c r="A56" s="53">
        <v>42745</v>
      </c>
      <c r="B56" s="52">
        <v>0.59756944444444449</v>
      </c>
      <c r="C56" s="49">
        <v>440.5</v>
      </c>
      <c r="D56" s="49">
        <v>8.2899999999999991</v>
      </c>
      <c r="E56" s="49">
        <v>44.84</v>
      </c>
      <c r="F56" s="49">
        <v>14.686999999999999</v>
      </c>
      <c r="G56" s="5">
        <v>-2.4</v>
      </c>
      <c r="H56" s="49">
        <v>2.8820000000000001</v>
      </c>
      <c r="I56" s="49">
        <v>7.93</v>
      </c>
      <c r="J56" s="49">
        <v>9.52</v>
      </c>
      <c r="K56" s="49">
        <v>98.328199999999995</v>
      </c>
      <c r="L56" s="49">
        <v>29.93</v>
      </c>
      <c r="M56" s="1"/>
      <c r="O56" s="69">
        <f t="shared" si="5"/>
        <v>0.12329999999999999</v>
      </c>
      <c r="P56" s="1">
        <f t="shared" si="6"/>
        <v>44.84</v>
      </c>
    </row>
    <row r="57" spans="1:16" x14ac:dyDescent="0.25">
      <c r="A57" s="53">
        <v>42745</v>
      </c>
      <c r="B57" s="52">
        <v>0.59768518518518521</v>
      </c>
      <c r="C57" s="49">
        <v>440.66669999999999</v>
      </c>
      <c r="D57" s="49">
        <v>8.2799999999999994</v>
      </c>
      <c r="E57" s="49">
        <v>45.08</v>
      </c>
      <c r="F57" s="49">
        <v>14.686999999999999</v>
      </c>
      <c r="G57" s="5">
        <v>-3.2</v>
      </c>
      <c r="H57" s="49">
        <v>2.8820000000000001</v>
      </c>
      <c r="I57" s="49">
        <v>7.93</v>
      </c>
      <c r="J57" s="49">
        <v>9.5299999999999994</v>
      </c>
      <c r="K57" s="49">
        <v>98.430700000000002</v>
      </c>
      <c r="L57" s="49">
        <v>29.92</v>
      </c>
      <c r="M57" s="1"/>
      <c r="O57" s="69">
        <f t="shared" si="5"/>
        <v>8.049999999999996E-2</v>
      </c>
      <c r="P57" s="1">
        <f t="shared" si="6"/>
        <v>45.08</v>
      </c>
    </row>
    <row r="58" spans="1:16" x14ac:dyDescent="0.25">
      <c r="A58" s="53">
        <v>42745</v>
      </c>
      <c r="B58" s="52">
        <v>0.59780092592592593</v>
      </c>
      <c r="C58" s="49">
        <v>440.83330000000001</v>
      </c>
      <c r="D58" s="49">
        <v>8.2799999999999994</v>
      </c>
      <c r="E58" s="49">
        <v>44.96</v>
      </c>
      <c r="F58" s="49">
        <v>14.686999999999999</v>
      </c>
      <c r="G58" s="5">
        <v>-2.9</v>
      </c>
      <c r="H58" s="49">
        <v>2.8820000000000001</v>
      </c>
      <c r="I58" s="49">
        <v>7.93</v>
      </c>
      <c r="J58" s="49">
        <v>9.52</v>
      </c>
      <c r="K58" s="49">
        <v>98.346100000000007</v>
      </c>
      <c r="L58" s="49">
        <v>29.92</v>
      </c>
      <c r="M58" s="1"/>
      <c r="O58" s="69">
        <f t="shared" si="5"/>
        <v>9.6549999999999997E-2</v>
      </c>
      <c r="P58" s="1">
        <f t="shared" si="6"/>
        <v>44.96</v>
      </c>
    </row>
    <row r="59" spans="1:16" x14ac:dyDescent="0.25">
      <c r="A59" s="53">
        <v>42745</v>
      </c>
      <c r="B59" s="52">
        <v>0.59791666666666665</v>
      </c>
      <c r="C59" s="49">
        <v>441</v>
      </c>
      <c r="D59" s="49">
        <v>8.2899999999999991</v>
      </c>
      <c r="E59" s="49">
        <v>45.075000000000003</v>
      </c>
      <c r="F59" s="49">
        <v>14.686999999999999</v>
      </c>
      <c r="G59" s="5">
        <v>-2.1</v>
      </c>
      <c r="H59" s="49">
        <v>2.8820000000000001</v>
      </c>
      <c r="I59" s="49">
        <v>7.93</v>
      </c>
      <c r="J59" s="49">
        <v>9.5399999999999991</v>
      </c>
      <c r="K59" s="49">
        <v>98.581100000000006</v>
      </c>
      <c r="L59" s="49">
        <v>29.91</v>
      </c>
      <c r="M59" s="1"/>
      <c r="O59" s="69">
        <f t="shared" si="5"/>
        <v>0.13934999999999997</v>
      </c>
      <c r="P59" s="1">
        <f t="shared" si="6"/>
        <v>45.075000000000003</v>
      </c>
    </row>
    <row r="60" spans="1:16" x14ac:dyDescent="0.25">
      <c r="A60" s="53">
        <v>42745</v>
      </c>
      <c r="B60" s="52">
        <v>0.59803240740740737</v>
      </c>
      <c r="C60" s="49">
        <v>441.16669999999999</v>
      </c>
      <c r="D60" s="49">
        <v>8.2899999999999991</v>
      </c>
      <c r="E60" s="49">
        <v>45.075000000000003</v>
      </c>
      <c r="F60" s="49">
        <v>14.686999999999999</v>
      </c>
      <c r="G60" s="5">
        <v>-3.2</v>
      </c>
      <c r="H60" s="49">
        <v>2.8820000000000001</v>
      </c>
      <c r="I60" s="49">
        <v>7.93</v>
      </c>
      <c r="J60" s="49">
        <v>9.52</v>
      </c>
      <c r="K60" s="49">
        <v>98.373599999999996</v>
      </c>
      <c r="L60" s="49">
        <v>29.91</v>
      </c>
      <c r="M60" s="1"/>
      <c r="O60" s="69">
        <f t="shared" si="5"/>
        <v>8.049999999999996E-2</v>
      </c>
      <c r="P60" s="1">
        <f t="shared" si="6"/>
        <v>45.075000000000003</v>
      </c>
    </row>
    <row r="61" spans="1:16" x14ac:dyDescent="0.25">
      <c r="A61" s="53">
        <v>42745</v>
      </c>
      <c r="B61" s="52">
        <v>0.59814814814814821</v>
      </c>
      <c r="C61" s="49">
        <v>441.33330000000001</v>
      </c>
      <c r="D61" s="49">
        <v>8.2899999999999991</v>
      </c>
      <c r="E61" s="49">
        <v>45.036999999999999</v>
      </c>
      <c r="F61" s="49">
        <v>14.686999999999999</v>
      </c>
      <c r="G61" s="5">
        <v>-1.1000000000000001</v>
      </c>
      <c r="H61" s="49">
        <v>2.8519999999999999</v>
      </c>
      <c r="I61" s="49">
        <v>7.93</v>
      </c>
      <c r="J61" s="49">
        <v>9.51</v>
      </c>
      <c r="K61" s="49">
        <v>98.201099999999997</v>
      </c>
      <c r="L61" s="49">
        <v>29.91</v>
      </c>
      <c r="M61" s="1"/>
      <c r="O61" s="69">
        <f t="shared" si="5"/>
        <v>0.19284999999999997</v>
      </c>
      <c r="P61" s="1">
        <f t="shared" si="6"/>
        <v>45.036999999999999</v>
      </c>
    </row>
    <row r="62" spans="1:16" x14ac:dyDescent="0.25">
      <c r="A62" s="53">
        <v>42745</v>
      </c>
      <c r="B62" s="52">
        <v>0.59826388888888882</v>
      </c>
      <c r="C62" s="49">
        <v>441.5</v>
      </c>
      <c r="D62" s="49">
        <v>8.2799999999999994</v>
      </c>
      <c r="E62" s="49">
        <v>45.113</v>
      </c>
      <c r="F62" s="49">
        <v>14.686999999999999</v>
      </c>
      <c r="G62" s="5">
        <v>-3.2</v>
      </c>
      <c r="H62" s="49">
        <v>2.911</v>
      </c>
      <c r="I62" s="49">
        <v>7.93</v>
      </c>
      <c r="J62" s="49">
        <v>9.5</v>
      </c>
      <c r="K62" s="49">
        <v>98.167400000000001</v>
      </c>
      <c r="L62" s="49">
        <v>29.91</v>
      </c>
      <c r="M62" s="1"/>
      <c r="O62" s="69">
        <f t="shared" si="5"/>
        <v>8.049999999999996E-2</v>
      </c>
      <c r="P62" s="1">
        <f t="shared" si="6"/>
        <v>45.113</v>
      </c>
    </row>
    <row r="63" spans="1:16" x14ac:dyDescent="0.25">
      <c r="A63" s="53">
        <v>42745</v>
      </c>
      <c r="B63" s="52">
        <v>0.59837962962962965</v>
      </c>
      <c r="C63" s="49">
        <v>441.66669999999999</v>
      </c>
      <c r="D63" s="49">
        <v>8.2799999999999994</v>
      </c>
      <c r="E63" s="49">
        <v>44.988</v>
      </c>
      <c r="F63" s="49">
        <v>14.686999999999999</v>
      </c>
      <c r="G63" s="5">
        <v>-3.3</v>
      </c>
      <c r="H63" s="49">
        <v>2.8820000000000001</v>
      </c>
      <c r="I63" s="49">
        <v>7.93</v>
      </c>
      <c r="J63" s="49">
        <v>9.52</v>
      </c>
      <c r="K63" s="49">
        <v>98.306799999999996</v>
      </c>
      <c r="L63" s="49">
        <v>29.9</v>
      </c>
      <c r="M63" s="1"/>
      <c r="O63" s="69">
        <f t="shared" si="5"/>
        <v>7.5149999999999995E-2</v>
      </c>
      <c r="P63" s="1">
        <f t="shared" si="6"/>
        <v>44.988</v>
      </c>
    </row>
    <row r="64" spans="1:16" x14ac:dyDescent="0.25">
      <c r="A64" s="53">
        <v>42745</v>
      </c>
      <c r="B64" s="52">
        <v>0.59849537037037037</v>
      </c>
      <c r="C64" s="49">
        <v>441.83330000000001</v>
      </c>
      <c r="D64" s="49">
        <v>8.2799999999999994</v>
      </c>
      <c r="E64" s="49">
        <v>44.895000000000003</v>
      </c>
      <c r="F64" s="49">
        <v>14.686999999999999</v>
      </c>
      <c r="G64" s="5">
        <v>-0.8</v>
      </c>
      <c r="H64" s="49">
        <v>2.911</v>
      </c>
      <c r="I64" s="49">
        <v>7.93</v>
      </c>
      <c r="J64" s="49">
        <v>9.52</v>
      </c>
      <c r="K64" s="49">
        <v>98.3476</v>
      </c>
      <c r="L64" s="49">
        <v>29.9</v>
      </c>
      <c r="M64" s="1"/>
      <c r="O64" s="69">
        <f t="shared" si="5"/>
        <v>0.20889999999999997</v>
      </c>
      <c r="P64" s="1">
        <f t="shared" si="6"/>
        <v>44.895000000000003</v>
      </c>
    </row>
    <row r="65" spans="1:16" x14ac:dyDescent="0.25">
      <c r="A65" s="53">
        <v>42745</v>
      </c>
      <c r="B65" s="52">
        <v>0.59861111111111109</v>
      </c>
      <c r="C65" s="49">
        <v>442</v>
      </c>
      <c r="D65" s="49">
        <v>8.2799999999999994</v>
      </c>
      <c r="E65" s="49">
        <v>45.167999999999999</v>
      </c>
      <c r="F65" s="49">
        <v>14.686999999999999</v>
      </c>
      <c r="G65" s="5">
        <v>-2.8</v>
      </c>
      <c r="H65" s="49">
        <v>2.8820000000000001</v>
      </c>
      <c r="I65" s="49">
        <v>7.93</v>
      </c>
      <c r="J65" s="49">
        <v>9.5299999999999994</v>
      </c>
      <c r="K65" s="49">
        <v>98.428600000000003</v>
      </c>
      <c r="L65" s="49">
        <v>29.9</v>
      </c>
      <c r="M65" s="1"/>
      <c r="O65" s="69">
        <f t="shared" si="5"/>
        <v>0.10189999999999999</v>
      </c>
      <c r="P65" s="1">
        <f t="shared" si="6"/>
        <v>45.167999999999999</v>
      </c>
    </row>
    <row r="66" spans="1:16" x14ac:dyDescent="0.25">
      <c r="A66" s="53">
        <v>42745</v>
      </c>
      <c r="B66" s="52">
        <v>0.59872685185185182</v>
      </c>
      <c r="C66" s="49">
        <v>442.16669999999999</v>
      </c>
      <c r="D66" s="49">
        <v>8.2899999999999991</v>
      </c>
      <c r="E66" s="49">
        <v>36.25</v>
      </c>
      <c r="F66" s="49">
        <v>14.686999999999999</v>
      </c>
      <c r="G66" s="5">
        <v>-3.4</v>
      </c>
      <c r="H66" s="49">
        <v>2.8820000000000001</v>
      </c>
      <c r="I66" s="49">
        <v>7.92</v>
      </c>
      <c r="J66" s="49">
        <v>9.51</v>
      </c>
      <c r="K66" s="49">
        <v>98.285600000000002</v>
      </c>
      <c r="L66" s="49">
        <v>29.89</v>
      </c>
      <c r="M66" s="1"/>
      <c r="O66" s="69">
        <f t="shared" si="5"/>
        <v>6.9800000000000001E-2</v>
      </c>
      <c r="P66" s="1">
        <f t="shared" si="6"/>
        <v>36.25</v>
      </c>
    </row>
    <row r="67" spans="1:16" x14ac:dyDescent="0.25">
      <c r="A67" s="53">
        <v>42745</v>
      </c>
      <c r="B67" s="52">
        <v>0.59884259259259254</v>
      </c>
      <c r="C67" s="49">
        <v>442.33330000000001</v>
      </c>
      <c r="D67" s="49">
        <v>8.2799999999999994</v>
      </c>
      <c r="E67" s="49">
        <v>24.53</v>
      </c>
      <c r="F67" s="49">
        <v>14.686999999999999</v>
      </c>
      <c r="G67" s="5">
        <v>-4.0999999999999996</v>
      </c>
      <c r="H67" s="49">
        <v>2.8820000000000001</v>
      </c>
      <c r="I67" s="49">
        <v>7.92</v>
      </c>
      <c r="J67" s="49">
        <v>9.5399999999999991</v>
      </c>
      <c r="K67" s="49">
        <v>98.502099999999999</v>
      </c>
      <c r="L67" s="49">
        <v>29.85</v>
      </c>
      <c r="M67" s="1"/>
      <c r="O67" s="69">
        <f t="shared" si="5"/>
        <v>3.234999999999999E-2</v>
      </c>
      <c r="P67" s="1">
        <f t="shared" si="6"/>
        <v>24.53</v>
      </c>
    </row>
    <row r="68" spans="1:16" x14ac:dyDescent="0.25">
      <c r="A68" s="53">
        <v>42745</v>
      </c>
      <c r="B68" s="52">
        <v>0.59895833333333337</v>
      </c>
      <c r="C68" s="49">
        <v>442.5</v>
      </c>
      <c r="D68" s="49">
        <v>8.23</v>
      </c>
      <c r="E68" s="49">
        <v>21.484999999999999</v>
      </c>
      <c r="F68" s="49">
        <v>14.686999999999999</v>
      </c>
      <c r="G68" s="5">
        <v>-4.0999999999999996</v>
      </c>
      <c r="H68" s="49">
        <v>2.8820000000000001</v>
      </c>
      <c r="I68" s="49">
        <v>7.92</v>
      </c>
      <c r="J68" s="49">
        <v>9.59</v>
      </c>
      <c r="K68" s="49">
        <v>98.931600000000003</v>
      </c>
      <c r="L68" s="49">
        <v>29.84</v>
      </c>
      <c r="M68" s="1"/>
      <c r="O68" s="69">
        <f t="shared" si="5"/>
        <v>3.234999999999999E-2</v>
      </c>
      <c r="P68" s="1">
        <f t="shared" si="6"/>
        <v>21.484999999999999</v>
      </c>
    </row>
    <row r="69" spans="1:16" x14ac:dyDescent="0.25">
      <c r="A69" s="53">
        <v>42745</v>
      </c>
      <c r="B69" s="52">
        <v>0.59907407407407409</v>
      </c>
      <c r="C69" s="49">
        <v>442.66669999999999</v>
      </c>
      <c r="D69" s="49">
        <v>8.1999999999999993</v>
      </c>
      <c r="E69" s="49">
        <v>21.491</v>
      </c>
      <c r="F69" s="49">
        <v>14.686999999999999</v>
      </c>
      <c r="G69" s="5">
        <v>-4.2</v>
      </c>
      <c r="H69" s="49">
        <v>2.8820000000000001</v>
      </c>
      <c r="I69" s="49">
        <v>7.92</v>
      </c>
      <c r="J69" s="49">
        <v>9.66</v>
      </c>
      <c r="K69" s="49">
        <v>99.580200000000005</v>
      </c>
      <c r="L69" s="49">
        <v>29.85</v>
      </c>
      <c r="M69" s="1"/>
      <c r="O69" s="69">
        <f t="shared" si="5"/>
        <v>2.6999999999999968E-2</v>
      </c>
      <c r="P69" s="1">
        <f t="shared" si="6"/>
        <v>21.491</v>
      </c>
    </row>
    <row r="70" spans="1:16" x14ac:dyDescent="0.25">
      <c r="A70" s="53">
        <v>42745</v>
      </c>
      <c r="B70" s="52">
        <v>0.59918981481481481</v>
      </c>
      <c r="C70" s="49">
        <v>442.83330000000001</v>
      </c>
      <c r="D70" s="49">
        <v>8.1999999999999993</v>
      </c>
      <c r="E70" s="49">
        <v>21.594999999999999</v>
      </c>
      <c r="F70" s="49">
        <v>14.686999999999999</v>
      </c>
      <c r="G70" s="5">
        <v>-4.2</v>
      </c>
      <c r="H70" s="49">
        <v>2.8519999999999999</v>
      </c>
      <c r="I70" s="49">
        <v>7.92</v>
      </c>
      <c r="J70" s="49">
        <v>9.6999999999999993</v>
      </c>
      <c r="K70" s="49">
        <v>99.922399999999996</v>
      </c>
      <c r="L70" s="49">
        <v>29.84</v>
      </c>
      <c r="M70" s="1"/>
      <c r="O70" s="69">
        <f t="shared" si="5"/>
        <v>2.6999999999999968E-2</v>
      </c>
      <c r="P70" s="1">
        <f t="shared" si="6"/>
        <v>21.594999999999999</v>
      </c>
    </row>
    <row r="71" spans="1:16" x14ac:dyDescent="0.25">
      <c r="A71" s="53">
        <v>42745</v>
      </c>
      <c r="B71" s="52">
        <v>0.59930555555555554</v>
      </c>
      <c r="C71" s="49">
        <v>443</v>
      </c>
      <c r="D71" s="49">
        <v>8.2100000000000009</v>
      </c>
      <c r="E71" s="49">
        <v>21.186</v>
      </c>
      <c r="F71" s="49">
        <v>14.686999999999999</v>
      </c>
      <c r="G71" s="5">
        <v>-4.0999999999999996</v>
      </c>
      <c r="H71" s="49">
        <v>2.8519999999999999</v>
      </c>
      <c r="I71" s="49">
        <v>7.92</v>
      </c>
      <c r="J71" s="49">
        <v>9.7200000000000006</v>
      </c>
      <c r="K71" s="49">
        <v>100.13209999999999</v>
      </c>
      <c r="L71" s="49">
        <v>29.84</v>
      </c>
      <c r="M71" s="1"/>
      <c r="O71" s="69">
        <f t="shared" si="5"/>
        <v>3.234999999999999E-2</v>
      </c>
      <c r="P71" s="1">
        <f t="shared" si="6"/>
        <v>21.186</v>
      </c>
    </row>
    <row r="72" spans="1:16" x14ac:dyDescent="0.25">
      <c r="A72" s="53">
        <v>42745</v>
      </c>
      <c r="B72" s="52">
        <v>0.59942129629629626</v>
      </c>
      <c r="C72" s="49">
        <v>443.16669999999999</v>
      </c>
      <c r="D72" s="49">
        <v>8.2200000000000006</v>
      </c>
      <c r="E72" s="49">
        <v>21.306000000000001</v>
      </c>
      <c r="F72" s="49">
        <v>14.686999999999999</v>
      </c>
      <c r="G72" s="5">
        <v>-3.7</v>
      </c>
      <c r="H72" s="49">
        <v>2.8820000000000001</v>
      </c>
      <c r="I72" s="49">
        <v>7.92</v>
      </c>
      <c r="J72" s="49">
        <v>9.7200000000000006</v>
      </c>
      <c r="K72" s="49">
        <v>100.2097</v>
      </c>
      <c r="L72" s="49">
        <v>29.83</v>
      </c>
      <c r="M72" s="1"/>
      <c r="O72" s="69">
        <f t="shared" si="5"/>
        <v>5.3749999999999964E-2</v>
      </c>
      <c r="P72" s="1">
        <f t="shared" si="6"/>
        <v>21.306000000000001</v>
      </c>
    </row>
    <row r="73" spans="1:16" x14ac:dyDescent="0.25">
      <c r="A73" s="53">
        <v>42745</v>
      </c>
      <c r="B73" s="52">
        <v>0.59953703703703709</v>
      </c>
      <c r="C73" s="49">
        <v>443.33330000000001</v>
      </c>
      <c r="D73" s="49">
        <v>8.23</v>
      </c>
      <c r="E73" s="49">
        <v>21.327999999999999</v>
      </c>
      <c r="F73" s="49">
        <v>14.686999999999999</v>
      </c>
      <c r="G73" s="5">
        <v>-4.0999999999999996</v>
      </c>
      <c r="H73" s="49">
        <v>2.911</v>
      </c>
      <c r="I73" s="49">
        <v>7.92</v>
      </c>
      <c r="J73" s="49">
        <v>9.6999999999999993</v>
      </c>
      <c r="K73" s="49">
        <v>100.021</v>
      </c>
      <c r="L73" s="49">
        <v>29.83</v>
      </c>
      <c r="M73" s="1"/>
      <c r="O73" s="69">
        <f t="shared" si="5"/>
        <v>3.234999999999999E-2</v>
      </c>
      <c r="P73" s="1">
        <f t="shared" si="6"/>
        <v>21.327999999999999</v>
      </c>
    </row>
    <row r="74" spans="1:16" x14ac:dyDescent="0.25">
      <c r="A74" s="53">
        <v>42745</v>
      </c>
      <c r="B74" s="52">
        <v>0.59965277777777781</v>
      </c>
      <c r="C74" s="49">
        <v>443.5</v>
      </c>
      <c r="D74" s="49">
        <v>8.23</v>
      </c>
      <c r="E74" s="49">
        <v>21.317</v>
      </c>
      <c r="F74" s="49">
        <v>14.686999999999999</v>
      </c>
      <c r="G74" s="5">
        <v>-3.7</v>
      </c>
      <c r="H74" s="49">
        <v>2.8820000000000001</v>
      </c>
      <c r="I74" s="49">
        <v>7.92</v>
      </c>
      <c r="J74" s="49">
        <v>9.69</v>
      </c>
      <c r="K74" s="49">
        <v>99.943299999999994</v>
      </c>
      <c r="L74" s="49">
        <v>29.83</v>
      </c>
      <c r="M74" s="1"/>
      <c r="O74" s="69">
        <f t="shared" si="5"/>
        <v>5.3749999999999964E-2</v>
      </c>
      <c r="P74" s="1">
        <f t="shared" si="6"/>
        <v>21.317</v>
      </c>
    </row>
    <row r="75" spans="1:16" x14ac:dyDescent="0.25">
      <c r="A75" s="53">
        <v>42745</v>
      </c>
      <c r="B75" s="52">
        <v>0.59976851851851853</v>
      </c>
      <c r="C75" s="49">
        <v>443.66669999999999</v>
      </c>
      <c r="D75" s="49">
        <v>8.24</v>
      </c>
      <c r="E75" s="49">
        <v>21.268000000000001</v>
      </c>
      <c r="F75" s="49">
        <v>14.686999999999999</v>
      </c>
      <c r="G75" s="5">
        <v>-4</v>
      </c>
      <c r="H75" s="49">
        <v>2.8820000000000001</v>
      </c>
      <c r="I75" s="49">
        <v>7.93</v>
      </c>
      <c r="J75" s="49">
        <v>9.6999999999999993</v>
      </c>
      <c r="K75" s="49">
        <v>100.0641</v>
      </c>
      <c r="L75" s="49">
        <v>29.82</v>
      </c>
      <c r="M75" s="1"/>
      <c r="O75" s="69">
        <f t="shared" si="5"/>
        <v>3.7699999999999984E-2</v>
      </c>
      <c r="P75" s="1">
        <f t="shared" si="6"/>
        <v>21.268000000000001</v>
      </c>
    </row>
    <row r="76" spans="1:16" x14ac:dyDescent="0.25">
      <c r="A76" s="53">
        <v>42745</v>
      </c>
      <c r="B76" s="52">
        <v>0.59988425925925926</v>
      </c>
      <c r="C76" s="49">
        <v>443.83330000000001</v>
      </c>
      <c r="D76" s="49">
        <v>8.2200000000000006</v>
      </c>
      <c r="E76" s="49">
        <v>21.312000000000001</v>
      </c>
      <c r="F76" s="49">
        <v>14.686999999999999</v>
      </c>
      <c r="G76" s="5">
        <v>-4.2</v>
      </c>
      <c r="H76" s="49">
        <v>2.8820000000000001</v>
      </c>
      <c r="I76" s="49">
        <v>7.93</v>
      </c>
      <c r="J76" s="49">
        <v>9.69</v>
      </c>
      <c r="K76" s="49">
        <v>99.917199999999994</v>
      </c>
      <c r="L76" s="49">
        <v>29.84</v>
      </c>
      <c r="M76" s="1"/>
      <c r="O76" s="69">
        <f t="shared" si="5"/>
        <v>2.6999999999999968E-2</v>
      </c>
      <c r="P76" s="1">
        <f t="shared" si="6"/>
        <v>21.312000000000001</v>
      </c>
    </row>
    <row r="77" spans="1:16" x14ac:dyDescent="0.25">
      <c r="A77" s="53">
        <v>42745</v>
      </c>
      <c r="B77" s="52">
        <v>0.6</v>
      </c>
      <c r="C77" s="49">
        <v>444</v>
      </c>
      <c r="D77" s="49">
        <v>8.23</v>
      </c>
      <c r="E77" s="49">
        <v>21.300999999999998</v>
      </c>
      <c r="F77" s="49">
        <v>14.686999999999999</v>
      </c>
      <c r="G77" s="5">
        <v>-4.2</v>
      </c>
      <c r="H77" s="49">
        <v>2.8820000000000001</v>
      </c>
      <c r="I77" s="49">
        <v>7.93</v>
      </c>
      <c r="J77" s="49">
        <v>9.6999999999999993</v>
      </c>
      <c r="K77" s="49">
        <v>99.984700000000004</v>
      </c>
      <c r="L77" s="49">
        <v>29.83</v>
      </c>
      <c r="M77" s="1"/>
      <c r="O77" s="69">
        <f t="shared" si="5"/>
        <v>2.6999999999999968E-2</v>
      </c>
      <c r="P77" s="1">
        <f t="shared" si="6"/>
        <v>21.300999999999998</v>
      </c>
    </row>
    <row r="78" spans="1:16" x14ac:dyDescent="0.25">
      <c r="A78" s="53">
        <v>42745</v>
      </c>
      <c r="B78" s="52">
        <v>0.60011574074074081</v>
      </c>
      <c r="C78" s="49">
        <v>444.16669999999999</v>
      </c>
      <c r="D78" s="49">
        <v>8.23</v>
      </c>
      <c r="E78" s="49">
        <v>21.279</v>
      </c>
      <c r="F78" s="49">
        <v>14.686999999999999</v>
      </c>
      <c r="G78" s="5">
        <v>-4.2</v>
      </c>
      <c r="H78" s="49">
        <v>2.8820000000000001</v>
      </c>
      <c r="I78" s="49">
        <v>7.94</v>
      </c>
      <c r="J78" s="49">
        <v>9.6999999999999993</v>
      </c>
      <c r="K78" s="49">
        <v>99.9923</v>
      </c>
      <c r="L78" s="49">
        <v>29.83</v>
      </c>
      <c r="M78" s="1"/>
      <c r="O78" s="69">
        <f t="shared" si="5"/>
        <v>2.6999999999999968E-2</v>
      </c>
      <c r="P78" s="1">
        <f t="shared" si="6"/>
        <v>21.279</v>
      </c>
    </row>
    <row r="79" spans="1:16" x14ac:dyDescent="0.25">
      <c r="A79" s="53">
        <v>42745</v>
      </c>
      <c r="B79" s="52">
        <v>0.60023148148148142</v>
      </c>
      <c r="C79" s="49">
        <v>444.33330000000001</v>
      </c>
      <c r="D79" s="49">
        <v>8.2200000000000006</v>
      </c>
      <c r="E79" s="49">
        <v>21.416</v>
      </c>
      <c r="F79" s="49">
        <v>14.686999999999999</v>
      </c>
      <c r="G79" s="5">
        <v>-4</v>
      </c>
      <c r="H79" s="49">
        <v>2.8820000000000001</v>
      </c>
      <c r="I79" s="49">
        <v>7.94</v>
      </c>
      <c r="J79" s="49">
        <v>9.7200000000000006</v>
      </c>
      <c r="K79" s="49">
        <v>100.17</v>
      </c>
      <c r="L79" s="49">
        <v>29.83</v>
      </c>
      <c r="M79" s="1"/>
      <c r="O79" s="69">
        <f t="shared" si="5"/>
        <v>3.7699999999999984E-2</v>
      </c>
      <c r="P79" s="1">
        <f t="shared" si="6"/>
        <v>21.416</v>
      </c>
    </row>
    <row r="80" spans="1:16" x14ac:dyDescent="0.25">
      <c r="A80" s="53">
        <v>42745</v>
      </c>
      <c r="B80" s="52">
        <v>0.60034722222222225</v>
      </c>
      <c r="C80" s="49">
        <v>444.5</v>
      </c>
      <c r="D80" s="49">
        <v>8.2200000000000006</v>
      </c>
      <c r="E80" s="49">
        <v>21.399000000000001</v>
      </c>
      <c r="F80" s="49">
        <v>14.686999999999999</v>
      </c>
      <c r="G80" s="5">
        <v>-4</v>
      </c>
      <c r="H80" s="49">
        <v>2.8820000000000001</v>
      </c>
      <c r="I80" s="49">
        <v>7.94</v>
      </c>
      <c r="J80" s="49">
        <v>9.7100000000000009</v>
      </c>
      <c r="K80" s="49">
        <v>100.14400000000001</v>
      </c>
      <c r="L80" s="49">
        <v>29.83</v>
      </c>
      <c r="M80" s="1"/>
      <c r="O80" s="69">
        <f t="shared" si="5"/>
        <v>3.7699999999999984E-2</v>
      </c>
      <c r="P80" s="1">
        <f t="shared" si="6"/>
        <v>21.399000000000001</v>
      </c>
    </row>
    <row r="81" spans="1:16" x14ac:dyDescent="0.25">
      <c r="A81" s="53">
        <v>42745</v>
      </c>
      <c r="B81" s="52">
        <v>0.60046296296296298</v>
      </c>
      <c r="C81" s="49">
        <v>444.66669999999999</v>
      </c>
      <c r="D81" s="49">
        <v>8.2200000000000006</v>
      </c>
      <c r="E81" s="49">
        <v>21.393999999999998</v>
      </c>
      <c r="F81" s="49">
        <v>14.686999999999999</v>
      </c>
      <c r="G81" s="5">
        <v>-2.9</v>
      </c>
      <c r="H81" s="49">
        <v>2.8820000000000001</v>
      </c>
      <c r="I81" s="49">
        <v>7.94</v>
      </c>
      <c r="J81" s="49">
        <v>9.7200000000000006</v>
      </c>
      <c r="K81" s="49">
        <v>100.1615</v>
      </c>
      <c r="L81" s="49">
        <v>29.84</v>
      </c>
      <c r="M81" s="1"/>
      <c r="O81" s="69">
        <f t="shared" si="5"/>
        <v>9.6549999999999997E-2</v>
      </c>
      <c r="P81" s="1">
        <f t="shared" si="6"/>
        <v>21.393999999999998</v>
      </c>
    </row>
    <row r="82" spans="1:16" x14ac:dyDescent="0.25">
      <c r="A82" s="53">
        <v>42745</v>
      </c>
      <c r="B82" s="52">
        <v>0.6005787037037037</v>
      </c>
      <c r="C82" s="49">
        <v>444.83330000000001</v>
      </c>
      <c r="D82" s="49">
        <v>8.1999999999999993</v>
      </c>
      <c r="E82" s="49">
        <v>21.323</v>
      </c>
      <c r="F82" s="49">
        <v>14.686999999999999</v>
      </c>
      <c r="G82" s="5">
        <v>-4</v>
      </c>
      <c r="H82" s="49">
        <v>2.8820000000000001</v>
      </c>
      <c r="I82" s="49">
        <v>7.94</v>
      </c>
      <c r="J82" s="49">
        <v>9.7100000000000009</v>
      </c>
      <c r="K82" s="49">
        <v>100.10590000000001</v>
      </c>
      <c r="L82" s="49">
        <v>29.84</v>
      </c>
      <c r="M82" s="1"/>
      <c r="O82" s="69">
        <f t="shared" si="5"/>
        <v>3.7699999999999984E-2</v>
      </c>
      <c r="P82" s="1">
        <f t="shared" si="6"/>
        <v>21.323</v>
      </c>
    </row>
    <row r="83" spans="1:16" x14ac:dyDescent="0.25">
      <c r="A83" s="53">
        <v>42745</v>
      </c>
      <c r="B83" s="52">
        <v>0.60069444444444442</v>
      </c>
      <c r="C83" s="49">
        <v>445</v>
      </c>
      <c r="D83" s="49">
        <v>8.2200000000000006</v>
      </c>
      <c r="E83" s="49">
        <v>21.443000000000001</v>
      </c>
      <c r="F83" s="49">
        <v>14.686999999999999</v>
      </c>
      <c r="G83" s="5">
        <v>-4.0999999999999996</v>
      </c>
      <c r="H83" s="49">
        <v>2.8820000000000001</v>
      </c>
      <c r="I83" s="49">
        <v>7.95</v>
      </c>
      <c r="J83" s="49">
        <v>9.74</v>
      </c>
      <c r="K83" s="49">
        <v>100.39700000000001</v>
      </c>
      <c r="L83" s="49">
        <v>29.83</v>
      </c>
      <c r="M83" s="1"/>
      <c r="O83" s="69">
        <f t="shared" si="5"/>
        <v>3.234999999999999E-2</v>
      </c>
      <c r="P83" s="1">
        <f t="shared" si="6"/>
        <v>21.443000000000001</v>
      </c>
    </row>
    <row r="84" spans="1:16" x14ac:dyDescent="0.25">
      <c r="A84" s="53">
        <v>42745</v>
      </c>
      <c r="B84" s="52">
        <v>0.60081018518518514</v>
      </c>
      <c r="C84" s="49">
        <v>445.16669999999999</v>
      </c>
      <c r="D84" s="49">
        <v>8.2200000000000006</v>
      </c>
      <c r="E84" s="49">
        <v>21.498000000000001</v>
      </c>
      <c r="F84" s="49">
        <v>14.686999999999999</v>
      </c>
      <c r="G84" s="5">
        <v>-4.2</v>
      </c>
      <c r="H84" s="49">
        <v>2.8820000000000001</v>
      </c>
      <c r="I84" s="49">
        <v>7.95</v>
      </c>
      <c r="J84" s="49">
        <v>9.73</v>
      </c>
      <c r="K84" s="49">
        <v>100.3455</v>
      </c>
      <c r="L84" s="49">
        <v>29.84</v>
      </c>
      <c r="M84" s="1"/>
      <c r="O84" s="69">
        <f t="shared" si="5"/>
        <v>2.6999999999999968E-2</v>
      </c>
      <c r="P84" s="1">
        <f t="shared" si="6"/>
        <v>21.498000000000001</v>
      </c>
    </row>
    <row r="85" spans="1:16" x14ac:dyDescent="0.25">
      <c r="A85" s="53">
        <v>42745</v>
      </c>
      <c r="B85" s="52">
        <v>0.60092592592592597</v>
      </c>
      <c r="C85" s="49">
        <v>445.33330000000001</v>
      </c>
      <c r="D85" s="49">
        <v>8.2200000000000006</v>
      </c>
      <c r="E85" s="49">
        <v>21.513999999999999</v>
      </c>
      <c r="F85" s="49">
        <v>14.686999999999999</v>
      </c>
      <c r="G85" s="5">
        <v>-4.0999999999999996</v>
      </c>
      <c r="H85" s="49">
        <v>2.8519999999999999</v>
      </c>
      <c r="I85" s="49">
        <v>7.95</v>
      </c>
      <c r="J85" s="49">
        <v>9.73</v>
      </c>
      <c r="K85" s="49">
        <v>100.30289999999999</v>
      </c>
      <c r="L85" s="49">
        <v>29.84</v>
      </c>
      <c r="M85" s="1"/>
      <c r="O85" s="69">
        <f t="shared" si="5"/>
        <v>3.234999999999999E-2</v>
      </c>
      <c r="P85" s="1">
        <f t="shared" si="6"/>
        <v>21.513999999999999</v>
      </c>
    </row>
    <row r="86" spans="1:16" x14ac:dyDescent="0.25">
      <c r="A86" s="53">
        <v>42745</v>
      </c>
      <c r="B86" s="52">
        <v>0.6010416666666667</v>
      </c>
      <c r="C86" s="49">
        <v>445.5</v>
      </c>
      <c r="D86" s="49">
        <v>8.23</v>
      </c>
      <c r="E86" s="49">
        <v>21.475999999999999</v>
      </c>
      <c r="F86" s="49">
        <v>14.686999999999999</v>
      </c>
      <c r="G86" s="5">
        <v>-4.2</v>
      </c>
      <c r="H86" s="49">
        <v>2.8820000000000001</v>
      </c>
      <c r="I86" s="49">
        <v>7.95</v>
      </c>
      <c r="J86" s="49">
        <v>9.7200000000000006</v>
      </c>
      <c r="K86" s="49">
        <v>100.217</v>
      </c>
      <c r="L86" s="49">
        <v>29.83</v>
      </c>
      <c r="M86" s="1"/>
      <c r="O86" s="69">
        <f t="shared" si="5"/>
        <v>2.6999999999999968E-2</v>
      </c>
      <c r="P86" s="1">
        <f t="shared" si="6"/>
        <v>21.475999999999999</v>
      </c>
    </row>
    <row r="87" spans="1:16" x14ac:dyDescent="0.25">
      <c r="A87" s="53">
        <v>42745</v>
      </c>
      <c r="B87" s="52">
        <v>0.60115740740740742</v>
      </c>
      <c r="C87" s="49">
        <v>445.66669999999999</v>
      </c>
      <c r="D87" s="49">
        <v>8.23</v>
      </c>
      <c r="E87" s="49">
        <v>21.47</v>
      </c>
      <c r="F87" s="49">
        <v>14.686999999999999</v>
      </c>
      <c r="G87" s="5">
        <v>-4.2</v>
      </c>
      <c r="H87" s="49">
        <v>2.8519999999999999</v>
      </c>
      <c r="I87" s="49">
        <v>7.95</v>
      </c>
      <c r="J87" s="49">
        <v>9.7200000000000006</v>
      </c>
      <c r="K87" s="49">
        <v>100.18810000000001</v>
      </c>
      <c r="L87" s="49">
        <v>29.83</v>
      </c>
      <c r="M87" s="1"/>
      <c r="O87" s="69">
        <f t="shared" si="5"/>
        <v>2.6999999999999968E-2</v>
      </c>
      <c r="P87" s="1">
        <f t="shared" si="6"/>
        <v>21.47</v>
      </c>
    </row>
    <row r="88" spans="1:16" x14ac:dyDescent="0.25">
      <c r="A88" s="53">
        <v>42745</v>
      </c>
      <c r="B88" s="52">
        <v>0.60127314814814814</v>
      </c>
      <c r="C88" s="49">
        <v>445.83330000000001</v>
      </c>
      <c r="D88" s="49">
        <v>8.23</v>
      </c>
      <c r="E88" s="49">
        <v>21.536000000000001</v>
      </c>
      <c r="F88" s="49">
        <v>14.686999999999999</v>
      </c>
      <c r="G88" s="5">
        <v>-4.3</v>
      </c>
      <c r="H88" s="49">
        <v>2.8519999999999999</v>
      </c>
      <c r="I88" s="49">
        <v>7.95</v>
      </c>
      <c r="J88" s="49">
        <v>9.7100000000000009</v>
      </c>
      <c r="K88" s="49">
        <v>100.1421</v>
      </c>
      <c r="L88" s="49">
        <v>29.82</v>
      </c>
      <c r="M88" s="1"/>
      <c r="O88" s="69">
        <f t="shared" si="5"/>
        <v>2.1650000000000003E-2</v>
      </c>
      <c r="P88" s="1">
        <f t="shared" si="6"/>
        <v>21.536000000000001</v>
      </c>
    </row>
    <row r="89" spans="1:16" x14ac:dyDescent="0.25">
      <c r="A89" s="53">
        <v>42745</v>
      </c>
      <c r="B89" s="52">
        <v>0.60138888888888886</v>
      </c>
      <c r="C89" s="49">
        <v>446</v>
      </c>
      <c r="D89" s="49">
        <v>8.23</v>
      </c>
      <c r="E89" s="49">
        <v>21.323</v>
      </c>
      <c r="F89" s="49">
        <v>14.686999999999999</v>
      </c>
      <c r="G89" s="5">
        <v>-4.0999999999999996</v>
      </c>
      <c r="H89" s="49">
        <v>2.8820000000000001</v>
      </c>
      <c r="I89" s="49">
        <v>7.95</v>
      </c>
      <c r="J89" s="49">
        <v>9.73</v>
      </c>
      <c r="K89" s="49">
        <v>100.36060000000001</v>
      </c>
      <c r="L89" s="49">
        <v>29.83</v>
      </c>
      <c r="M89" s="1"/>
      <c r="O89" s="69">
        <f t="shared" si="5"/>
        <v>3.234999999999999E-2</v>
      </c>
      <c r="P89" s="1">
        <f t="shared" si="6"/>
        <v>21.323</v>
      </c>
    </row>
    <row r="90" spans="1:16" x14ac:dyDescent="0.25">
      <c r="A90" s="53">
        <v>42745</v>
      </c>
      <c r="B90" s="52">
        <v>0.60150462962962969</v>
      </c>
      <c r="C90" s="49">
        <v>446.16669999999999</v>
      </c>
      <c r="D90" s="49">
        <v>8.23</v>
      </c>
      <c r="E90" s="49">
        <v>21.497</v>
      </c>
      <c r="F90" s="49">
        <v>14.686999999999999</v>
      </c>
      <c r="G90" s="5">
        <v>-4.2</v>
      </c>
      <c r="H90" s="49">
        <v>2.8519999999999999</v>
      </c>
      <c r="I90" s="49">
        <v>7.95</v>
      </c>
      <c r="J90" s="49">
        <v>9.7100000000000009</v>
      </c>
      <c r="K90" s="49">
        <v>100.1228</v>
      </c>
      <c r="L90" s="49">
        <v>29.83</v>
      </c>
      <c r="O90" s="69">
        <f t="shared" si="5"/>
        <v>2.6999999999999968E-2</v>
      </c>
      <c r="P90" s="1">
        <f t="shared" si="6"/>
        <v>21.497</v>
      </c>
    </row>
    <row r="91" spans="1:16" x14ac:dyDescent="0.25">
      <c r="A91" s="53">
        <v>42745</v>
      </c>
      <c r="B91" s="52">
        <v>0.60162037037037031</v>
      </c>
      <c r="C91" s="49">
        <v>446.33330000000001</v>
      </c>
      <c r="D91" s="49">
        <v>8.2200000000000006</v>
      </c>
      <c r="E91" s="49">
        <v>21.486999999999998</v>
      </c>
      <c r="F91" s="49">
        <v>14.686999999999999</v>
      </c>
      <c r="G91" s="5">
        <v>-3.9</v>
      </c>
      <c r="H91" s="49">
        <v>2.8519999999999999</v>
      </c>
      <c r="I91" s="49">
        <v>7.95</v>
      </c>
      <c r="J91" s="49">
        <v>9.73</v>
      </c>
      <c r="K91" s="49">
        <v>100.2837</v>
      </c>
      <c r="L91" s="49">
        <v>29.83</v>
      </c>
      <c r="O91" s="69">
        <f t="shared" si="5"/>
        <v>4.3049999999999977E-2</v>
      </c>
      <c r="P91" s="1">
        <f t="shared" si="6"/>
        <v>21.486999999999998</v>
      </c>
    </row>
    <row r="92" spans="1:16" x14ac:dyDescent="0.25">
      <c r="A92" s="53">
        <v>42745</v>
      </c>
      <c r="B92" s="52">
        <v>0.60173611111111114</v>
      </c>
      <c r="C92" s="49">
        <v>446.5</v>
      </c>
      <c r="D92" s="49">
        <v>8.1999999999999993</v>
      </c>
      <c r="E92" s="49">
        <v>21.486999999999998</v>
      </c>
      <c r="F92" s="49">
        <v>14.686999999999999</v>
      </c>
      <c r="G92" s="5">
        <v>-4.0999999999999996</v>
      </c>
      <c r="H92" s="49">
        <v>2.8820000000000001</v>
      </c>
      <c r="I92" s="49">
        <v>7.95</v>
      </c>
      <c r="J92" s="49">
        <v>9.74</v>
      </c>
      <c r="K92" s="49">
        <v>100.3989</v>
      </c>
      <c r="L92" s="49">
        <v>29.85</v>
      </c>
      <c r="O92" s="69">
        <f t="shared" si="5"/>
        <v>3.234999999999999E-2</v>
      </c>
      <c r="P92" s="1">
        <f t="shared" si="6"/>
        <v>21.486999999999998</v>
      </c>
    </row>
    <row r="93" spans="1:16" x14ac:dyDescent="0.25">
      <c r="A93" s="53">
        <v>42745</v>
      </c>
      <c r="B93" s="52">
        <v>0.60185185185185186</v>
      </c>
      <c r="C93" s="49">
        <v>446.66669999999999</v>
      </c>
      <c r="D93" s="49">
        <v>8.2100000000000009</v>
      </c>
      <c r="E93" s="49">
        <v>21.59</v>
      </c>
      <c r="F93" s="49">
        <v>14.686999999999999</v>
      </c>
      <c r="G93" s="5">
        <v>-4.3</v>
      </c>
      <c r="H93" s="49">
        <v>2.8820000000000001</v>
      </c>
      <c r="I93" s="49">
        <v>7.95</v>
      </c>
      <c r="J93" s="49">
        <v>9.74</v>
      </c>
      <c r="K93" s="49">
        <v>100.34439999999999</v>
      </c>
      <c r="L93" s="49">
        <v>29.84</v>
      </c>
      <c r="O93" s="69">
        <f t="shared" si="5"/>
        <v>2.1650000000000003E-2</v>
      </c>
      <c r="P93" s="1">
        <f t="shared" si="6"/>
        <v>21.59</v>
      </c>
    </row>
    <row r="94" spans="1:16" x14ac:dyDescent="0.25">
      <c r="A94" s="53">
        <v>42745</v>
      </c>
      <c r="B94" s="52">
        <v>0.60196759259259258</v>
      </c>
      <c r="C94" s="49">
        <v>446.83330000000001</v>
      </c>
      <c r="D94" s="49">
        <v>8.2100000000000009</v>
      </c>
      <c r="E94" s="49">
        <v>21.454000000000001</v>
      </c>
      <c r="F94" s="49">
        <v>14.686999999999999</v>
      </c>
      <c r="G94" s="5">
        <v>-4.4000000000000004</v>
      </c>
      <c r="H94" s="49">
        <v>2.911</v>
      </c>
      <c r="I94" s="49">
        <v>7.95</v>
      </c>
      <c r="J94" s="49">
        <v>9.75</v>
      </c>
      <c r="K94" s="49">
        <v>100.4601</v>
      </c>
      <c r="L94" s="49">
        <v>29.84</v>
      </c>
      <c r="O94" s="69">
        <f t="shared" si="5"/>
        <v>1.6299999999999953E-2</v>
      </c>
      <c r="P94" s="1">
        <f t="shared" si="6"/>
        <v>21.454000000000001</v>
      </c>
    </row>
    <row r="95" spans="1:16" x14ac:dyDescent="0.25">
      <c r="A95" s="53">
        <v>42745</v>
      </c>
      <c r="B95" s="52">
        <v>0.6020833333333333</v>
      </c>
      <c r="C95" s="49">
        <v>447</v>
      </c>
      <c r="D95" s="49">
        <v>8.2100000000000009</v>
      </c>
      <c r="E95" s="49">
        <v>21.448</v>
      </c>
      <c r="F95" s="49">
        <v>14.686999999999999</v>
      </c>
      <c r="G95" s="5">
        <v>-4.0999999999999996</v>
      </c>
      <c r="H95" s="49">
        <v>2.8820000000000001</v>
      </c>
      <c r="I95" s="49">
        <v>7.95</v>
      </c>
      <c r="J95" s="49">
        <v>9.73</v>
      </c>
      <c r="K95" s="49">
        <v>100.2902</v>
      </c>
      <c r="L95" s="49">
        <v>29.84</v>
      </c>
      <c r="O95" s="69">
        <f t="shared" si="5"/>
        <v>3.234999999999999E-2</v>
      </c>
      <c r="P95" s="1">
        <f t="shared" si="6"/>
        <v>21.448</v>
      </c>
    </row>
    <row r="96" spans="1:16" x14ac:dyDescent="0.25">
      <c r="A96" s="53">
        <v>42745</v>
      </c>
      <c r="B96" s="52">
        <v>0.60219907407407403</v>
      </c>
      <c r="C96" s="49">
        <v>447.16669999999999</v>
      </c>
      <c r="D96" s="49">
        <v>8.2100000000000009</v>
      </c>
      <c r="E96" s="49">
        <v>21.448</v>
      </c>
      <c r="F96" s="49">
        <v>14.686999999999999</v>
      </c>
      <c r="G96" s="5">
        <v>-4.0999999999999996</v>
      </c>
      <c r="H96" s="49">
        <v>2.911</v>
      </c>
      <c r="I96" s="49">
        <v>7.95</v>
      </c>
      <c r="J96" s="49">
        <v>9.7200000000000006</v>
      </c>
      <c r="K96" s="49">
        <v>100.2046</v>
      </c>
      <c r="L96" s="49">
        <v>29.84</v>
      </c>
      <c r="O96" s="69">
        <f t="shared" si="5"/>
        <v>3.234999999999999E-2</v>
      </c>
      <c r="P96" s="1">
        <f t="shared" si="6"/>
        <v>21.448</v>
      </c>
    </row>
    <row r="97" spans="1:16" x14ac:dyDescent="0.25">
      <c r="A97" s="53">
        <v>42745</v>
      </c>
      <c r="B97" s="52">
        <v>0.60231481481481486</v>
      </c>
      <c r="C97" s="49">
        <v>447.33330000000001</v>
      </c>
      <c r="D97" s="49">
        <v>8.23</v>
      </c>
      <c r="E97" s="49">
        <v>21.47</v>
      </c>
      <c r="F97" s="49">
        <v>14.686999999999999</v>
      </c>
      <c r="G97" s="5">
        <v>-3.9</v>
      </c>
      <c r="H97" s="49">
        <v>2.8820000000000001</v>
      </c>
      <c r="I97" s="49">
        <v>7.95</v>
      </c>
      <c r="J97" s="49">
        <v>9.73</v>
      </c>
      <c r="K97" s="49">
        <v>100.2938</v>
      </c>
      <c r="L97" s="49">
        <v>29.84</v>
      </c>
      <c r="O97" s="69">
        <f t="shared" si="5"/>
        <v>4.3049999999999977E-2</v>
      </c>
      <c r="P97" s="1">
        <f t="shared" si="6"/>
        <v>21.47</v>
      </c>
    </row>
    <row r="98" spans="1:16" x14ac:dyDescent="0.25">
      <c r="A98" s="53">
        <v>42745</v>
      </c>
      <c r="B98" s="52">
        <v>0.60243055555555558</v>
      </c>
      <c r="C98" s="49">
        <v>447.5</v>
      </c>
      <c r="D98" s="49">
        <v>8.23</v>
      </c>
      <c r="E98" s="49">
        <v>21.552</v>
      </c>
      <c r="F98" s="49">
        <v>14.686999999999999</v>
      </c>
      <c r="G98" s="5">
        <v>-4.0999999999999996</v>
      </c>
      <c r="H98" s="49">
        <v>2.8820000000000001</v>
      </c>
      <c r="I98" s="49">
        <v>7.96</v>
      </c>
      <c r="J98" s="49">
        <v>9.7200000000000006</v>
      </c>
      <c r="K98" s="49">
        <v>100.2226</v>
      </c>
      <c r="L98" s="49">
        <v>29.83</v>
      </c>
      <c r="O98" s="69">
        <f t="shared" si="5"/>
        <v>3.234999999999999E-2</v>
      </c>
      <c r="P98" s="1">
        <f t="shared" si="6"/>
        <v>21.552</v>
      </c>
    </row>
    <row r="99" spans="1:16" x14ac:dyDescent="0.25">
      <c r="A99" s="53">
        <v>42745</v>
      </c>
      <c r="B99" s="52">
        <v>0.6025462962962963</v>
      </c>
      <c r="C99" s="49">
        <v>447.66669999999999</v>
      </c>
      <c r="D99" s="49">
        <v>8.23</v>
      </c>
      <c r="E99" s="49">
        <v>21.459</v>
      </c>
      <c r="F99" s="49">
        <v>14.686999999999999</v>
      </c>
      <c r="G99" s="5">
        <v>-3.9</v>
      </c>
      <c r="H99" s="49">
        <v>2.8820000000000001</v>
      </c>
      <c r="I99" s="49">
        <v>7.96</v>
      </c>
      <c r="J99" s="49">
        <v>9.73</v>
      </c>
      <c r="K99" s="49">
        <v>100.3082</v>
      </c>
      <c r="L99" s="49">
        <v>29.82</v>
      </c>
      <c r="O99" s="69">
        <f t="shared" si="5"/>
        <v>4.3049999999999977E-2</v>
      </c>
      <c r="P99" s="1">
        <f t="shared" si="6"/>
        <v>21.459</v>
      </c>
    </row>
    <row r="100" spans="1:16" x14ac:dyDescent="0.25">
      <c r="A100" s="53">
        <v>42745</v>
      </c>
      <c r="B100" s="52">
        <v>0.60266203703703702</v>
      </c>
      <c r="C100" s="49">
        <v>447.83330000000001</v>
      </c>
      <c r="D100" s="49">
        <v>8.23</v>
      </c>
      <c r="E100" s="49">
        <v>21.399000000000001</v>
      </c>
      <c r="F100" s="49">
        <v>14.686999999999999</v>
      </c>
      <c r="G100" s="5">
        <v>-4.2</v>
      </c>
      <c r="H100" s="49">
        <v>2.911</v>
      </c>
      <c r="I100" s="49">
        <v>7.96</v>
      </c>
      <c r="J100" s="49">
        <v>9.74</v>
      </c>
      <c r="K100" s="49">
        <v>100.3899</v>
      </c>
      <c r="L100" s="49">
        <v>29.84</v>
      </c>
      <c r="O100" s="69">
        <f t="shared" si="5"/>
        <v>2.6999999999999968E-2</v>
      </c>
      <c r="P100" s="1">
        <f t="shared" si="6"/>
        <v>21.399000000000001</v>
      </c>
    </row>
    <row r="101" spans="1:16" x14ac:dyDescent="0.25">
      <c r="A101" s="53">
        <v>42745</v>
      </c>
      <c r="B101" s="52">
        <v>0.60277777777777775</v>
      </c>
      <c r="C101" s="49">
        <v>448</v>
      </c>
      <c r="D101" s="49">
        <v>8.24</v>
      </c>
      <c r="E101" s="49">
        <v>21.731999999999999</v>
      </c>
      <c r="F101" s="49">
        <v>14.686999999999999</v>
      </c>
      <c r="G101" s="5">
        <v>-4.0999999999999996</v>
      </c>
      <c r="H101" s="49">
        <v>2.8519999999999999</v>
      </c>
      <c r="I101" s="49">
        <v>7.96</v>
      </c>
      <c r="J101" s="49">
        <v>9.74</v>
      </c>
      <c r="K101" s="49">
        <v>100.4027</v>
      </c>
      <c r="L101" s="49">
        <v>29.84</v>
      </c>
      <c r="O101" s="69">
        <f t="shared" si="5"/>
        <v>3.234999999999999E-2</v>
      </c>
      <c r="P101" s="1">
        <f t="shared" si="6"/>
        <v>21.731999999999999</v>
      </c>
    </row>
    <row r="102" spans="1:16" x14ac:dyDescent="0.25">
      <c r="A102" s="53">
        <v>42745</v>
      </c>
      <c r="B102" s="52">
        <v>0.60289351851851858</v>
      </c>
      <c r="C102" s="49">
        <v>448.16669999999999</v>
      </c>
      <c r="D102" s="49">
        <v>8.24</v>
      </c>
      <c r="E102" s="49">
        <v>21.901</v>
      </c>
      <c r="F102" s="49">
        <v>14.686999999999999</v>
      </c>
      <c r="G102" s="5">
        <v>-3.9</v>
      </c>
      <c r="H102" s="49">
        <v>2.8820000000000001</v>
      </c>
      <c r="I102" s="49">
        <v>7.96</v>
      </c>
      <c r="J102" s="49">
        <v>9.7100000000000009</v>
      </c>
      <c r="K102" s="49">
        <v>100.1925</v>
      </c>
      <c r="L102" s="49">
        <v>29.83</v>
      </c>
      <c r="O102" s="69">
        <f t="shared" si="5"/>
        <v>4.3049999999999977E-2</v>
      </c>
      <c r="P102" s="1">
        <f t="shared" si="6"/>
        <v>21.901</v>
      </c>
    </row>
    <row r="103" spans="1:16" x14ac:dyDescent="0.25">
      <c r="A103" s="53">
        <v>42745</v>
      </c>
      <c r="B103" s="52">
        <v>0.60300925925925919</v>
      </c>
      <c r="C103" s="49">
        <v>448.33330000000001</v>
      </c>
      <c r="D103" s="49">
        <v>8.24</v>
      </c>
      <c r="E103" s="49">
        <v>22.042999999999999</v>
      </c>
      <c r="F103" s="49">
        <v>14.686999999999999</v>
      </c>
      <c r="G103" s="5">
        <v>-4.0999999999999996</v>
      </c>
      <c r="H103" s="49">
        <v>2.8519999999999999</v>
      </c>
      <c r="I103" s="49">
        <v>7.96</v>
      </c>
      <c r="J103" s="49">
        <v>9.7100000000000009</v>
      </c>
      <c r="K103" s="49">
        <v>100.16249999999999</v>
      </c>
      <c r="L103" s="49">
        <v>29.84</v>
      </c>
      <c r="O103" s="69">
        <f t="shared" si="5"/>
        <v>3.234999999999999E-2</v>
      </c>
      <c r="P103" s="1">
        <f t="shared" si="6"/>
        <v>22.042999999999999</v>
      </c>
    </row>
    <row r="104" spans="1:16" x14ac:dyDescent="0.25">
      <c r="A104" s="53">
        <v>42745</v>
      </c>
      <c r="B104" s="52">
        <v>0.60312500000000002</v>
      </c>
      <c r="C104" s="49">
        <v>448.5</v>
      </c>
      <c r="D104" s="49">
        <v>8.23</v>
      </c>
      <c r="E104" s="49">
        <v>11.869</v>
      </c>
      <c r="F104" s="49">
        <v>14.686999999999999</v>
      </c>
      <c r="G104" s="5">
        <v>-4</v>
      </c>
      <c r="H104" s="49">
        <v>2.8820000000000001</v>
      </c>
      <c r="I104" s="49">
        <v>7.96</v>
      </c>
      <c r="J104" s="49">
        <v>9.74</v>
      </c>
      <c r="K104" s="49">
        <v>100.3582</v>
      </c>
      <c r="L104" s="49">
        <v>29.8</v>
      </c>
      <c r="O104" s="69">
        <f t="shared" si="5"/>
        <v>3.7699999999999984E-2</v>
      </c>
      <c r="P104" s="1">
        <f t="shared" si="6"/>
        <v>11.869</v>
      </c>
    </row>
    <row r="105" spans="1:16" x14ac:dyDescent="0.25">
      <c r="A105" s="53">
        <v>42745</v>
      </c>
      <c r="B105" s="52">
        <v>0.60324074074074074</v>
      </c>
      <c r="C105" s="49">
        <v>448.66669999999999</v>
      </c>
      <c r="D105" s="49">
        <v>8.1999999999999993</v>
      </c>
      <c r="E105" s="49">
        <v>1.73</v>
      </c>
      <c r="F105" s="49">
        <v>14.686999999999999</v>
      </c>
      <c r="G105" s="5">
        <v>-4.0999999999999996</v>
      </c>
      <c r="H105" s="49">
        <v>2.8820000000000001</v>
      </c>
      <c r="I105" s="49">
        <v>7.96</v>
      </c>
      <c r="J105" s="49">
        <v>9.7799999999999994</v>
      </c>
      <c r="K105" s="49">
        <v>100.7247</v>
      </c>
      <c r="L105" s="49">
        <v>29.74</v>
      </c>
      <c r="O105" s="69">
        <f t="shared" si="5"/>
        <v>3.234999999999999E-2</v>
      </c>
      <c r="P105" s="1">
        <f t="shared" si="6"/>
        <v>1.73</v>
      </c>
    </row>
    <row r="106" spans="1:16" x14ac:dyDescent="0.25">
      <c r="A106" s="53">
        <v>42745</v>
      </c>
      <c r="B106" s="52">
        <v>0.60335648148148147</v>
      </c>
      <c r="C106" s="49">
        <v>448.83330000000001</v>
      </c>
      <c r="D106" s="49">
        <v>8.17</v>
      </c>
      <c r="E106" s="49">
        <v>2.1280000000000001</v>
      </c>
      <c r="F106" s="49">
        <v>14.686999999999999</v>
      </c>
      <c r="G106" s="5">
        <v>-3.9</v>
      </c>
      <c r="H106" s="49">
        <v>2.8820000000000001</v>
      </c>
      <c r="I106" s="49">
        <v>7.96</v>
      </c>
      <c r="J106" s="49">
        <v>9.84</v>
      </c>
      <c r="K106" s="49">
        <v>101.3051</v>
      </c>
      <c r="L106" s="49">
        <v>29.75</v>
      </c>
      <c r="O106" s="69">
        <f t="shared" si="5"/>
        <v>4.3049999999999977E-2</v>
      </c>
      <c r="P106" s="1">
        <f t="shared" si="6"/>
        <v>2.1280000000000001</v>
      </c>
    </row>
    <row r="107" spans="1:16" x14ac:dyDescent="0.25">
      <c r="A107" s="53">
        <v>42745</v>
      </c>
      <c r="B107" s="52">
        <v>0.60347222222222219</v>
      </c>
      <c r="C107" s="49">
        <v>449</v>
      </c>
      <c r="D107" s="49">
        <v>8.16</v>
      </c>
      <c r="E107" s="49">
        <v>2.319</v>
      </c>
      <c r="F107" s="49">
        <v>14.686999999999999</v>
      </c>
      <c r="G107" s="5">
        <v>-4.3</v>
      </c>
      <c r="H107" s="49">
        <v>2.8519999999999999</v>
      </c>
      <c r="I107" s="49">
        <v>7.96</v>
      </c>
      <c r="J107" s="49">
        <v>9.86</v>
      </c>
      <c r="K107" s="49">
        <v>101.43770000000001</v>
      </c>
      <c r="L107" s="49">
        <v>29.75</v>
      </c>
      <c r="O107" s="69">
        <f t="shared" si="5"/>
        <v>2.1650000000000003E-2</v>
      </c>
      <c r="P107" s="1">
        <f t="shared" si="6"/>
        <v>2.319</v>
      </c>
    </row>
    <row r="108" spans="1:16" x14ac:dyDescent="0.25">
      <c r="A108" s="53">
        <v>42745</v>
      </c>
      <c r="B108" s="52">
        <v>0.60358796296296291</v>
      </c>
      <c r="C108" s="49">
        <v>449.16669999999999</v>
      </c>
      <c r="D108" s="49">
        <v>8.16</v>
      </c>
      <c r="E108" s="49">
        <v>2.7069999999999999</v>
      </c>
      <c r="F108" s="49">
        <v>14.686999999999999</v>
      </c>
      <c r="G108" s="5">
        <v>-4.3</v>
      </c>
      <c r="H108" s="49">
        <v>2.8820000000000001</v>
      </c>
      <c r="I108" s="49">
        <v>7.96</v>
      </c>
      <c r="J108" s="49">
        <v>9.8699999999999992</v>
      </c>
      <c r="K108" s="49">
        <v>101.55589999999999</v>
      </c>
      <c r="L108" s="49">
        <v>29.75</v>
      </c>
      <c r="O108" s="69">
        <f t="shared" si="5"/>
        <v>2.1650000000000003E-2</v>
      </c>
      <c r="P108" s="1">
        <f t="shared" si="6"/>
        <v>2.7069999999999999</v>
      </c>
    </row>
    <row r="109" spans="1:16" x14ac:dyDescent="0.25">
      <c r="A109" s="53">
        <v>42745</v>
      </c>
      <c r="B109" s="52">
        <v>0.60370370370370374</v>
      </c>
      <c r="C109" s="49">
        <v>449.33330000000001</v>
      </c>
      <c r="D109" s="49">
        <v>8.17</v>
      </c>
      <c r="E109" s="49">
        <v>2.6909999999999998</v>
      </c>
      <c r="F109" s="49">
        <v>14.686999999999999</v>
      </c>
      <c r="G109" s="5">
        <v>-4</v>
      </c>
      <c r="H109" s="49">
        <v>2.8820000000000001</v>
      </c>
      <c r="I109" s="49">
        <v>7.96</v>
      </c>
      <c r="J109" s="49">
        <v>9.8800000000000008</v>
      </c>
      <c r="K109" s="49">
        <v>101.6396</v>
      </c>
      <c r="L109" s="49">
        <v>29.75</v>
      </c>
      <c r="O109" s="69">
        <f t="shared" si="5"/>
        <v>3.7699999999999984E-2</v>
      </c>
      <c r="P109" s="1">
        <f t="shared" si="6"/>
        <v>2.6909999999999998</v>
      </c>
    </row>
    <row r="110" spans="1:16" x14ac:dyDescent="0.25">
      <c r="A110" s="53">
        <v>42745</v>
      </c>
      <c r="B110" s="52">
        <v>0.60381944444444446</v>
      </c>
      <c r="C110" s="49">
        <v>449.5</v>
      </c>
      <c r="D110" s="49">
        <v>8.17</v>
      </c>
      <c r="E110" s="49">
        <v>2.7229999999999999</v>
      </c>
      <c r="F110" s="49">
        <v>14.686999999999999</v>
      </c>
      <c r="G110" s="5">
        <v>-4.4000000000000004</v>
      </c>
      <c r="H110" s="49">
        <v>2.8820000000000001</v>
      </c>
      <c r="I110" s="49">
        <v>7.96</v>
      </c>
      <c r="J110" s="49">
        <v>9.8699999999999992</v>
      </c>
      <c r="K110" s="49">
        <v>101.5849</v>
      </c>
      <c r="L110" s="49">
        <v>29.76</v>
      </c>
      <c r="O110" s="69">
        <f t="shared" si="5"/>
        <v>1.6299999999999953E-2</v>
      </c>
      <c r="P110" s="1">
        <f t="shared" si="6"/>
        <v>2.7229999999999999</v>
      </c>
    </row>
    <row r="111" spans="1:16" x14ac:dyDescent="0.25">
      <c r="A111" s="53">
        <v>42745</v>
      </c>
      <c r="B111" s="52">
        <v>0.60393518518518519</v>
      </c>
      <c r="C111" s="49">
        <v>449.66669999999999</v>
      </c>
      <c r="D111" s="49">
        <v>8.17</v>
      </c>
      <c r="E111" s="49">
        <v>2.5270000000000001</v>
      </c>
      <c r="F111" s="49">
        <v>14.686999999999999</v>
      </c>
      <c r="G111" s="5">
        <v>-4.0999999999999996</v>
      </c>
      <c r="H111" s="49">
        <v>2.8820000000000001</v>
      </c>
      <c r="I111" s="49">
        <v>7.96</v>
      </c>
      <c r="J111" s="49">
        <v>9.8699999999999992</v>
      </c>
      <c r="K111" s="49">
        <v>101.5635</v>
      </c>
      <c r="L111" s="49">
        <v>29.75</v>
      </c>
      <c r="O111" s="69">
        <f t="shared" si="5"/>
        <v>3.234999999999999E-2</v>
      </c>
      <c r="P111" s="1">
        <f t="shared" si="6"/>
        <v>2.5270000000000001</v>
      </c>
    </row>
    <row r="112" spans="1:16" x14ac:dyDescent="0.25">
      <c r="A112" s="53">
        <v>42745</v>
      </c>
      <c r="B112" s="52">
        <v>0.60405092592592591</v>
      </c>
      <c r="C112" s="49">
        <v>449.83330000000001</v>
      </c>
      <c r="D112" s="49">
        <v>8.17</v>
      </c>
      <c r="E112" s="49">
        <v>2.4350000000000001</v>
      </c>
      <c r="F112" s="49">
        <v>14.686999999999999</v>
      </c>
      <c r="G112" s="5">
        <v>-4.3</v>
      </c>
      <c r="H112" s="49">
        <v>2.8820000000000001</v>
      </c>
      <c r="I112" s="49">
        <v>7.96</v>
      </c>
      <c r="J112" s="49">
        <v>9.8800000000000008</v>
      </c>
      <c r="K112" s="49">
        <v>101.6673</v>
      </c>
      <c r="L112" s="49">
        <v>29.76</v>
      </c>
      <c r="O112" s="69">
        <f t="shared" si="5"/>
        <v>2.1650000000000003E-2</v>
      </c>
      <c r="P112" s="1">
        <f t="shared" si="6"/>
        <v>2.4350000000000001</v>
      </c>
    </row>
    <row r="113" spans="1:16" x14ac:dyDescent="0.25">
      <c r="A113" s="53">
        <v>42745</v>
      </c>
      <c r="B113" s="52">
        <v>0.60416666666666663</v>
      </c>
      <c r="C113" s="49">
        <v>450</v>
      </c>
      <c r="D113" s="49">
        <v>8.18</v>
      </c>
      <c r="E113" s="49">
        <v>2.4449999999999998</v>
      </c>
      <c r="F113" s="49">
        <v>14.686999999999999</v>
      </c>
      <c r="G113" s="5">
        <v>-4.0999999999999996</v>
      </c>
      <c r="H113" s="49">
        <v>2.8820000000000001</v>
      </c>
      <c r="I113" s="49">
        <v>7.96</v>
      </c>
      <c r="J113" s="49">
        <v>9.89</v>
      </c>
      <c r="K113" s="49">
        <v>101.7684</v>
      </c>
      <c r="L113" s="49">
        <v>29.76</v>
      </c>
      <c r="O113" s="69">
        <f t="shared" si="5"/>
        <v>3.234999999999999E-2</v>
      </c>
      <c r="P113" s="1">
        <f t="shared" si="6"/>
        <v>2.4449999999999998</v>
      </c>
    </row>
    <row r="114" spans="1:16" x14ac:dyDescent="0.25">
      <c r="A114" s="53">
        <v>42745</v>
      </c>
      <c r="B114" s="52">
        <v>0.60428240740740746</v>
      </c>
      <c r="C114" s="49">
        <v>450.16669999999999</v>
      </c>
      <c r="D114" s="49">
        <v>8.18</v>
      </c>
      <c r="E114" s="49">
        <v>2.391</v>
      </c>
      <c r="F114" s="49">
        <v>14.686999999999999</v>
      </c>
      <c r="G114" s="5">
        <v>-4.2</v>
      </c>
      <c r="H114" s="49">
        <v>2.8519999999999999</v>
      </c>
      <c r="I114" s="49">
        <v>7.96</v>
      </c>
      <c r="J114" s="49">
        <v>9.8800000000000008</v>
      </c>
      <c r="K114" s="49">
        <v>101.7574</v>
      </c>
      <c r="L114" s="49">
        <v>29.76</v>
      </c>
      <c r="O114" s="69">
        <f t="shared" si="5"/>
        <v>2.6999999999999968E-2</v>
      </c>
      <c r="P114" s="1">
        <f t="shared" si="6"/>
        <v>2.391</v>
      </c>
    </row>
    <row r="115" spans="1:16" x14ac:dyDescent="0.25">
      <c r="A115" s="53">
        <v>42745</v>
      </c>
      <c r="B115" s="52">
        <v>0.60439814814814818</v>
      </c>
      <c r="C115" s="49">
        <v>450.33330000000001</v>
      </c>
      <c r="D115" s="49">
        <v>8.17</v>
      </c>
      <c r="E115" s="49">
        <v>2.391</v>
      </c>
      <c r="F115" s="49">
        <v>14.686999999999999</v>
      </c>
      <c r="G115" s="5">
        <v>-3.9</v>
      </c>
      <c r="H115" s="49">
        <v>2.8820000000000001</v>
      </c>
      <c r="I115" s="49">
        <v>7.96</v>
      </c>
      <c r="J115" s="49">
        <v>9.8699999999999992</v>
      </c>
      <c r="K115" s="49">
        <v>101.58499999999999</v>
      </c>
      <c r="L115" s="49">
        <v>29.76</v>
      </c>
      <c r="O115" s="69">
        <f t="shared" si="5"/>
        <v>4.3049999999999977E-2</v>
      </c>
      <c r="P115" s="1">
        <f t="shared" si="6"/>
        <v>2.391</v>
      </c>
    </row>
    <row r="116" spans="1:16" x14ac:dyDescent="0.25">
      <c r="A116" s="53">
        <v>42745</v>
      </c>
      <c r="B116" s="52">
        <v>0.60451388888888891</v>
      </c>
      <c r="C116" s="49">
        <v>450.5</v>
      </c>
      <c r="D116" s="49">
        <v>8.16</v>
      </c>
      <c r="E116" s="49">
        <v>2.44</v>
      </c>
      <c r="F116" s="49">
        <v>14.686999999999999</v>
      </c>
      <c r="G116" s="5">
        <v>-3.6</v>
      </c>
      <c r="H116" s="49">
        <v>2.8519999999999999</v>
      </c>
      <c r="I116" s="49">
        <v>7.96</v>
      </c>
      <c r="J116" s="49">
        <v>9.8800000000000008</v>
      </c>
      <c r="K116" s="49">
        <v>101.7251</v>
      </c>
      <c r="L116" s="49">
        <v>29.76</v>
      </c>
      <c r="O116" s="69">
        <f t="shared" si="5"/>
        <v>5.9099999999999986E-2</v>
      </c>
      <c r="P116" s="1">
        <f t="shared" si="6"/>
        <v>2.44</v>
      </c>
    </row>
    <row r="117" spans="1:16" x14ac:dyDescent="0.25">
      <c r="A117" s="53">
        <v>42745</v>
      </c>
      <c r="B117" s="52">
        <v>0.60462962962962963</v>
      </c>
      <c r="C117" s="49">
        <v>450.66669999999999</v>
      </c>
      <c r="D117" s="49">
        <v>8.16</v>
      </c>
      <c r="E117" s="49">
        <v>2.4239999999999999</v>
      </c>
      <c r="F117" s="49">
        <v>14.686999999999999</v>
      </c>
      <c r="G117" s="5">
        <v>-4.2</v>
      </c>
      <c r="H117" s="49">
        <v>2.8820000000000001</v>
      </c>
      <c r="I117" s="49">
        <v>7.96</v>
      </c>
      <c r="J117" s="49">
        <v>9.8800000000000008</v>
      </c>
      <c r="K117" s="49">
        <v>101.6159</v>
      </c>
      <c r="L117" s="49">
        <v>29.76</v>
      </c>
      <c r="O117" s="69">
        <f t="shared" si="5"/>
        <v>2.6999999999999968E-2</v>
      </c>
      <c r="P117" s="1">
        <f t="shared" si="6"/>
        <v>2.4239999999999999</v>
      </c>
    </row>
    <row r="118" spans="1:16" x14ac:dyDescent="0.25">
      <c r="A118" s="53">
        <v>42745</v>
      </c>
      <c r="B118" s="52">
        <v>0.60474537037037035</v>
      </c>
      <c r="C118" s="49">
        <v>450.83330000000001</v>
      </c>
      <c r="D118" s="49">
        <v>8.16</v>
      </c>
      <c r="E118" s="49">
        <v>2.4129999999999998</v>
      </c>
      <c r="F118" s="49">
        <v>14.686999999999999</v>
      </c>
      <c r="G118" s="5">
        <v>-3.7</v>
      </c>
      <c r="H118" s="49">
        <v>2.8820000000000001</v>
      </c>
      <c r="I118" s="49">
        <v>7.96</v>
      </c>
      <c r="J118" s="49">
        <v>9.8800000000000008</v>
      </c>
      <c r="K118" s="49">
        <v>101.6803</v>
      </c>
      <c r="L118" s="49">
        <v>29.76</v>
      </c>
      <c r="O118" s="69">
        <f t="shared" ref="O118:O155" si="7">IF(G118="","",IF(G118*O$2+O$3&lt;0,0,G118*O$2+O$3))</f>
        <v>5.3749999999999964E-2</v>
      </c>
      <c r="P118" s="1">
        <f t="shared" ref="P118:P155" si="8">E118-P$4</f>
        <v>2.4129999999999998</v>
      </c>
    </row>
    <row r="119" spans="1:16" x14ac:dyDescent="0.25">
      <c r="A119" s="53">
        <v>42745</v>
      </c>
      <c r="B119" s="52">
        <v>0.60486111111111118</v>
      </c>
      <c r="C119" s="49">
        <v>451</v>
      </c>
      <c r="D119" s="49">
        <v>8.16</v>
      </c>
      <c r="E119" s="49">
        <v>2.4350000000000001</v>
      </c>
      <c r="F119" s="49">
        <v>14.686999999999999</v>
      </c>
      <c r="G119" s="5">
        <v>-3.8</v>
      </c>
      <c r="H119" s="49">
        <v>2.8820000000000001</v>
      </c>
      <c r="I119" s="49">
        <v>7.96</v>
      </c>
      <c r="J119" s="49">
        <v>9.8800000000000008</v>
      </c>
      <c r="K119" s="49">
        <v>101.70050000000001</v>
      </c>
      <c r="L119" s="49">
        <v>29.76</v>
      </c>
      <c r="O119" s="69">
        <f t="shared" si="7"/>
        <v>4.8399999999999999E-2</v>
      </c>
      <c r="P119" s="1">
        <f t="shared" si="8"/>
        <v>2.4350000000000001</v>
      </c>
    </row>
    <row r="120" spans="1:16" x14ac:dyDescent="0.25">
      <c r="A120" s="53">
        <v>42745</v>
      </c>
      <c r="B120" s="52">
        <v>0.60497685185185179</v>
      </c>
      <c r="C120" s="49">
        <v>451.16669999999999</v>
      </c>
      <c r="D120" s="49">
        <v>8.16</v>
      </c>
      <c r="E120" s="49">
        <v>2.5219999999999998</v>
      </c>
      <c r="F120" s="49">
        <v>14.686999999999999</v>
      </c>
      <c r="G120" s="5">
        <v>-4</v>
      </c>
      <c r="H120" s="49">
        <v>2.8820000000000001</v>
      </c>
      <c r="I120" s="49">
        <v>7.96</v>
      </c>
      <c r="J120" s="49">
        <v>9.8800000000000008</v>
      </c>
      <c r="K120" s="49">
        <v>101.7115</v>
      </c>
      <c r="L120" s="49">
        <v>29.77</v>
      </c>
      <c r="O120" s="69">
        <f t="shared" si="7"/>
        <v>3.7699999999999984E-2</v>
      </c>
      <c r="P120" s="1">
        <f t="shared" si="8"/>
        <v>2.5219999999999998</v>
      </c>
    </row>
    <row r="121" spans="1:16" x14ac:dyDescent="0.25">
      <c r="A121" s="53">
        <v>42745</v>
      </c>
      <c r="B121" s="52">
        <v>0.60509259259259263</v>
      </c>
      <c r="C121" s="49">
        <v>451.33330000000001</v>
      </c>
      <c r="D121" s="49">
        <v>8.16</v>
      </c>
      <c r="E121" s="49">
        <v>2.484</v>
      </c>
      <c r="F121" s="49">
        <v>14.686999999999999</v>
      </c>
      <c r="G121" s="5">
        <v>-4.0999999999999996</v>
      </c>
      <c r="H121" s="49">
        <v>2.8820000000000001</v>
      </c>
      <c r="I121" s="49">
        <v>7.96</v>
      </c>
      <c r="J121" s="49">
        <v>9.89</v>
      </c>
      <c r="K121" s="49">
        <v>101.7564</v>
      </c>
      <c r="L121" s="49">
        <v>29.77</v>
      </c>
      <c r="O121" s="69">
        <f t="shared" si="7"/>
        <v>3.234999999999999E-2</v>
      </c>
      <c r="P121" s="1">
        <f t="shared" si="8"/>
        <v>2.484</v>
      </c>
    </row>
    <row r="122" spans="1:16" x14ac:dyDescent="0.25">
      <c r="A122" s="53">
        <v>42745</v>
      </c>
      <c r="B122" s="52">
        <v>0.60520833333333335</v>
      </c>
      <c r="C122" s="49">
        <v>451.5</v>
      </c>
      <c r="D122" s="49">
        <v>8.16</v>
      </c>
      <c r="E122" s="49">
        <v>2.5329999999999999</v>
      </c>
      <c r="F122" s="49">
        <v>14.686999999999999</v>
      </c>
      <c r="G122" s="5">
        <v>-3.9</v>
      </c>
      <c r="H122" s="49">
        <v>2.8519999999999999</v>
      </c>
      <c r="I122" s="49">
        <v>7.96</v>
      </c>
      <c r="J122" s="49">
        <v>9.89</v>
      </c>
      <c r="K122" s="49">
        <v>101.8254</v>
      </c>
      <c r="L122" s="49">
        <v>29.77</v>
      </c>
      <c r="O122" s="69">
        <f t="shared" si="7"/>
        <v>4.3049999999999977E-2</v>
      </c>
      <c r="P122" s="1">
        <f t="shared" si="8"/>
        <v>2.5329999999999999</v>
      </c>
    </row>
    <row r="123" spans="1:16" x14ac:dyDescent="0.25">
      <c r="A123" s="53">
        <v>42745</v>
      </c>
      <c r="B123" s="52">
        <v>0.60532407407407407</v>
      </c>
      <c r="C123" s="49">
        <v>451.66669999999999</v>
      </c>
      <c r="D123" s="49">
        <v>8.16</v>
      </c>
      <c r="E123" s="49">
        <v>2.5550000000000002</v>
      </c>
      <c r="F123" s="49">
        <v>14.686999999999999</v>
      </c>
      <c r="G123" s="5">
        <v>-4.0999999999999996</v>
      </c>
      <c r="H123" s="49">
        <v>2.8820000000000001</v>
      </c>
      <c r="I123" s="49">
        <v>7.96</v>
      </c>
      <c r="J123" s="49">
        <v>9.9</v>
      </c>
      <c r="K123" s="49">
        <v>101.85250000000001</v>
      </c>
      <c r="L123" s="49">
        <v>29.76</v>
      </c>
      <c r="O123" s="69">
        <f t="shared" si="7"/>
        <v>3.234999999999999E-2</v>
      </c>
      <c r="P123" s="1">
        <f t="shared" si="8"/>
        <v>2.5550000000000002</v>
      </c>
    </row>
    <row r="124" spans="1:16" x14ac:dyDescent="0.25">
      <c r="A124" s="53">
        <v>42745</v>
      </c>
      <c r="B124" s="52">
        <v>0.60543981481481479</v>
      </c>
      <c r="C124" s="49">
        <v>451.83330000000001</v>
      </c>
      <c r="D124" s="49">
        <v>8.15</v>
      </c>
      <c r="E124" s="49">
        <v>2.484</v>
      </c>
      <c r="F124" s="49">
        <v>14.686999999999999</v>
      </c>
      <c r="G124" s="5">
        <v>-4.2</v>
      </c>
      <c r="H124" s="49">
        <v>2.8820000000000001</v>
      </c>
      <c r="I124" s="49">
        <v>7.96</v>
      </c>
      <c r="J124" s="49">
        <v>9.89</v>
      </c>
      <c r="K124" s="49">
        <v>101.7548</v>
      </c>
      <c r="L124" s="49">
        <v>29.77</v>
      </c>
      <c r="O124" s="69">
        <f t="shared" si="7"/>
        <v>2.6999999999999968E-2</v>
      </c>
      <c r="P124" s="1">
        <f t="shared" si="8"/>
        <v>2.484</v>
      </c>
    </row>
    <row r="125" spans="1:16" x14ac:dyDescent="0.25">
      <c r="A125" s="53">
        <v>42745</v>
      </c>
      <c r="B125" s="52">
        <v>0.60555555555555551</v>
      </c>
      <c r="C125" s="49">
        <v>452</v>
      </c>
      <c r="D125" s="49">
        <v>8.16</v>
      </c>
      <c r="E125" s="49">
        <v>2.5169999999999999</v>
      </c>
      <c r="F125" s="49">
        <v>14.686999999999999</v>
      </c>
      <c r="G125" s="5">
        <v>-4.0999999999999996</v>
      </c>
      <c r="H125" s="49">
        <v>2.8820000000000001</v>
      </c>
      <c r="I125" s="49">
        <v>7.96</v>
      </c>
      <c r="J125" s="49">
        <v>9.91</v>
      </c>
      <c r="K125" s="49">
        <v>101.9482</v>
      </c>
      <c r="L125" s="49">
        <v>29.77</v>
      </c>
      <c r="O125" s="69">
        <f t="shared" si="7"/>
        <v>3.234999999999999E-2</v>
      </c>
      <c r="P125" s="1">
        <f t="shared" si="8"/>
        <v>2.5169999999999999</v>
      </c>
    </row>
    <row r="126" spans="1:16" x14ac:dyDescent="0.25">
      <c r="A126" s="53">
        <v>42745</v>
      </c>
      <c r="B126" s="52">
        <v>0.60567129629629635</v>
      </c>
      <c r="C126" s="49">
        <v>452.16669999999999</v>
      </c>
      <c r="D126" s="49">
        <v>8.15</v>
      </c>
      <c r="E126" s="49">
        <v>2.5550000000000002</v>
      </c>
      <c r="F126" s="49">
        <v>14.686999999999999</v>
      </c>
      <c r="G126" s="5">
        <v>-4.0999999999999996</v>
      </c>
      <c r="H126" s="49">
        <v>2.8519999999999999</v>
      </c>
      <c r="I126" s="49">
        <v>7.96</v>
      </c>
      <c r="J126" s="49">
        <v>9.8800000000000008</v>
      </c>
      <c r="K126" s="49">
        <v>101.62820000000001</v>
      </c>
      <c r="L126" s="49">
        <v>29.77</v>
      </c>
      <c r="O126" s="69">
        <f t="shared" si="7"/>
        <v>3.234999999999999E-2</v>
      </c>
      <c r="P126" s="1">
        <f t="shared" si="8"/>
        <v>2.5550000000000002</v>
      </c>
    </row>
    <row r="127" spans="1:16" x14ac:dyDescent="0.25">
      <c r="A127" s="53">
        <v>42745</v>
      </c>
      <c r="B127" s="52">
        <v>0.60578703703703707</v>
      </c>
      <c r="C127" s="49">
        <v>452.33330000000001</v>
      </c>
      <c r="D127" s="49">
        <v>8.14</v>
      </c>
      <c r="E127" s="49">
        <v>2.419</v>
      </c>
      <c r="F127" s="49">
        <v>14.686999999999999</v>
      </c>
      <c r="G127" s="5">
        <v>-4</v>
      </c>
      <c r="H127" s="49">
        <v>2.8820000000000001</v>
      </c>
      <c r="I127" s="49">
        <v>7.96</v>
      </c>
      <c r="J127" s="49">
        <v>9.89</v>
      </c>
      <c r="K127" s="49">
        <v>101.73609999999999</v>
      </c>
      <c r="L127" s="49">
        <v>29.77</v>
      </c>
      <c r="O127" s="69">
        <f t="shared" si="7"/>
        <v>3.7699999999999984E-2</v>
      </c>
      <c r="P127" s="1">
        <f t="shared" si="8"/>
        <v>2.419</v>
      </c>
    </row>
    <row r="128" spans="1:16" x14ac:dyDescent="0.25">
      <c r="A128" s="53">
        <v>42745</v>
      </c>
      <c r="B128" s="52">
        <v>0.60590277777777779</v>
      </c>
      <c r="C128" s="49">
        <v>452.5</v>
      </c>
      <c r="D128" s="49">
        <v>8.15</v>
      </c>
      <c r="E128" s="49">
        <v>2.577</v>
      </c>
      <c r="F128" s="49">
        <v>14.686999999999999</v>
      </c>
      <c r="G128" s="5">
        <v>-4</v>
      </c>
      <c r="H128" s="49">
        <v>2.8519999999999999</v>
      </c>
      <c r="I128" s="49">
        <v>7.96</v>
      </c>
      <c r="J128" s="49">
        <v>9.89</v>
      </c>
      <c r="K128" s="49">
        <v>101.7347</v>
      </c>
      <c r="L128" s="49">
        <v>29.77</v>
      </c>
      <c r="O128" s="69">
        <f t="shared" si="7"/>
        <v>3.7699999999999984E-2</v>
      </c>
      <c r="P128" s="1">
        <f t="shared" si="8"/>
        <v>2.577</v>
      </c>
    </row>
    <row r="129" spans="1:16" x14ac:dyDescent="0.25">
      <c r="A129" s="53">
        <v>42745</v>
      </c>
      <c r="B129" s="52">
        <v>0.60601851851851851</v>
      </c>
      <c r="C129" s="49">
        <v>452.66669999999999</v>
      </c>
      <c r="D129" s="49">
        <v>8.16</v>
      </c>
      <c r="E129" s="49">
        <v>2.5169999999999999</v>
      </c>
      <c r="F129" s="49">
        <v>14.686999999999999</v>
      </c>
      <c r="G129" s="5">
        <v>-4.2</v>
      </c>
      <c r="H129" s="49">
        <v>2.8820000000000001</v>
      </c>
      <c r="I129" s="49">
        <v>7.96</v>
      </c>
      <c r="J129" s="49">
        <v>9.8800000000000008</v>
      </c>
      <c r="K129" s="49">
        <v>101.6632</v>
      </c>
      <c r="L129" s="49">
        <v>29.76</v>
      </c>
      <c r="O129" s="69">
        <f t="shared" si="7"/>
        <v>2.6999999999999968E-2</v>
      </c>
      <c r="P129" s="1">
        <f t="shared" si="8"/>
        <v>2.5169999999999999</v>
      </c>
    </row>
    <row r="130" spans="1:16" x14ac:dyDescent="0.25">
      <c r="A130" s="53">
        <v>42745</v>
      </c>
      <c r="B130" s="52">
        <v>0.60613425925925923</v>
      </c>
      <c r="C130" s="49">
        <v>452.83330000000001</v>
      </c>
      <c r="D130" s="49">
        <v>8.18</v>
      </c>
      <c r="E130" s="49">
        <v>2.4350000000000001</v>
      </c>
      <c r="F130" s="49">
        <v>14.686999999999999</v>
      </c>
      <c r="G130" s="5">
        <v>-3.9</v>
      </c>
      <c r="H130" s="49">
        <v>2.8820000000000001</v>
      </c>
      <c r="I130" s="49">
        <v>7.96</v>
      </c>
      <c r="J130" s="49">
        <v>9.8800000000000008</v>
      </c>
      <c r="K130" s="49">
        <v>101.7007</v>
      </c>
      <c r="L130" s="49">
        <v>29.77</v>
      </c>
      <c r="O130" s="69">
        <f t="shared" si="7"/>
        <v>4.3049999999999977E-2</v>
      </c>
      <c r="P130" s="1">
        <f t="shared" si="8"/>
        <v>2.4350000000000001</v>
      </c>
    </row>
    <row r="131" spans="1:16" x14ac:dyDescent="0.25">
      <c r="A131" s="53">
        <v>42745</v>
      </c>
      <c r="B131" s="52">
        <v>0.60625000000000007</v>
      </c>
      <c r="C131" s="49">
        <v>453</v>
      </c>
      <c r="D131" s="49">
        <v>8.17</v>
      </c>
      <c r="E131" s="49">
        <v>2.746</v>
      </c>
      <c r="F131" s="49">
        <v>14.686999999999999</v>
      </c>
      <c r="G131" s="5">
        <v>-4</v>
      </c>
      <c r="H131" s="49">
        <v>2.8519999999999999</v>
      </c>
      <c r="I131" s="49">
        <v>7.96</v>
      </c>
      <c r="J131" s="49">
        <v>9.8699999999999992</v>
      </c>
      <c r="K131" s="49">
        <v>101.6557</v>
      </c>
      <c r="L131" s="49">
        <v>29.78</v>
      </c>
      <c r="O131" s="69">
        <f t="shared" si="7"/>
        <v>3.7699999999999984E-2</v>
      </c>
      <c r="P131" s="1">
        <f t="shared" si="8"/>
        <v>2.746</v>
      </c>
    </row>
    <row r="132" spans="1:16" x14ac:dyDescent="0.25">
      <c r="A132" s="53">
        <v>42745</v>
      </c>
      <c r="B132" s="52">
        <v>0.60636574074074068</v>
      </c>
      <c r="C132" s="49">
        <v>453.16669999999999</v>
      </c>
      <c r="D132" s="49">
        <v>8.16</v>
      </c>
      <c r="E132" s="49">
        <v>2.5219999999999998</v>
      </c>
      <c r="F132" s="49">
        <v>14.686999999999999</v>
      </c>
      <c r="G132" s="5">
        <v>-4.3</v>
      </c>
      <c r="H132" s="49">
        <v>2.8519999999999999</v>
      </c>
      <c r="I132" s="49">
        <v>7.96</v>
      </c>
      <c r="J132" s="49">
        <v>9.85</v>
      </c>
      <c r="K132" s="49">
        <v>101.3485</v>
      </c>
      <c r="L132" s="49">
        <v>29.78</v>
      </c>
      <c r="O132" s="69">
        <f t="shared" si="7"/>
        <v>2.1650000000000003E-2</v>
      </c>
      <c r="P132" s="1">
        <f t="shared" si="8"/>
        <v>2.5219999999999998</v>
      </c>
    </row>
    <row r="133" spans="1:16" x14ac:dyDescent="0.25">
      <c r="A133" s="53">
        <v>42745</v>
      </c>
      <c r="B133" s="52">
        <v>0.60648148148148151</v>
      </c>
      <c r="C133" s="49">
        <v>453.33330000000001</v>
      </c>
      <c r="D133" s="49">
        <v>8.17</v>
      </c>
      <c r="E133" s="49">
        <v>2.6040000000000001</v>
      </c>
      <c r="F133" s="49">
        <v>14.686999999999999</v>
      </c>
      <c r="G133" s="5">
        <v>-4</v>
      </c>
      <c r="H133" s="49">
        <v>2.8820000000000001</v>
      </c>
      <c r="I133" s="49">
        <v>7.96</v>
      </c>
      <c r="J133" s="49">
        <v>9.86</v>
      </c>
      <c r="K133" s="49">
        <v>101.54430000000001</v>
      </c>
      <c r="L133" s="49">
        <v>29.77</v>
      </c>
      <c r="O133" s="69">
        <f t="shared" si="7"/>
        <v>3.7699999999999984E-2</v>
      </c>
      <c r="P133" s="1">
        <f t="shared" si="8"/>
        <v>2.6040000000000001</v>
      </c>
    </row>
    <row r="134" spans="1:16" x14ac:dyDescent="0.25">
      <c r="A134" s="53">
        <v>42745</v>
      </c>
      <c r="B134" s="52">
        <v>0.60659722222222223</v>
      </c>
      <c r="C134" s="49">
        <v>453.5</v>
      </c>
      <c r="D134" s="49">
        <v>8.18</v>
      </c>
      <c r="E134" s="49">
        <v>2.5710000000000002</v>
      </c>
      <c r="F134" s="49">
        <v>14.686999999999999</v>
      </c>
      <c r="G134" s="5">
        <v>-3.9</v>
      </c>
      <c r="H134" s="49">
        <v>2.8820000000000001</v>
      </c>
      <c r="I134" s="49">
        <v>7.96</v>
      </c>
      <c r="J134" s="49">
        <v>9.86</v>
      </c>
      <c r="K134" s="49">
        <v>101.4752</v>
      </c>
      <c r="L134" s="49">
        <v>29.78</v>
      </c>
      <c r="O134" s="69">
        <f t="shared" si="7"/>
        <v>4.3049999999999977E-2</v>
      </c>
      <c r="P134" s="1">
        <f t="shared" si="8"/>
        <v>2.5710000000000002</v>
      </c>
    </row>
    <row r="135" spans="1:16" x14ac:dyDescent="0.25">
      <c r="A135" s="53">
        <v>42745</v>
      </c>
      <c r="B135" s="52">
        <v>0.60671296296296295</v>
      </c>
      <c r="C135" s="49">
        <v>453.66669999999999</v>
      </c>
      <c r="D135" s="49">
        <v>8.16</v>
      </c>
      <c r="E135" s="49">
        <v>2.4780000000000002</v>
      </c>
      <c r="F135" s="49">
        <v>14.686999999999999</v>
      </c>
      <c r="G135" s="5">
        <v>-3.6</v>
      </c>
      <c r="H135" s="49">
        <v>2.911</v>
      </c>
      <c r="I135" s="49">
        <v>7.96</v>
      </c>
      <c r="J135" s="49">
        <v>9.86</v>
      </c>
      <c r="K135" s="49">
        <v>101.42529999999999</v>
      </c>
      <c r="L135" s="49">
        <v>29.78</v>
      </c>
      <c r="O135" s="69">
        <f t="shared" si="7"/>
        <v>5.9099999999999986E-2</v>
      </c>
      <c r="P135" s="1">
        <f t="shared" si="8"/>
        <v>2.4780000000000002</v>
      </c>
    </row>
    <row r="136" spans="1:16" x14ac:dyDescent="0.25">
      <c r="A136" s="53">
        <v>42745</v>
      </c>
      <c r="B136" s="52">
        <v>0.60682870370370368</v>
      </c>
      <c r="C136" s="49">
        <v>453.83330000000001</v>
      </c>
      <c r="D136" s="49">
        <v>8.16</v>
      </c>
      <c r="E136" s="49">
        <v>2.5379999999999998</v>
      </c>
      <c r="F136" s="49">
        <v>14.686999999999999</v>
      </c>
      <c r="G136" s="5">
        <v>-0.5</v>
      </c>
      <c r="H136" s="49">
        <v>2.8820000000000001</v>
      </c>
      <c r="I136" s="49">
        <v>7.96</v>
      </c>
      <c r="J136" s="49">
        <v>9.8699999999999992</v>
      </c>
      <c r="K136" s="49">
        <v>101.55719999999999</v>
      </c>
      <c r="L136" s="49">
        <v>29.79</v>
      </c>
      <c r="O136" s="69">
        <f t="shared" si="7"/>
        <v>0.22494999999999998</v>
      </c>
      <c r="P136" s="1">
        <f t="shared" si="8"/>
        <v>2.5379999999999998</v>
      </c>
    </row>
    <row r="137" spans="1:16" x14ac:dyDescent="0.25">
      <c r="A137" s="53">
        <v>42745</v>
      </c>
      <c r="B137" s="52">
        <v>0.6069444444444444</v>
      </c>
      <c r="C137" s="49">
        <v>454</v>
      </c>
      <c r="D137" s="49">
        <v>8.15</v>
      </c>
      <c r="E137" s="49">
        <v>2.4239999999999999</v>
      </c>
      <c r="F137" s="49">
        <v>14.686999999999999</v>
      </c>
      <c r="G137" s="5">
        <v>-4.3</v>
      </c>
      <c r="H137" s="49">
        <v>2.8820000000000001</v>
      </c>
      <c r="I137" s="49">
        <v>7.96</v>
      </c>
      <c r="J137" s="49">
        <v>9.8800000000000008</v>
      </c>
      <c r="K137" s="49">
        <v>101.68640000000001</v>
      </c>
      <c r="L137" s="49">
        <v>29.78</v>
      </c>
      <c r="O137" s="69">
        <f t="shared" si="7"/>
        <v>2.1650000000000003E-2</v>
      </c>
      <c r="P137" s="1">
        <f t="shared" si="8"/>
        <v>2.4239999999999999</v>
      </c>
    </row>
    <row r="138" spans="1:16" x14ac:dyDescent="0.25">
      <c r="A138" s="53">
        <v>42745</v>
      </c>
      <c r="B138" s="52">
        <v>0.60706018518518523</v>
      </c>
      <c r="C138" s="49">
        <v>454.16669999999999</v>
      </c>
      <c r="D138" s="49">
        <v>8.16</v>
      </c>
      <c r="E138" s="49">
        <v>2.6909999999999998</v>
      </c>
      <c r="F138" s="49">
        <v>14.686999999999999</v>
      </c>
      <c r="G138" s="5">
        <v>-4.3</v>
      </c>
      <c r="H138" s="49">
        <v>2.8820000000000001</v>
      </c>
      <c r="I138" s="49">
        <v>7.96</v>
      </c>
      <c r="J138" s="49">
        <v>9.89</v>
      </c>
      <c r="K138" s="49">
        <v>101.8135</v>
      </c>
      <c r="L138" s="49">
        <v>29.78</v>
      </c>
      <c r="O138" s="69">
        <f t="shared" si="7"/>
        <v>2.1650000000000003E-2</v>
      </c>
      <c r="P138" s="1">
        <f t="shared" si="8"/>
        <v>2.6909999999999998</v>
      </c>
    </row>
    <row r="139" spans="1:16" x14ac:dyDescent="0.25">
      <c r="A139" s="53">
        <v>42745</v>
      </c>
      <c r="B139" s="52">
        <v>0.60717592592592595</v>
      </c>
      <c r="C139" s="49">
        <v>454.33330000000001</v>
      </c>
      <c r="D139" s="49">
        <v>8.16</v>
      </c>
      <c r="E139" s="49">
        <v>2.746</v>
      </c>
      <c r="F139" s="49">
        <v>14.686999999999999</v>
      </c>
      <c r="G139" s="5">
        <v>-4.2</v>
      </c>
      <c r="H139" s="49">
        <v>2.8519999999999999</v>
      </c>
      <c r="I139" s="49">
        <v>7.96</v>
      </c>
      <c r="J139" s="49">
        <v>9.9</v>
      </c>
      <c r="K139" s="49">
        <v>101.8573</v>
      </c>
      <c r="L139" s="49">
        <v>29.78</v>
      </c>
      <c r="O139" s="69">
        <f t="shared" si="7"/>
        <v>2.6999999999999968E-2</v>
      </c>
      <c r="P139" s="1">
        <f t="shared" si="8"/>
        <v>2.746</v>
      </c>
    </row>
    <row r="140" spans="1:16" x14ac:dyDescent="0.25">
      <c r="A140" s="53">
        <v>42745</v>
      </c>
      <c r="B140" s="52">
        <v>0.60729166666666667</v>
      </c>
      <c r="C140" s="49">
        <v>454.5</v>
      </c>
      <c r="D140" s="49">
        <v>8.16</v>
      </c>
      <c r="E140" s="49">
        <v>2.7890000000000001</v>
      </c>
      <c r="F140" s="49">
        <v>14.686999999999999</v>
      </c>
      <c r="G140" s="5">
        <v>-4.2</v>
      </c>
      <c r="H140" s="49">
        <v>2.8519999999999999</v>
      </c>
      <c r="I140" s="49">
        <v>7.96</v>
      </c>
      <c r="J140" s="49">
        <v>9.89</v>
      </c>
      <c r="K140" s="49">
        <v>101.7813</v>
      </c>
      <c r="L140" s="49">
        <v>29.78</v>
      </c>
      <c r="O140" s="69">
        <f t="shared" si="7"/>
        <v>2.6999999999999968E-2</v>
      </c>
      <c r="P140" s="1">
        <f t="shared" si="8"/>
        <v>2.7890000000000001</v>
      </c>
    </row>
    <row r="141" spans="1:16" x14ac:dyDescent="0.25">
      <c r="A141" s="53">
        <v>42745</v>
      </c>
      <c r="B141" s="52">
        <v>0.6074074074074074</v>
      </c>
      <c r="C141" s="49">
        <v>454.66669999999999</v>
      </c>
      <c r="D141" s="49">
        <v>8.15</v>
      </c>
      <c r="E141" s="49">
        <v>2.7130000000000001</v>
      </c>
      <c r="F141" s="49">
        <v>14.686999999999999</v>
      </c>
      <c r="G141" s="5">
        <v>-4.3</v>
      </c>
      <c r="H141" s="49">
        <v>2.8820000000000001</v>
      </c>
      <c r="I141" s="49">
        <v>7.96</v>
      </c>
      <c r="J141" s="49">
        <v>9.9</v>
      </c>
      <c r="K141" s="49">
        <v>101.9191</v>
      </c>
      <c r="L141" s="49">
        <v>29.78</v>
      </c>
      <c r="O141" s="69">
        <f t="shared" si="7"/>
        <v>2.1650000000000003E-2</v>
      </c>
      <c r="P141" s="1">
        <f t="shared" si="8"/>
        <v>2.7130000000000001</v>
      </c>
    </row>
    <row r="142" spans="1:16" x14ac:dyDescent="0.25">
      <c r="A142" s="53">
        <v>42745</v>
      </c>
      <c r="B142" s="52">
        <v>0.60752314814814812</v>
      </c>
      <c r="C142" s="49">
        <v>454.83330000000001</v>
      </c>
      <c r="D142" s="49">
        <v>8.15</v>
      </c>
      <c r="E142" s="49">
        <v>2.62</v>
      </c>
      <c r="F142" s="49">
        <v>14.686999999999999</v>
      </c>
      <c r="G142" s="5">
        <v>-4</v>
      </c>
      <c r="H142" s="49">
        <v>2.8820000000000001</v>
      </c>
      <c r="I142" s="49">
        <v>7.96</v>
      </c>
      <c r="J142" s="49">
        <v>9.89</v>
      </c>
      <c r="K142" s="49">
        <v>101.81319999999999</v>
      </c>
      <c r="L142" s="49">
        <v>29.78</v>
      </c>
      <c r="O142" s="69">
        <f t="shared" si="7"/>
        <v>3.7699999999999984E-2</v>
      </c>
      <c r="P142" s="1">
        <f t="shared" si="8"/>
        <v>2.62</v>
      </c>
    </row>
    <row r="143" spans="1:16" x14ac:dyDescent="0.25">
      <c r="A143" s="53">
        <v>42745</v>
      </c>
      <c r="B143" s="52">
        <v>0.60763888888888895</v>
      </c>
      <c r="C143" s="49">
        <v>455</v>
      </c>
      <c r="D143" s="49">
        <v>8.15</v>
      </c>
      <c r="E143" s="49">
        <v>2.5550000000000002</v>
      </c>
      <c r="F143" s="49">
        <v>14.686999999999999</v>
      </c>
      <c r="G143" s="5">
        <v>-3.8</v>
      </c>
      <c r="H143" s="49">
        <v>2.8519999999999999</v>
      </c>
      <c r="I143" s="49">
        <v>7.96</v>
      </c>
      <c r="J143" s="49">
        <v>9.89</v>
      </c>
      <c r="K143" s="49">
        <v>101.7769</v>
      </c>
      <c r="L143" s="49">
        <v>29.78</v>
      </c>
      <c r="O143" s="69">
        <f t="shared" si="7"/>
        <v>4.8399999999999999E-2</v>
      </c>
      <c r="P143" s="1">
        <f t="shared" si="8"/>
        <v>2.5550000000000002</v>
      </c>
    </row>
    <row r="144" spans="1:16" x14ac:dyDescent="0.25">
      <c r="A144" s="53">
        <v>42745</v>
      </c>
      <c r="B144" s="52">
        <v>0.60775462962962956</v>
      </c>
      <c r="C144" s="49">
        <v>455.16669999999999</v>
      </c>
      <c r="D144" s="49">
        <v>8.15</v>
      </c>
      <c r="E144" s="49">
        <v>2.79</v>
      </c>
      <c r="F144" s="49">
        <v>14.686999999999999</v>
      </c>
      <c r="G144" s="5">
        <v>-3.9</v>
      </c>
      <c r="H144" s="49">
        <v>2.8519999999999999</v>
      </c>
      <c r="I144" s="49">
        <v>7.96</v>
      </c>
      <c r="J144" s="49">
        <v>9.89</v>
      </c>
      <c r="K144" s="49">
        <v>101.81489999999999</v>
      </c>
      <c r="L144" s="49">
        <v>29.78</v>
      </c>
      <c r="O144" s="69">
        <f t="shared" si="7"/>
        <v>4.3049999999999977E-2</v>
      </c>
      <c r="P144" s="1">
        <f t="shared" si="8"/>
        <v>2.79</v>
      </c>
    </row>
    <row r="145" spans="1:16" x14ac:dyDescent="0.25">
      <c r="A145" s="53">
        <v>42745</v>
      </c>
      <c r="B145" s="52">
        <v>0.60787037037037039</v>
      </c>
      <c r="C145" s="49">
        <v>455.33330000000001</v>
      </c>
      <c r="D145" s="49">
        <v>8.16</v>
      </c>
      <c r="E145" s="49">
        <v>2.7570000000000001</v>
      </c>
      <c r="F145" s="49">
        <v>14.686999999999999</v>
      </c>
      <c r="G145" s="5">
        <v>-3.9</v>
      </c>
      <c r="H145" s="49">
        <v>2.8519999999999999</v>
      </c>
      <c r="I145" s="49">
        <v>7.96</v>
      </c>
      <c r="J145" s="49">
        <v>9.89</v>
      </c>
      <c r="K145" s="49">
        <v>101.78660000000001</v>
      </c>
      <c r="L145" s="49">
        <v>29.78</v>
      </c>
      <c r="O145" s="69">
        <f t="shared" si="7"/>
        <v>4.3049999999999977E-2</v>
      </c>
      <c r="P145" s="1">
        <f t="shared" si="8"/>
        <v>2.7570000000000001</v>
      </c>
    </row>
    <row r="146" spans="1:16" x14ac:dyDescent="0.25">
      <c r="A146" s="53">
        <v>42745</v>
      </c>
      <c r="B146" s="52">
        <v>0.60798611111111112</v>
      </c>
      <c r="C146" s="49">
        <v>455.5</v>
      </c>
      <c r="D146" s="49">
        <v>8.15</v>
      </c>
      <c r="E146" s="49">
        <v>2.7240000000000002</v>
      </c>
      <c r="F146" s="49">
        <v>14.686999999999999</v>
      </c>
      <c r="G146" s="5">
        <v>-4</v>
      </c>
      <c r="H146" s="49">
        <v>2.8820000000000001</v>
      </c>
      <c r="I146" s="49">
        <v>7.96</v>
      </c>
      <c r="J146" s="49">
        <v>9.89</v>
      </c>
      <c r="K146" s="49">
        <v>101.8229</v>
      </c>
      <c r="L146" s="49">
        <v>29.79</v>
      </c>
      <c r="O146" s="69">
        <f t="shared" si="7"/>
        <v>3.7699999999999984E-2</v>
      </c>
      <c r="P146" s="1">
        <f t="shared" si="8"/>
        <v>2.7240000000000002</v>
      </c>
    </row>
    <row r="147" spans="1:16" x14ac:dyDescent="0.25">
      <c r="A147" s="53">
        <v>42745</v>
      </c>
      <c r="B147" s="52">
        <v>0.60810185185185184</v>
      </c>
      <c r="C147" s="49">
        <v>455.66669999999999</v>
      </c>
      <c r="D147" s="49">
        <v>8.15</v>
      </c>
      <c r="E147" s="49">
        <v>2.5329999999999999</v>
      </c>
      <c r="F147" s="49">
        <v>14.686999999999999</v>
      </c>
      <c r="G147" s="5">
        <v>-4</v>
      </c>
      <c r="H147" s="49">
        <v>2.8820000000000001</v>
      </c>
      <c r="I147" s="49">
        <v>7.96</v>
      </c>
      <c r="J147" s="49">
        <v>9.89</v>
      </c>
      <c r="K147" s="49">
        <v>101.7936</v>
      </c>
      <c r="L147" s="49">
        <v>29.79</v>
      </c>
      <c r="O147" s="69">
        <f t="shared" si="7"/>
        <v>3.7699999999999984E-2</v>
      </c>
      <c r="P147" s="1">
        <f t="shared" si="8"/>
        <v>2.5329999999999999</v>
      </c>
    </row>
    <row r="148" spans="1:16" x14ac:dyDescent="0.25">
      <c r="A148" s="53">
        <v>42745</v>
      </c>
      <c r="B148" s="52">
        <v>0.60821759259259256</v>
      </c>
      <c r="C148" s="49">
        <v>455.83330000000001</v>
      </c>
      <c r="D148" s="49">
        <v>8.15</v>
      </c>
      <c r="E148" s="49">
        <v>2.4239999999999999</v>
      </c>
      <c r="F148" s="49">
        <v>14.686999999999999</v>
      </c>
      <c r="G148" s="5">
        <v>-4</v>
      </c>
      <c r="H148" s="49">
        <v>2.911</v>
      </c>
      <c r="I148" s="49">
        <v>7.96</v>
      </c>
      <c r="J148" s="49">
        <v>9.89</v>
      </c>
      <c r="K148" s="49">
        <v>101.7949</v>
      </c>
      <c r="L148" s="49">
        <v>29.78</v>
      </c>
      <c r="O148" s="69">
        <f t="shared" si="7"/>
        <v>3.7699999999999984E-2</v>
      </c>
      <c r="P148" s="1">
        <f t="shared" si="8"/>
        <v>2.4239999999999999</v>
      </c>
    </row>
    <row r="149" spans="1:16" x14ac:dyDescent="0.25">
      <c r="A149" s="53">
        <v>42745</v>
      </c>
      <c r="B149" s="52">
        <v>0.60833333333333328</v>
      </c>
      <c r="C149" s="49">
        <v>456</v>
      </c>
      <c r="D149" s="49">
        <v>8.16</v>
      </c>
      <c r="E149" s="49">
        <v>2.4129999999999998</v>
      </c>
      <c r="F149" s="49">
        <v>14.686999999999999</v>
      </c>
      <c r="G149" s="5">
        <v>-4.0999999999999996</v>
      </c>
      <c r="H149" s="49">
        <v>2.8820000000000001</v>
      </c>
      <c r="I149" s="49">
        <v>7.96</v>
      </c>
      <c r="J149" s="49">
        <v>9.9</v>
      </c>
      <c r="K149" s="49">
        <v>101.93470000000001</v>
      </c>
      <c r="L149" s="49">
        <v>29.79</v>
      </c>
      <c r="O149" s="69">
        <f t="shared" si="7"/>
        <v>3.234999999999999E-2</v>
      </c>
      <c r="P149" s="1">
        <f t="shared" si="8"/>
        <v>2.4129999999999998</v>
      </c>
    </row>
    <row r="150" spans="1:16" x14ac:dyDescent="0.25">
      <c r="A150" s="53">
        <v>42745</v>
      </c>
      <c r="B150" s="52">
        <v>0.60844907407407411</v>
      </c>
      <c r="C150" s="49">
        <v>456.16669999999999</v>
      </c>
      <c r="D150" s="49">
        <v>8.15</v>
      </c>
      <c r="E150" s="49">
        <v>2.2330000000000001</v>
      </c>
      <c r="F150" s="49">
        <v>14.686999999999999</v>
      </c>
      <c r="G150" s="5">
        <v>-4</v>
      </c>
      <c r="H150" s="49">
        <v>2.8820000000000001</v>
      </c>
      <c r="I150" s="49">
        <v>7.96</v>
      </c>
      <c r="J150" s="49">
        <v>9.9</v>
      </c>
      <c r="K150" s="49">
        <v>101.8656</v>
      </c>
      <c r="L150" s="49">
        <v>29.78</v>
      </c>
      <c r="O150" s="69">
        <f t="shared" si="7"/>
        <v>3.7699999999999984E-2</v>
      </c>
      <c r="P150" s="1">
        <f t="shared" si="8"/>
        <v>2.2330000000000001</v>
      </c>
    </row>
    <row r="151" spans="1:16" x14ac:dyDescent="0.25">
      <c r="A151" s="53">
        <v>42745</v>
      </c>
      <c r="B151" s="52">
        <v>0.60856481481481484</v>
      </c>
      <c r="C151" s="49">
        <v>456.33330000000001</v>
      </c>
      <c r="D151" s="49">
        <v>8.15</v>
      </c>
      <c r="E151" s="49">
        <v>2.5710000000000002</v>
      </c>
      <c r="F151" s="49">
        <v>14.686999999999999</v>
      </c>
      <c r="G151" s="5">
        <v>-4</v>
      </c>
      <c r="H151" s="49">
        <v>2.8820000000000001</v>
      </c>
      <c r="I151" s="49">
        <v>7.96</v>
      </c>
      <c r="J151" s="49">
        <v>9.9</v>
      </c>
      <c r="K151" s="49">
        <v>101.85469999999999</v>
      </c>
      <c r="L151" s="49">
        <v>29.79</v>
      </c>
      <c r="O151" s="69">
        <f t="shared" si="7"/>
        <v>3.7699999999999984E-2</v>
      </c>
      <c r="P151" s="1">
        <f t="shared" si="8"/>
        <v>2.5710000000000002</v>
      </c>
    </row>
    <row r="152" spans="1:16" x14ac:dyDescent="0.25">
      <c r="A152" s="53">
        <v>42745</v>
      </c>
      <c r="B152" s="52">
        <v>0.60868055555555556</v>
      </c>
      <c r="C152" s="49">
        <v>456.5</v>
      </c>
      <c r="D152" s="49">
        <v>8.15</v>
      </c>
      <c r="E152" s="49">
        <v>2.577</v>
      </c>
      <c r="F152" s="49">
        <v>14.686999999999999</v>
      </c>
      <c r="G152" s="5">
        <v>-4.3</v>
      </c>
      <c r="H152" s="49">
        <v>2.8820000000000001</v>
      </c>
      <c r="I152" s="49">
        <v>7.96</v>
      </c>
      <c r="J152" s="49">
        <v>9.89</v>
      </c>
      <c r="K152" s="49">
        <v>101.82299999999999</v>
      </c>
      <c r="L152" s="49">
        <v>29.78</v>
      </c>
      <c r="O152" s="69">
        <f t="shared" si="7"/>
        <v>2.1650000000000003E-2</v>
      </c>
      <c r="P152" s="1">
        <f t="shared" si="8"/>
        <v>2.577</v>
      </c>
    </row>
    <row r="153" spans="1:16" x14ac:dyDescent="0.25">
      <c r="A153" s="53">
        <v>42745</v>
      </c>
      <c r="B153" s="52">
        <v>0.60879629629629628</v>
      </c>
      <c r="C153" s="49">
        <v>456.66669999999999</v>
      </c>
      <c r="D153" s="49">
        <v>8.15</v>
      </c>
      <c r="E153" s="49">
        <v>2.2389999999999999</v>
      </c>
      <c r="F153" s="49">
        <v>14.686999999999999</v>
      </c>
      <c r="G153" s="5">
        <v>-4</v>
      </c>
      <c r="H153" s="49">
        <v>2.8820000000000001</v>
      </c>
      <c r="I153" s="49">
        <v>7.96</v>
      </c>
      <c r="J153" s="49">
        <v>9.89</v>
      </c>
      <c r="K153" s="49">
        <v>101.8105</v>
      </c>
      <c r="L153" s="49">
        <v>29.78</v>
      </c>
      <c r="O153" s="69">
        <f t="shared" si="7"/>
        <v>3.7699999999999984E-2</v>
      </c>
      <c r="P153" s="1">
        <f t="shared" si="8"/>
        <v>2.2389999999999999</v>
      </c>
    </row>
    <row r="154" spans="1:16" x14ac:dyDescent="0.25">
      <c r="A154" s="53">
        <v>42745</v>
      </c>
      <c r="B154" s="52">
        <v>0.608912037037037</v>
      </c>
      <c r="C154" s="49">
        <v>456.83330000000001</v>
      </c>
      <c r="D154" s="49">
        <v>8.16</v>
      </c>
      <c r="E154" s="49">
        <v>2.173</v>
      </c>
      <c r="F154" s="49">
        <v>14.686999999999999</v>
      </c>
      <c r="G154" s="5">
        <v>-3.9</v>
      </c>
      <c r="H154" s="49">
        <v>2.8820000000000001</v>
      </c>
      <c r="I154" s="49">
        <v>7.96</v>
      </c>
      <c r="J154" s="49">
        <v>9.9</v>
      </c>
      <c r="K154" s="49">
        <v>101.9301</v>
      </c>
      <c r="L154" s="49">
        <v>29.78</v>
      </c>
      <c r="O154" s="69">
        <f t="shared" si="7"/>
        <v>4.3049999999999977E-2</v>
      </c>
      <c r="P154" s="1">
        <f t="shared" si="8"/>
        <v>2.173</v>
      </c>
    </row>
    <row r="155" spans="1:16" x14ac:dyDescent="0.25">
      <c r="A155" s="53">
        <v>42745</v>
      </c>
      <c r="B155" s="52">
        <v>0.60902777777777783</v>
      </c>
      <c r="C155" s="49">
        <v>457</v>
      </c>
      <c r="D155" s="49">
        <v>8.14</v>
      </c>
      <c r="E155" s="49">
        <v>1.1100000000000001</v>
      </c>
      <c r="F155" s="49">
        <v>14.686999999999999</v>
      </c>
      <c r="G155" s="5">
        <v>-3.8</v>
      </c>
      <c r="H155" s="49">
        <v>2.8519999999999999</v>
      </c>
      <c r="I155" s="49">
        <v>7.97</v>
      </c>
      <c r="J155" s="49">
        <v>9.91</v>
      </c>
      <c r="K155" s="49">
        <v>101.96210000000001</v>
      </c>
      <c r="L155" s="49">
        <v>29.77</v>
      </c>
      <c r="O155" s="69">
        <f t="shared" si="7"/>
        <v>4.8399999999999999E-2</v>
      </c>
      <c r="P155" s="1">
        <f t="shared" si="8"/>
        <v>1.1100000000000001</v>
      </c>
    </row>
    <row r="156" spans="1:16" x14ac:dyDescent="0.25">
      <c r="A156" s="53"/>
      <c r="B156" s="52"/>
      <c r="G156" s="5"/>
      <c r="P156" s="1">
        <f t="shared" ref="P137:P200" si="9">E156</f>
        <v>0</v>
      </c>
    </row>
    <row r="157" spans="1:16" x14ac:dyDescent="0.25">
      <c r="A157" s="53"/>
      <c r="B157" s="52"/>
      <c r="G157" s="5"/>
      <c r="P157" s="1">
        <f t="shared" si="9"/>
        <v>0</v>
      </c>
    </row>
    <row r="158" spans="1:16" x14ac:dyDescent="0.25">
      <c r="A158" s="53"/>
      <c r="B158" s="52"/>
      <c r="G158" s="5"/>
      <c r="P158" s="1">
        <f t="shared" si="9"/>
        <v>0</v>
      </c>
    </row>
    <row r="159" spans="1:16" x14ac:dyDescent="0.25">
      <c r="A159" s="53"/>
      <c r="B159" s="52"/>
      <c r="G159" s="5"/>
      <c r="P159" s="1">
        <f t="shared" si="9"/>
        <v>0</v>
      </c>
    </row>
    <row r="160" spans="1:16" x14ac:dyDescent="0.25">
      <c r="A160" s="53"/>
      <c r="B160" s="52"/>
      <c r="G160" s="5"/>
      <c r="P160" s="1">
        <f t="shared" si="9"/>
        <v>0</v>
      </c>
    </row>
    <row r="161" spans="1:16" x14ac:dyDescent="0.25">
      <c r="A161" s="53"/>
      <c r="B161" s="52"/>
      <c r="G161" s="5"/>
      <c r="P161" s="1">
        <f t="shared" si="9"/>
        <v>0</v>
      </c>
    </row>
    <row r="162" spans="1:16" x14ac:dyDescent="0.25">
      <c r="A162" s="53"/>
      <c r="B162" s="52"/>
      <c r="G162" s="5"/>
      <c r="P162" s="1">
        <f t="shared" si="9"/>
        <v>0</v>
      </c>
    </row>
    <row r="163" spans="1:16" x14ac:dyDescent="0.25">
      <c r="A163" s="53"/>
      <c r="B163" s="52"/>
      <c r="G163" s="5"/>
      <c r="P163" s="1">
        <f t="shared" si="9"/>
        <v>0</v>
      </c>
    </row>
    <row r="164" spans="1:16" x14ac:dyDescent="0.25">
      <c r="A164" s="53"/>
      <c r="B164" s="52"/>
      <c r="G164" s="5"/>
      <c r="P164" s="1">
        <f t="shared" si="9"/>
        <v>0</v>
      </c>
    </row>
    <row r="165" spans="1:16" x14ac:dyDescent="0.25">
      <c r="A165" s="53"/>
      <c r="B165" s="52"/>
      <c r="G165" s="5"/>
      <c r="P165" s="1">
        <f t="shared" si="9"/>
        <v>0</v>
      </c>
    </row>
    <row r="166" spans="1:16" x14ac:dyDescent="0.25">
      <c r="A166" s="53"/>
      <c r="B166" s="52"/>
      <c r="G166" s="5"/>
      <c r="P166" s="1">
        <f t="shared" si="9"/>
        <v>0</v>
      </c>
    </row>
    <row r="167" spans="1:16" x14ac:dyDescent="0.25">
      <c r="A167" s="53"/>
      <c r="B167" s="52"/>
      <c r="G167" s="5"/>
      <c r="P167" s="1">
        <f t="shared" si="9"/>
        <v>0</v>
      </c>
    </row>
    <row r="168" spans="1:16" x14ac:dyDescent="0.25">
      <c r="A168" s="53"/>
      <c r="B168" s="52"/>
      <c r="G168" s="5"/>
      <c r="P168" s="1">
        <f t="shared" si="9"/>
        <v>0</v>
      </c>
    </row>
    <row r="169" spans="1:16" x14ac:dyDescent="0.25">
      <c r="A169" s="53"/>
      <c r="B169" s="52"/>
      <c r="G169" s="5"/>
      <c r="P169" s="1">
        <f t="shared" si="9"/>
        <v>0</v>
      </c>
    </row>
    <row r="170" spans="1:16" x14ac:dyDescent="0.25">
      <c r="A170" s="53"/>
      <c r="B170" s="52"/>
      <c r="G170" s="5"/>
      <c r="P170" s="1">
        <f t="shared" si="9"/>
        <v>0</v>
      </c>
    </row>
    <row r="171" spans="1:16" x14ac:dyDescent="0.25">
      <c r="A171" s="53"/>
      <c r="B171" s="52"/>
      <c r="G171" s="5"/>
      <c r="P171" s="1">
        <f t="shared" si="9"/>
        <v>0</v>
      </c>
    </row>
    <row r="172" spans="1:16" x14ac:dyDescent="0.25">
      <c r="A172" s="53"/>
      <c r="B172" s="52"/>
      <c r="G172" s="5"/>
      <c r="P172" s="1">
        <f t="shared" si="9"/>
        <v>0</v>
      </c>
    </row>
    <row r="173" spans="1:16" x14ac:dyDescent="0.25">
      <c r="A173" s="53"/>
      <c r="B173" s="52"/>
      <c r="G173" s="5"/>
      <c r="P173" s="1">
        <f t="shared" si="9"/>
        <v>0</v>
      </c>
    </row>
    <row r="174" spans="1:16" x14ac:dyDescent="0.25">
      <c r="A174" s="53"/>
      <c r="B174" s="52"/>
      <c r="G174" s="5"/>
      <c r="P174" s="1">
        <f t="shared" si="9"/>
        <v>0</v>
      </c>
    </row>
    <row r="175" spans="1:16" x14ac:dyDescent="0.25">
      <c r="A175" s="53"/>
      <c r="B175" s="52"/>
      <c r="G175" s="5"/>
      <c r="P175" s="1">
        <f t="shared" si="9"/>
        <v>0</v>
      </c>
    </row>
    <row r="176" spans="1:16" x14ac:dyDescent="0.25">
      <c r="A176" s="53"/>
      <c r="B176" s="52"/>
      <c r="G176" s="5"/>
      <c r="P176" s="1">
        <f t="shared" si="9"/>
        <v>0</v>
      </c>
    </row>
    <row r="177" spans="1:16" x14ac:dyDescent="0.25">
      <c r="A177" s="53"/>
      <c r="B177" s="52"/>
      <c r="G177" s="5"/>
      <c r="P177" s="1">
        <f t="shared" si="9"/>
        <v>0</v>
      </c>
    </row>
    <row r="178" spans="1:16" x14ac:dyDescent="0.25">
      <c r="A178" s="53"/>
      <c r="B178" s="52"/>
      <c r="G178" s="5"/>
      <c r="P178" s="1">
        <f t="shared" si="9"/>
        <v>0</v>
      </c>
    </row>
    <row r="179" spans="1:16" x14ac:dyDescent="0.25">
      <c r="A179" s="53"/>
      <c r="B179" s="52"/>
      <c r="G179" s="5"/>
      <c r="P179" s="1">
        <f t="shared" si="9"/>
        <v>0</v>
      </c>
    </row>
    <row r="180" spans="1:16" x14ac:dyDescent="0.25">
      <c r="A180" s="53"/>
      <c r="B180" s="52"/>
      <c r="G180" s="5"/>
      <c r="P180" s="1">
        <f t="shared" si="9"/>
        <v>0</v>
      </c>
    </row>
    <row r="181" spans="1:16" x14ac:dyDescent="0.25">
      <c r="A181" s="53"/>
      <c r="B181" s="52"/>
      <c r="G181" s="5"/>
      <c r="P181" s="1">
        <f t="shared" si="9"/>
        <v>0</v>
      </c>
    </row>
    <row r="182" spans="1:16" x14ac:dyDescent="0.25">
      <c r="A182" s="53"/>
      <c r="B182" s="52"/>
      <c r="G182" s="5"/>
      <c r="P182" s="1">
        <f t="shared" si="9"/>
        <v>0</v>
      </c>
    </row>
    <row r="183" spans="1:16" x14ac:dyDescent="0.25">
      <c r="A183" s="53"/>
      <c r="B183" s="52"/>
      <c r="G183" s="5"/>
      <c r="P183" s="1">
        <f t="shared" si="9"/>
        <v>0</v>
      </c>
    </row>
    <row r="184" spans="1:16" x14ac:dyDescent="0.25">
      <c r="A184" s="53"/>
      <c r="B184" s="52"/>
      <c r="G184" s="5"/>
      <c r="P184" s="1">
        <f t="shared" si="9"/>
        <v>0</v>
      </c>
    </row>
    <row r="185" spans="1:16" x14ac:dyDescent="0.25">
      <c r="A185" s="53"/>
      <c r="B185" s="52"/>
      <c r="G185" s="5"/>
      <c r="P185" s="1">
        <f t="shared" si="9"/>
        <v>0</v>
      </c>
    </row>
    <row r="186" spans="1:16" x14ac:dyDescent="0.25">
      <c r="A186" s="53"/>
      <c r="B186" s="52"/>
      <c r="G186" s="5"/>
      <c r="P186" s="1">
        <f t="shared" si="9"/>
        <v>0</v>
      </c>
    </row>
    <row r="187" spans="1:16" x14ac:dyDescent="0.25">
      <c r="A187" s="53"/>
      <c r="B187" s="52"/>
      <c r="G187" s="5"/>
      <c r="P187" s="1">
        <f t="shared" si="9"/>
        <v>0</v>
      </c>
    </row>
    <row r="188" spans="1:16" x14ac:dyDescent="0.25">
      <c r="A188" s="53"/>
      <c r="B188" s="52"/>
      <c r="G188" s="5"/>
      <c r="P188" s="1">
        <f t="shared" si="9"/>
        <v>0</v>
      </c>
    </row>
    <row r="189" spans="1:16" x14ac:dyDescent="0.25">
      <c r="A189" s="53"/>
      <c r="B189" s="52"/>
      <c r="G189" s="5"/>
      <c r="P189" s="1">
        <f t="shared" si="9"/>
        <v>0</v>
      </c>
    </row>
    <row r="190" spans="1:16" x14ac:dyDescent="0.25">
      <c r="A190" s="53"/>
      <c r="B190" s="52"/>
      <c r="G190" s="5"/>
      <c r="P190" s="1">
        <f t="shared" si="9"/>
        <v>0</v>
      </c>
    </row>
    <row r="191" spans="1:16" x14ac:dyDescent="0.25">
      <c r="A191" s="53"/>
      <c r="B191" s="52"/>
      <c r="G191" s="5"/>
      <c r="P191" s="1">
        <f t="shared" si="9"/>
        <v>0</v>
      </c>
    </row>
    <row r="192" spans="1:16" x14ac:dyDescent="0.25">
      <c r="A192" s="53"/>
      <c r="B192" s="52"/>
      <c r="G192" s="5"/>
      <c r="P192" s="1">
        <f t="shared" si="9"/>
        <v>0</v>
      </c>
    </row>
    <row r="193" spans="1:16" x14ac:dyDescent="0.25">
      <c r="A193" s="53"/>
      <c r="B193" s="52"/>
      <c r="G193" s="5"/>
      <c r="P193" s="1">
        <f t="shared" si="9"/>
        <v>0</v>
      </c>
    </row>
    <row r="194" spans="1:16" x14ac:dyDescent="0.25">
      <c r="A194" s="53"/>
      <c r="B194" s="52"/>
      <c r="G194" s="5"/>
      <c r="P194" s="1">
        <f t="shared" si="9"/>
        <v>0</v>
      </c>
    </row>
    <row r="195" spans="1:16" x14ac:dyDescent="0.25">
      <c r="A195" s="53"/>
      <c r="B195" s="52"/>
      <c r="G195" s="5"/>
      <c r="P195" s="1">
        <f t="shared" si="9"/>
        <v>0</v>
      </c>
    </row>
    <row r="196" spans="1:16" x14ac:dyDescent="0.25">
      <c r="A196" s="53"/>
      <c r="B196" s="52"/>
      <c r="G196" s="5"/>
      <c r="P196" s="1">
        <f t="shared" si="9"/>
        <v>0</v>
      </c>
    </row>
    <row r="197" spans="1:16" x14ac:dyDescent="0.25">
      <c r="A197" s="53"/>
      <c r="B197" s="52"/>
      <c r="G197" s="5"/>
      <c r="P197" s="1">
        <f t="shared" si="9"/>
        <v>0</v>
      </c>
    </row>
    <row r="198" spans="1:16" x14ac:dyDescent="0.25">
      <c r="A198" s="53"/>
      <c r="B198" s="52"/>
      <c r="G198" s="5"/>
      <c r="P198" s="1">
        <f t="shared" si="9"/>
        <v>0</v>
      </c>
    </row>
    <row r="199" spans="1:16" x14ac:dyDescent="0.25">
      <c r="A199" s="53"/>
      <c r="B199" s="52"/>
      <c r="G199" s="5"/>
      <c r="P199" s="1">
        <f t="shared" si="9"/>
        <v>0</v>
      </c>
    </row>
    <row r="200" spans="1:16" x14ac:dyDescent="0.25">
      <c r="A200" s="53"/>
      <c r="B200" s="52"/>
      <c r="G200" s="5"/>
      <c r="P200" s="1">
        <f t="shared" si="9"/>
        <v>0</v>
      </c>
    </row>
    <row r="201" spans="1:16" x14ac:dyDescent="0.25">
      <c r="A201" s="53"/>
      <c r="B201" s="52"/>
      <c r="G201" s="5"/>
      <c r="P201" s="1">
        <f t="shared" ref="P201:P255" si="10">E201</f>
        <v>0</v>
      </c>
    </row>
    <row r="202" spans="1:16" x14ac:dyDescent="0.25">
      <c r="A202" s="53"/>
      <c r="B202" s="52"/>
      <c r="G202" s="5"/>
      <c r="P202" s="1">
        <f t="shared" si="10"/>
        <v>0</v>
      </c>
    </row>
    <row r="203" spans="1:16" x14ac:dyDescent="0.25">
      <c r="A203" s="53"/>
      <c r="B203" s="52"/>
      <c r="G203" s="5"/>
      <c r="P203" s="1">
        <f t="shared" si="10"/>
        <v>0</v>
      </c>
    </row>
    <row r="204" spans="1:16" x14ac:dyDescent="0.25">
      <c r="A204" s="53"/>
      <c r="B204" s="52"/>
      <c r="G204" s="5"/>
      <c r="P204" s="1">
        <f t="shared" si="10"/>
        <v>0</v>
      </c>
    </row>
    <row r="205" spans="1:16" x14ac:dyDescent="0.25">
      <c r="A205" s="53"/>
      <c r="B205" s="52"/>
      <c r="G205" s="5"/>
      <c r="P205" s="1">
        <f t="shared" si="10"/>
        <v>0</v>
      </c>
    </row>
    <row r="206" spans="1:16" x14ac:dyDescent="0.25">
      <c r="A206" s="53"/>
      <c r="B206" s="52"/>
      <c r="G206" s="5"/>
      <c r="P206" s="1">
        <f t="shared" si="10"/>
        <v>0</v>
      </c>
    </row>
    <row r="207" spans="1:16" x14ac:dyDescent="0.25">
      <c r="A207" s="53"/>
      <c r="B207" s="52"/>
      <c r="G207" s="5"/>
      <c r="P207" s="1">
        <f t="shared" si="10"/>
        <v>0</v>
      </c>
    </row>
    <row r="208" spans="1:16" x14ac:dyDescent="0.25">
      <c r="A208" s="53"/>
      <c r="B208" s="52"/>
      <c r="G208" s="5"/>
      <c r="P208" s="1">
        <f t="shared" si="10"/>
        <v>0</v>
      </c>
    </row>
    <row r="209" spans="1:16" x14ac:dyDescent="0.25">
      <c r="A209" s="53"/>
      <c r="B209" s="52"/>
      <c r="G209" s="5"/>
      <c r="P209" s="1">
        <f t="shared" si="10"/>
        <v>0</v>
      </c>
    </row>
    <row r="210" spans="1:16" x14ac:dyDescent="0.25">
      <c r="A210" s="53"/>
      <c r="B210" s="52"/>
      <c r="G210" s="5"/>
      <c r="P210" s="1">
        <f t="shared" si="10"/>
        <v>0</v>
      </c>
    </row>
    <row r="211" spans="1:16" x14ac:dyDescent="0.25">
      <c r="A211" s="53"/>
      <c r="B211" s="52"/>
      <c r="G211" s="5"/>
      <c r="P211" s="1">
        <f t="shared" si="10"/>
        <v>0</v>
      </c>
    </row>
    <row r="212" spans="1:16" x14ac:dyDescent="0.25">
      <c r="A212" s="53"/>
      <c r="B212" s="52"/>
      <c r="G212" s="5"/>
      <c r="P212" s="1">
        <f t="shared" si="10"/>
        <v>0</v>
      </c>
    </row>
    <row r="213" spans="1:16" x14ac:dyDescent="0.25">
      <c r="A213" s="53"/>
      <c r="B213" s="52"/>
      <c r="G213" s="5"/>
      <c r="P213" s="1">
        <f t="shared" si="10"/>
        <v>0</v>
      </c>
    </row>
    <row r="214" spans="1:16" x14ac:dyDescent="0.25">
      <c r="A214" s="53"/>
      <c r="B214" s="52"/>
      <c r="P214" s="1">
        <f t="shared" si="10"/>
        <v>0</v>
      </c>
    </row>
    <row r="215" spans="1:16" x14ac:dyDescent="0.25">
      <c r="A215" s="53"/>
      <c r="B215" s="52"/>
      <c r="P215" s="1">
        <f t="shared" si="10"/>
        <v>0</v>
      </c>
    </row>
    <row r="216" spans="1:16" x14ac:dyDescent="0.25">
      <c r="A216" s="53"/>
      <c r="B216" s="52"/>
      <c r="P216" s="1">
        <f t="shared" si="10"/>
        <v>0</v>
      </c>
    </row>
    <row r="217" spans="1:16" x14ac:dyDescent="0.25">
      <c r="A217" s="53"/>
      <c r="B217" s="52"/>
      <c r="P217" s="1">
        <f t="shared" si="10"/>
        <v>0</v>
      </c>
    </row>
    <row r="218" spans="1:16" x14ac:dyDescent="0.25">
      <c r="A218" s="53"/>
      <c r="B218" s="52"/>
      <c r="P218" s="1">
        <f t="shared" si="10"/>
        <v>0</v>
      </c>
    </row>
    <row r="219" spans="1:16" x14ac:dyDescent="0.25">
      <c r="A219" s="53"/>
      <c r="B219" s="52"/>
      <c r="P219" s="1">
        <f t="shared" si="10"/>
        <v>0</v>
      </c>
    </row>
    <row r="220" spans="1:16" x14ac:dyDescent="0.25">
      <c r="A220" s="53"/>
      <c r="B220" s="52"/>
      <c r="P220" s="1">
        <f t="shared" si="10"/>
        <v>0</v>
      </c>
    </row>
    <row r="221" spans="1:16" x14ac:dyDescent="0.25">
      <c r="A221" s="53"/>
      <c r="B221" s="52"/>
      <c r="P221" s="1">
        <f t="shared" si="10"/>
        <v>0</v>
      </c>
    </row>
    <row r="222" spans="1:16" x14ac:dyDescent="0.25">
      <c r="A222" s="53"/>
      <c r="B222" s="52"/>
      <c r="P222" s="1">
        <f t="shared" si="10"/>
        <v>0</v>
      </c>
    </row>
    <row r="223" spans="1:16" x14ac:dyDescent="0.25">
      <c r="A223" s="53"/>
      <c r="B223" s="52"/>
      <c r="P223" s="1">
        <f t="shared" si="10"/>
        <v>0</v>
      </c>
    </row>
    <row r="224" spans="1:16" x14ac:dyDescent="0.25">
      <c r="A224" s="53"/>
      <c r="B224" s="52"/>
      <c r="P224" s="1">
        <f t="shared" si="10"/>
        <v>0</v>
      </c>
    </row>
    <row r="225" spans="1:16" x14ac:dyDescent="0.25">
      <c r="A225" s="53"/>
      <c r="B225" s="52"/>
      <c r="P225" s="1">
        <f t="shared" si="10"/>
        <v>0</v>
      </c>
    </row>
    <row r="226" spans="1:16" x14ac:dyDescent="0.25">
      <c r="A226" s="53"/>
      <c r="B226" s="52"/>
      <c r="P226" s="1">
        <f t="shared" si="10"/>
        <v>0</v>
      </c>
    </row>
    <row r="227" spans="1:16" x14ac:dyDescent="0.25">
      <c r="A227" s="53"/>
      <c r="B227" s="52"/>
      <c r="P227" s="1">
        <f t="shared" si="10"/>
        <v>0</v>
      </c>
    </row>
    <row r="228" spans="1:16" x14ac:dyDescent="0.25">
      <c r="A228" s="53"/>
      <c r="B228" s="52"/>
      <c r="P228" s="1">
        <f t="shared" si="10"/>
        <v>0</v>
      </c>
    </row>
    <row r="229" spans="1:16" x14ac:dyDescent="0.25">
      <c r="A229" s="53"/>
      <c r="B229" s="52"/>
      <c r="P229" s="1">
        <f t="shared" si="10"/>
        <v>0</v>
      </c>
    </row>
    <row r="230" spans="1:16" x14ac:dyDescent="0.25">
      <c r="A230" s="53"/>
      <c r="B230" s="52"/>
      <c r="P230" s="1">
        <f t="shared" si="10"/>
        <v>0</v>
      </c>
    </row>
    <row r="231" spans="1:16" x14ac:dyDescent="0.25">
      <c r="A231" s="53"/>
      <c r="B231" s="52"/>
      <c r="P231" s="1">
        <f t="shared" si="10"/>
        <v>0</v>
      </c>
    </row>
    <row r="232" spans="1:16" x14ac:dyDescent="0.25">
      <c r="A232" s="53"/>
      <c r="B232" s="52"/>
      <c r="P232" s="1">
        <f t="shared" si="10"/>
        <v>0</v>
      </c>
    </row>
    <row r="233" spans="1:16" x14ac:dyDescent="0.25">
      <c r="A233" s="53"/>
      <c r="B233" s="52"/>
      <c r="P233" s="1">
        <f t="shared" si="10"/>
        <v>0</v>
      </c>
    </row>
    <row r="234" spans="1:16" x14ac:dyDescent="0.25">
      <c r="A234" s="53"/>
      <c r="B234" s="52"/>
      <c r="P234" s="1">
        <f t="shared" si="10"/>
        <v>0</v>
      </c>
    </row>
    <row r="235" spans="1:16" x14ac:dyDescent="0.25">
      <c r="A235" s="53"/>
      <c r="B235" s="52"/>
      <c r="P235" s="1">
        <f t="shared" si="10"/>
        <v>0</v>
      </c>
    </row>
    <row r="236" spans="1:16" x14ac:dyDescent="0.25">
      <c r="A236" s="53"/>
      <c r="B236" s="52"/>
      <c r="P236" s="1">
        <f t="shared" si="10"/>
        <v>0</v>
      </c>
    </row>
    <row r="237" spans="1:16" x14ac:dyDescent="0.25">
      <c r="A237" s="53"/>
      <c r="B237" s="52"/>
      <c r="P237" s="1">
        <f t="shared" si="10"/>
        <v>0</v>
      </c>
    </row>
    <row r="238" spans="1:16" x14ac:dyDescent="0.25">
      <c r="A238" s="53"/>
      <c r="B238" s="52"/>
      <c r="P238" s="1">
        <f t="shared" si="10"/>
        <v>0</v>
      </c>
    </row>
    <row r="239" spans="1:16" x14ac:dyDescent="0.25">
      <c r="A239" s="50"/>
      <c r="B239" s="52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P239" s="1">
        <f t="shared" si="10"/>
        <v>0</v>
      </c>
    </row>
    <row r="240" spans="1:16" x14ac:dyDescent="0.25">
      <c r="A240" s="50"/>
      <c r="B240" s="52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P240" s="1">
        <f t="shared" si="10"/>
        <v>0</v>
      </c>
    </row>
    <row r="241" spans="1:16" x14ac:dyDescent="0.25">
      <c r="A241" s="50"/>
      <c r="B241" s="52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P241" s="1">
        <f t="shared" si="10"/>
        <v>0</v>
      </c>
    </row>
    <row r="242" spans="1:16" x14ac:dyDescent="0.25">
      <c r="A242" s="50"/>
      <c r="B242" s="52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P242" s="1">
        <f t="shared" si="10"/>
        <v>0</v>
      </c>
    </row>
    <row r="243" spans="1:16" x14ac:dyDescent="0.25">
      <c r="A243" s="50"/>
      <c r="B243" s="52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P243" s="1">
        <f t="shared" si="10"/>
        <v>0</v>
      </c>
    </row>
    <row r="244" spans="1:16" x14ac:dyDescent="0.25">
      <c r="A244" s="50"/>
      <c r="B244" s="52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P244" s="1">
        <f t="shared" si="10"/>
        <v>0</v>
      </c>
    </row>
    <row r="245" spans="1:16" x14ac:dyDescent="0.25">
      <c r="A245" s="50"/>
      <c r="B245" s="52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P245" s="1">
        <f t="shared" si="10"/>
        <v>0</v>
      </c>
    </row>
    <row r="246" spans="1:16" x14ac:dyDescent="0.25">
      <c r="A246" s="50"/>
      <c r="B246" s="52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P246" s="1">
        <f t="shared" si="10"/>
        <v>0</v>
      </c>
    </row>
    <row r="247" spans="1:16" x14ac:dyDescent="0.25">
      <c r="A247" s="50"/>
      <c r="B247" s="52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P247" s="1">
        <f t="shared" si="10"/>
        <v>0</v>
      </c>
    </row>
    <row r="248" spans="1:16" x14ac:dyDescent="0.25">
      <c r="A248" s="50"/>
      <c r="B248" s="52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P248" s="1">
        <f t="shared" si="10"/>
        <v>0</v>
      </c>
    </row>
    <row r="249" spans="1:16" x14ac:dyDescent="0.25">
      <c r="A249" s="50"/>
      <c r="B249" s="52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P249" s="1">
        <f t="shared" si="10"/>
        <v>0</v>
      </c>
    </row>
    <row r="250" spans="1:16" x14ac:dyDescent="0.25">
      <c r="A250" s="50"/>
      <c r="B250" s="52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P250" s="1">
        <f t="shared" si="10"/>
        <v>0</v>
      </c>
    </row>
    <row r="251" spans="1:16" x14ac:dyDescent="0.25">
      <c r="A251" s="50"/>
      <c r="B251" s="52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P251" s="1">
        <f t="shared" si="10"/>
        <v>0</v>
      </c>
    </row>
    <row r="252" spans="1:16" x14ac:dyDescent="0.25">
      <c r="A252" s="50"/>
      <c r="B252" s="52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P252" s="1">
        <f t="shared" si="10"/>
        <v>0</v>
      </c>
    </row>
    <row r="253" spans="1:16" x14ac:dyDescent="0.25">
      <c r="A253" s="50"/>
      <c r="B253" s="52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P253" s="1">
        <f t="shared" si="10"/>
        <v>0</v>
      </c>
    </row>
    <row r="254" spans="1:16" x14ac:dyDescent="0.25">
      <c r="A254" s="50"/>
      <c r="B254" s="52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P254" s="1">
        <f t="shared" si="10"/>
        <v>0</v>
      </c>
    </row>
    <row r="255" spans="1:16" x14ac:dyDescent="0.25">
      <c r="A255" s="50"/>
      <c r="B255" s="52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P255" s="1">
        <f t="shared" si="10"/>
        <v>0</v>
      </c>
    </row>
  </sheetData>
  <autoFilter ref="A7:L180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55"/>
  <sheetViews>
    <sheetView zoomScaleNormal="100" workbookViewId="0">
      <selection activeCell="A8" sqref="A8:P198"/>
    </sheetView>
  </sheetViews>
  <sheetFormatPr defaultRowHeight="15" x14ac:dyDescent="0.25"/>
  <cols>
    <col min="1" max="1" width="14.140625" style="29" customWidth="1"/>
    <col min="2" max="2" width="11.5703125" style="29" bestFit="1" customWidth="1"/>
    <col min="3" max="12" width="9.140625" style="29"/>
    <col min="13" max="13" width="10.140625" style="29" customWidth="1"/>
    <col min="14" max="15" width="9.140625" style="29"/>
    <col min="16" max="16" width="9.5703125" style="29" bestFit="1" customWidth="1"/>
    <col min="17" max="16384" width="9.140625" style="29"/>
  </cols>
  <sheetData>
    <row r="1" spans="1:16" x14ac:dyDescent="0.25">
      <c r="A1" s="2" t="s">
        <v>35</v>
      </c>
      <c r="B1" s="29" t="s">
        <v>41</v>
      </c>
      <c r="N1" s="64"/>
      <c r="O1" s="64" t="s">
        <v>48</v>
      </c>
      <c r="P1" s="64"/>
    </row>
    <row r="2" spans="1:16" x14ac:dyDescent="0.25">
      <c r="A2" s="2" t="str">
        <f>CONCATENATE(B1,B2)</f>
        <v>R1000-1 1/10/2017</v>
      </c>
      <c r="B2" s="54" t="str">
        <f>CONCATENATE(" ",MONTH(A8),"/",DAY(A8),"/",YEAR(A8))</f>
        <v xml:space="preserve"> 1/10/2017</v>
      </c>
      <c r="D2" s="29" t="s">
        <v>5</v>
      </c>
      <c r="E2" s="29" t="s">
        <v>6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11</v>
      </c>
      <c r="L2" s="29" t="s">
        <v>12</v>
      </c>
      <c r="N2" s="67" t="s">
        <v>49</v>
      </c>
      <c r="O2" s="64">
        <v>5.3499999999999999E-2</v>
      </c>
      <c r="P2" s="64"/>
    </row>
    <row r="3" spans="1:16" x14ac:dyDescent="0.25">
      <c r="D3" s="29" t="s">
        <v>13</v>
      </c>
      <c r="E3" s="29" t="s">
        <v>14</v>
      </c>
      <c r="F3" s="29" t="s">
        <v>15</v>
      </c>
      <c r="G3" s="29" t="s">
        <v>16</v>
      </c>
      <c r="H3" s="29" t="s">
        <v>17</v>
      </c>
      <c r="I3" s="29" t="s">
        <v>2</v>
      </c>
      <c r="J3" s="29" t="s">
        <v>18</v>
      </c>
      <c r="K3" s="29" t="s">
        <v>19</v>
      </c>
      <c r="L3" s="29" t="s">
        <v>20</v>
      </c>
      <c r="N3" s="67" t="s">
        <v>50</v>
      </c>
      <c r="O3" s="64">
        <v>0.25169999999999998</v>
      </c>
      <c r="P3" s="64"/>
    </row>
    <row r="4" spans="1:16" x14ac:dyDescent="0.25">
      <c r="A4" s="29" t="s">
        <v>21</v>
      </c>
      <c r="B4" s="29" t="s">
        <v>22</v>
      </c>
      <c r="C4" s="29" t="s">
        <v>23</v>
      </c>
      <c r="D4" s="29" t="s">
        <v>26</v>
      </c>
      <c r="E4" s="29" t="s">
        <v>46</v>
      </c>
      <c r="F4" s="29" t="s">
        <v>28</v>
      </c>
      <c r="G4" s="29" t="s">
        <v>29</v>
      </c>
      <c r="H4" s="29" t="s">
        <v>1</v>
      </c>
      <c r="I4" s="29" t="s">
        <v>2</v>
      </c>
      <c r="J4" s="29" t="s">
        <v>24</v>
      </c>
      <c r="K4" s="29" t="s">
        <v>25</v>
      </c>
      <c r="L4" s="29" t="s">
        <v>30</v>
      </c>
      <c r="N4" s="64"/>
      <c r="O4" s="64"/>
      <c r="P4" s="68">
        <f>P6</f>
        <v>0.371</v>
      </c>
    </row>
    <row r="5" spans="1:16" x14ac:dyDescent="0.25">
      <c r="N5" s="64"/>
      <c r="O5" s="64"/>
      <c r="P5" s="1">
        <f>MIN(E8:E255)</f>
        <v>1.871</v>
      </c>
    </row>
    <row r="6" spans="1:16" x14ac:dyDescent="0.25">
      <c r="G6" s="5" t="s">
        <v>53</v>
      </c>
      <c r="N6" s="64"/>
      <c r="O6" s="64"/>
      <c r="P6" s="1">
        <f>P5-1.5</f>
        <v>0.371</v>
      </c>
    </row>
    <row r="7" spans="1:16" x14ac:dyDescent="0.25">
      <c r="A7" s="29" t="s">
        <v>21</v>
      </c>
      <c r="B7" s="29" t="s">
        <v>22</v>
      </c>
      <c r="C7" s="29" t="s">
        <v>23</v>
      </c>
      <c r="D7" s="29" t="s">
        <v>31</v>
      </c>
      <c r="E7" s="29" t="s">
        <v>34</v>
      </c>
      <c r="F7" s="29" t="s">
        <v>0</v>
      </c>
      <c r="G7" s="29" t="s">
        <v>29</v>
      </c>
      <c r="H7" s="29" t="s">
        <v>1</v>
      </c>
      <c r="I7" s="29" t="s">
        <v>2</v>
      </c>
      <c r="J7" s="29" t="s">
        <v>3</v>
      </c>
      <c r="K7" s="29" t="s">
        <v>4</v>
      </c>
      <c r="L7" s="29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59">
        <v>42745</v>
      </c>
      <c r="B8" s="60">
        <v>0.41099537037037037</v>
      </c>
      <c r="C8" s="58">
        <v>171.83330000000001</v>
      </c>
      <c r="D8" s="58">
        <v>7.43</v>
      </c>
      <c r="E8" s="58">
        <v>1.948</v>
      </c>
      <c r="F8" s="58">
        <v>14.686999999999999</v>
      </c>
      <c r="G8" s="5">
        <v>-4.3</v>
      </c>
      <c r="H8" s="58">
        <v>2.911</v>
      </c>
      <c r="I8" s="58">
        <v>7.74</v>
      </c>
      <c r="J8" s="58">
        <v>10.48</v>
      </c>
      <c r="K8" s="58">
        <v>106.21120000000001</v>
      </c>
      <c r="L8" s="58">
        <v>29.92</v>
      </c>
      <c r="M8" s="1"/>
      <c r="N8" s="64"/>
      <c r="O8" s="69">
        <f t="shared" ref="O8" si="0">IF(G8="","",IF(G8*O$2+O$3&lt;0,0,G8*O$2+O$3))</f>
        <v>2.1650000000000003E-2</v>
      </c>
      <c r="P8" s="1">
        <f>E8-P$4</f>
        <v>1.577</v>
      </c>
    </row>
    <row r="9" spans="1:16" x14ac:dyDescent="0.25">
      <c r="A9" s="56">
        <v>42745</v>
      </c>
      <c r="B9" s="57">
        <v>0.41111111111111115</v>
      </c>
      <c r="C9" s="55">
        <v>172</v>
      </c>
      <c r="D9" s="55">
        <v>7.44</v>
      </c>
      <c r="E9" s="55">
        <v>5.6950000000000003</v>
      </c>
      <c r="F9" s="55">
        <v>14.686999999999999</v>
      </c>
      <c r="G9" s="5">
        <v>-4.2</v>
      </c>
      <c r="H9" s="55">
        <v>2.911</v>
      </c>
      <c r="I9" s="55">
        <v>7.74</v>
      </c>
      <c r="J9" s="55">
        <v>10.49</v>
      </c>
      <c r="K9" s="55">
        <v>106.3698</v>
      </c>
      <c r="L9" s="55">
        <v>30.07</v>
      </c>
      <c r="M9" s="1"/>
      <c r="O9" s="69">
        <f t="shared" ref="O9:O72" si="1">IF(G9="","",IF(G9*O$2+O$3&lt;0,0,G9*O$2+O$3))</f>
        <v>2.6999999999999968E-2</v>
      </c>
      <c r="P9" s="1">
        <f t="shared" ref="P9:P72" si="2">E9-P$4</f>
        <v>5.3239999999999998</v>
      </c>
    </row>
    <row r="10" spans="1:16" x14ac:dyDescent="0.25">
      <c r="A10" s="56">
        <v>42745</v>
      </c>
      <c r="B10" s="57">
        <v>0.41122685185185182</v>
      </c>
      <c r="C10" s="55">
        <v>172.16669999999999</v>
      </c>
      <c r="D10" s="55">
        <v>7.59</v>
      </c>
      <c r="E10" s="55">
        <v>8.548</v>
      </c>
      <c r="F10" s="55">
        <v>14.686999999999999</v>
      </c>
      <c r="G10" s="5">
        <v>-4.3</v>
      </c>
      <c r="H10" s="55">
        <v>2.911</v>
      </c>
      <c r="I10" s="55">
        <v>7.73</v>
      </c>
      <c r="J10" s="55">
        <v>10.46</v>
      </c>
      <c r="K10" s="55">
        <v>106.3943</v>
      </c>
      <c r="L10" s="55">
        <v>30.04</v>
      </c>
      <c r="M10" s="1"/>
      <c r="O10" s="69">
        <f t="shared" si="1"/>
        <v>2.1650000000000003E-2</v>
      </c>
      <c r="P10" s="1">
        <f t="shared" si="2"/>
        <v>8.1769999999999996</v>
      </c>
    </row>
    <row r="11" spans="1:16" x14ac:dyDescent="0.25">
      <c r="A11" s="56">
        <v>42745</v>
      </c>
      <c r="B11" s="57">
        <v>0.41134259259259259</v>
      </c>
      <c r="C11" s="55">
        <v>172.33330000000001</v>
      </c>
      <c r="D11" s="55">
        <v>7.64</v>
      </c>
      <c r="E11" s="55">
        <v>8.9290000000000003</v>
      </c>
      <c r="F11" s="55">
        <v>14.686999999999999</v>
      </c>
      <c r="G11" s="5">
        <v>-4</v>
      </c>
      <c r="H11" s="55">
        <v>2.8820000000000001</v>
      </c>
      <c r="I11" s="55">
        <v>7.73</v>
      </c>
      <c r="J11" s="55">
        <v>10.4</v>
      </c>
      <c r="K11" s="55">
        <v>105.9248</v>
      </c>
      <c r="L11" s="55">
        <v>30.03</v>
      </c>
      <c r="M11" s="1"/>
      <c r="O11" s="69">
        <f t="shared" si="1"/>
        <v>3.7699999999999984E-2</v>
      </c>
      <c r="P11" s="1">
        <f t="shared" si="2"/>
        <v>8.5579999999999998</v>
      </c>
    </row>
    <row r="12" spans="1:16" x14ac:dyDescent="0.25">
      <c r="A12" s="56">
        <v>42745</v>
      </c>
      <c r="B12" s="57">
        <v>0.41145833333333331</v>
      </c>
      <c r="C12" s="55">
        <v>172.5</v>
      </c>
      <c r="D12" s="55">
        <v>7.69</v>
      </c>
      <c r="E12" s="55">
        <v>13.069000000000001</v>
      </c>
      <c r="F12" s="55">
        <v>14.686999999999999</v>
      </c>
      <c r="G12" s="5">
        <v>-4.2</v>
      </c>
      <c r="H12" s="55">
        <v>2.8820000000000001</v>
      </c>
      <c r="I12" s="55">
        <v>7.73</v>
      </c>
      <c r="J12" s="55">
        <v>10.36</v>
      </c>
      <c r="K12" s="55">
        <v>105.6117</v>
      </c>
      <c r="L12" s="55">
        <v>30.03</v>
      </c>
      <c r="M12" s="1"/>
      <c r="O12" s="69">
        <f t="shared" si="1"/>
        <v>2.6999999999999968E-2</v>
      </c>
      <c r="P12" s="1">
        <f t="shared" si="2"/>
        <v>12.698</v>
      </c>
    </row>
    <row r="13" spans="1:16" x14ac:dyDescent="0.25">
      <c r="A13" s="56">
        <v>42745</v>
      </c>
      <c r="B13" s="57">
        <v>0.41157407407407409</v>
      </c>
      <c r="C13" s="55">
        <v>172.66669999999999</v>
      </c>
      <c r="D13" s="55">
        <v>7.84</v>
      </c>
      <c r="E13" s="55">
        <v>17.099</v>
      </c>
      <c r="F13" s="55">
        <v>14.686999999999999</v>
      </c>
      <c r="G13" s="5">
        <v>-4.2</v>
      </c>
      <c r="H13" s="55">
        <v>2.911</v>
      </c>
      <c r="I13" s="55">
        <v>7.73</v>
      </c>
      <c r="J13" s="55">
        <v>10.29</v>
      </c>
      <c r="K13" s="55">
        <v>105.4986</v>
      </c>
      <c r="L13" s="55">
        <v>30.27</v>
      </c>
      <c r="M13" s="1"/>
      <c r="O13" s="69">
        <f t="shared" si="1"/>
        <v>2.6999999999999968E-2</v>
      </c>
      <c r="P13" s="1">
        <f t="shared" si="2"/>
        <v>16.728000000000002</v>
      </c>
    </row>
    <row r="14" spans="1:16" x14ac:dyDescent="0.25">
      <c r="A14" s="56">
        <v>42745</v>
      </c>
      <c r="B14" s="57">
        <v>0.41168981481481487</v>
      </c>
      <c r="C14" s="55">
        <v>172.83330000000001</v>
      </c>
      <c r="D14" s="55">
        <v>8.06</v>
      </c>
      <c r="E14" s="55">
        <v>21.806000000000001</v>
      </c>
      <c r="F14" s="55">
        <v>14.686999999999999</v>
      </c>
      <c r="G14" s="5">
        <v>-4.0999999999999996</v>
      </c>
      <c r="H14" s="55">
        <v>2.911</v>
      </c>
      <c r="I14" s="55">
        <v>7.73</v>
      </c>
      <c r="J14" s="55">
        <v>10.199999999999999</v>
      </c>
      <c r="K14" s="55">
        <v>105.2444</v>
      </c>
      <c r="L14" s="55">
        <v>30.5</v>
      </c>
      <c r="M14" s="1"/>
      <c r="O14" s="69">
        <f t="shared" si="1"/>
        <v>3.234999999999999E-2</v>
      </c>
      <c r="P14" s="1">
        <f t="shared" si="2"/>
        <v>21.435000000000002</v>
      </c>
    </row>
    <row r="15" spans="1:16" x14ac:dyDescent="0.25">
      <c r="A15" s="56">
        <v>42745</v>
      </c>
      <c r="B15" s="57">
        <v>0.41180555555555554</v>
      </c>
      <c r="C15" s="55">
        <v>173</v>
      </c>
      <c r="D15" s="55">
        <v>8.23</v>
      </c>
      <c r="E15" s="55">
        <v>26.257000000000001</v>
      </c>
      <c r="F15" s="55">
        <v>14.686999999999999</v>
      </c>
      <c r="G15" s="5">
        <v>-3.4</v>
      </c>
      <c r="H15" s="55">
        <v>2.911</v>
      </c>
      <c r="I15" s="55">
        <v>7.73</v>
      </c>
      <c r="J15" s="55">
        <v>10.07</v>
      </c>
      <c r="K15" s="55">
        <v>104.2144</v>
      </c>
      <c r="L15" s="55">
        <v>30.45</v>
      </c>
      <c r="M15" s="1"/>
      <c r="O15" s="69">
        <f t="shared" si="1"/>
        <v>6.9800000000000001E-2</v>
      </c>
      <c r="P15" s="1">
        <f t="shared" si="2"/>
        <v>25.886000000000003</v>
      </c>
    </row>
    <row r="16" spans="1:16" x14ac:dyDescent="0.25">
      <c r="A16" s="56">
        <v>42745</v>
      </c>
      <c r="B16" s="57">
        <v>0.41192129629629631</v>
      </c>
      <c r="C16" s="55">
        <v>173.16669999999999</v>
      </c>
      <c r="D16" s="55">
        <v>8.3000000000000007</v>
      </c>
      <c r="E16" s="55">
        <v>30.762</v>
      </c>
      <c r="F16" s="55">
        <v>14.686999999999999</v>
      </c>
      <c r="G16" s="5">
        <v>-3.9</v>
      </c>
      <c r="H16" s="55">
        <v>2.911</v>
      </c>
      <c r="I16" s="55">
        <v>7.73</v>
      </c>
      <c r="J16" s="55">
        <v>9.9600000000000009</v>
      </c>
      <c r="K16" s="55">
        <v>103.3143</v>
      </c>
      <c r="L16" s="55">
        <v>30.44</v>
      </c>
      <c r="M16" s="1"/>
      <c r="O16" s="69">
        <f t="shared" si="1"/>
        <v>4.3049999999999977E-2</v>
      </c>
      <c r="P16" s="1">
        <f t="shared" si="2"/>
        <v>30.391000000000002</v>
      </c>
    </row>
    <row r="17" spans="1:16" x14ac:dyDescent="0.25">
      <c r="A17" s="56">
        <v>42745</v>
      </c>
      <c r="B17" s="57">
        <v>0.41203703703703703</v>
      </c>
      <c r="C17" s="55">
        <v>173.33330000000001</v>
      </c>
      <c r="D17" s="55">
        <v>8.36</v>
      </c>
      <c r="E17" s="55">
        <v>35.398000000000003</v>
      </c>
      <c r="F17" s="55">
        <v>14.686999999999999</v>
      </c>
      <c r="G17" s="5">
        <v>-3.9</v>
      </c>
      <c r="H17" s="55">
        <v>2.911</v>
      </c>
      <c r="I17" s="55">
        <v>7.73</v>
      </c>
      <c r="J17" s="55">
        <v>9.89</v>
      </c>
      <c r="K17" s="55">
        <v>102.7159</v>
      </c>
      <c r="L17" s="55">
        <v>30.43</v>
      </c>
      <c r="M17" s="1"/>
      <c r="O17" s="69">
        <f t="shared" si="1"/>
        <v>4.3049999999999977E-2</v>
      </c>
      <c r="P17" s="1">
        <f t="shared" si="2"/>
        <v>35.027000000000001</v>
      </c>
    </row>
    <row r="18" spans="1:16" x14ac:dyDescent="0.25">
      <c r="A18" s="56">
        <v>42745</v>
      </c>
      <c r="B18" s="57">
        <v>0.41215277777777781</v>
      </c>
      <c r="C18" s="55">
        <v>173.5</v>
      </c>
      <c r="D18" s="55">
        <v>8.41</v>
      </c>
      <c r="E18" s="55">
        <v>39.374000000000002</v>
      </c>
      <c r="F18" s="55">
        <v>14.686999999999999</v>
      </c>
      <c r="G18" s="5">
        <v>-3.4</v>
      </c>
      <c r="H18" s="55">
        <v>2.911</v>
      </c>
      <c r="I18" s="55">
        <v>7.73</v>
      </c>
      <c r="J18" s="55">
        <v>9.84</v>
      </c>
      <c r="K18" s="55">
        <v>102.36960000000001</v>
      </c>
      <c r="L18" s="55">
        <v>30.51</v>
      </c>
      <c r="M18" s="1"/>
      <c r="O18" s="69">
        <f t="shared" si="1"/>
        <v>6.9800000000000001E-2</v>
      </c>
      <c r="P18" s="1">
        <f t="shared" si="2"/>
        <v>39.003</v>
      </c>
    </row>
    <row r="19" spans="1:16" x14ac:dyDescent="0.25">
      <c r="A19" s="56">
        <v>42745</v>
      </c>
      <c r="B19" s="57">
        <v>0.41226851851851848</v>
      </c>
      <c r="C19" s="55">
        <v>173.66669999999999</v>
      </c>
      <c r="D19" s="55">
        <v>8.4600000000000009</v>
      </c>
      <c r="E19" s="55">
        <v>42.112000000000002</v>
      </c>
      <c r="F19" s="55">
        <v>14.686999999999999</v>
      </c>
      <c r="G19" s="5">
        <v>-3.1</v>
      </c>
      <c r="H19" s="55">
        <v>2.911</v>
      </c>
      <c r="I19" s="55">
        <v>7.72</v>
      </c>
      <c r="J19" s="55">
        <v>9.77</v>
      </c>
      <c r="K19" s="55">
        <v>101.7542</v>
      </c>
      <c r="L19" s="55">
        <v>30.59</v>
      </c>
      <c r="M19" s="1"/>
      <c r="O19" s="69">
        <f t="shared" si="1"/>
        <v>8.5849999999999982E-2</v>
      </c>
      <c r="P19" s="1">
        <f t="shared" si="2"/>
        <v>41.741</v>
      </c>
    </row>
    <row r="20" spans="1:16" x14ac:dyDescent="0.25">
      <c r="A20" s="56">
        <v>42745</v>
      </c>
      <c r="B20" s="57">
        <v>0.41238425925925926</v>
      </c>
      <c r="C20" s="55">
        <v>173.83330000000001</v>
      </c>
      <c r="D20" s="55">
        <v>8.4700000000000006</v>
      </c>
      <c r="E20" s="55">
        <v>39.938000000000002</v>
      </c>
      <c r="F20" s="55">
        <v>14.686999999999999</v>
      </c>
      <c r="G20" s="5">
        <v>-3.4</v>
      </c>
      <c r="H20" s="55">
        <v>2.911</v>
      </c>
      <c r="I20" s="55">
        <v>7.72</v>
      </c>
      <c r="J20" s="55">
        <v>9.66</v>
      </c>
      <c r="K20" s="55">
        <v>100.6789</v>
      </c>
      <c r="L20" s="55">
        <v>30.62</v>
      </c>
      <c r="M20" s="1"/>
      <c r="O20" s="69">
        <f t="shared" si="1"/>
        <v>6.9800000000000001E-2</v>
      </c>
      <c r="P20" s="1">
        <f t="shared" si="2"/>
        <v>39.567</v>
      </c>
    </row>
    <row r="21" spans="1:16" x14ac:dyDescent="0.25">
      <c r="A21" s="56">
        <v>42745</v>
      </c>
      <c r="B21" s="57">
        <v>0.41250000000000003</v>
      </c>
      <c r="C21" s="55">
        <v>174</v>
      </c>
      <c r="D21" s="55">
        <v>8.4700000000000006</v>
      </c>
      <c r="E21" s="55">
        <v>40.624000000000002</v>
      </c>
      <c r="F21" s="55">
        <v>14.686999999999999</v>
      </c>
      <c r="G21" s="5">
        <v>-3</v>
      </c>
      <c r="H21" s="55">
        <v>2.9409999999999998</v>
      </c>
      <c r="I21" s="55">
        <v>7.72</v>
      </c>
      <c r="J21" s="55">
        <v>9.61</v>
      </c>
      <c r="K21" s="55">
        <v>100.14279999999999</v>
      </c>
      <c r="L21" s="55">
        <v>30.62</v>
      </c>
      <c r="M21" s="1"/>
      <c r="O21" s="69">
        <f t="shared" si="1"/>
        <v>9.1199999999999976E-2</v>
      </c>
      <c r="P21" s="1">
        <f t="shared" si="2"/>
        <v>40.253</v>
      </c>
    </row>
    <row r="22" spans="1:16" x14ac:dyDescent="0.25">
      <c r="A22" s="56">
        <v>42745</v>
      </c>
      <c r="B22" s="57">
        <v>0.41261574074074076</v>
      </c>
      <c r="C22" s="55">
        <v>174.16669999999999</v>
      </c>
      <c r="D22" s="55">
        <v>8.48</v>
      </c>
      <c r="E22" s="55">
        <v>41.386000000000003</v>
      </c>
      <c r="F22" s="55">
        <v>14.686999999999999</v>
      </c>
      <c r="G22" s="5">
        <v>-3</v>
      </c>
      <c r="H22" s="55">
        <v>2.8820000000000001</v>
      </c>
      <c r="I22" s="55">
        <v>7.72</v>
      </c>
      <c r="J22" s="55">
        <v>9.59</v>
      </c>
      <c r="K22" s="55">
        <v>99.9452</v>
      </c>
      <c r="L22" s="55">
        <v>30.62</v>
      </c>
      <c r="M22" s="1"/>
      <c r="O22" s="69">
        <f t="shared" si="1"/>
        <v>9.1199999999999976E-2</v>
      </c>
      <c r="P22" s="1">
        <f t="shared" si="2"/>
        <v>41.015000000000001</v>
      </c>
    </row>
    <row r="23" spans="1:16" x14ac:dyDescent="0.25">
      <c r="A23" s="56">
        <v>42745</v>
      </c>
      <c r="B23" s="57">
        <v>0.41273148148148148</v>
      </c>
      <c r="C23" s="55">
        <v>174.33330000000001</v>
      </c>
      <c r="D23" s="55">
        <v>8.4700000000000006</v>
      </c>
      <c r="E23" s="55">
        <v>40.893999999999998</v>
      </c>
      <c r="F23" s="55">
        <v>14.686999999999999</v>
      </c>
      <c r="G23" s="5">
        <v>-3</v>
      </c>
      <c r="H23" s="55">
        <v>2.911</v>
      </c>
      <c r="I23" s="55">
        <v>7.72</v>
      </c>
      <c r="J23" s="55">
        <v>9.57</v>
      </c>
      <c r="K23" s="55">
        <v>99.683400000000006</v>
      </c>
      <c r="L23" s="55">
        <v>30.63</v>
      </c>
      <c r="M23" s="1"/>
      <c r="O23" s="69">
        <f t="shared" si="1"/>
        <v>9.1199999999999976E-2</v>
      </c>
      <c r="P23" s="1">
        <f t="shared" si="2"/>
        <v>40.522999999999996</v>
      </c>
    </row>
    <row r="24" spans="1:16" x14ac:dyDescent="0.25">
      <c r="A24" s="56">
        <v>42745</v>
      </c>
      <c r="B24" s="57">
        <v>0.4128472222222222</v>
      </c>
      <c r="C24" s="55">
        <v>174.5</v>
      </c>
      <c r="D24" s="55">
        <v>8.48</v>
      </c>
      <c r="E24" s="55">
        <v>39.299999999999997</v>
      </c>
      <c r="F24" s="55">
        <v>14.686999999999999</v>
      </c>
      <c r="G24" s="5">
        <v>-3.3</v>
      </c>
      <c r="H24" s="55">
        <v>2.911</v>
      </c>
      <c r="I24" s="55">
        <v>7.72</v>
      </c>
      <c r="J24" s="55">
        <v>9.5500000000000007</v>
      </c>
      <c r="K24" s="55">
        <v>99.555999999999997</v>
      </c>
      <c r="L24" s="55">
        <v>30.64</v>
      </c>
      <c r="M24" s="1"/>
      <c r="O24" s="69">
        <f t="shared" si="1"/>
        <v>7.5149999999999995E-2</v>
      </c>
      <c r="P24" s="1">
        <f t="shared" si="2"/>
        <v>38.928999999999995</v>
      </c>
    </row>
    <row r="25" spans="1:16" x14ac:dyDescent="0.25">
      <c r="A25" s="56">
        <v>42745</v>
      </c>
      <c r="B25" s="57">
        <v>0.41296296296296298</v>
      </c>
      <c r="C25" s="55">
        <v>174.66669999999999</v>
      </c>
      <c r="D25" s="55">
        <v>8.48</v>
      </c>
      <c r="E25" s="55">
        <v>40.100999999999999</v>
      </c>
      <c r="F25" s="55">
        <v>14.686999999999999</v>
      </c>
      <c r="G25" s="5">
        <v>-3.4</v>
      </c>
      <c r="H25" s="55">
        <v>2.8820000000000001</v>
      </c>
      <c r="I25" s="55">
        <v>7.72</v>
      </c>
      <c r="J25" s="55">
        <v>9.5500000000000007</v>
      </c>
      <c r="K25" s="55">
        <v>99.540300000000002</v>
      </c>
      <c r="L25" s="55">
        <v>30.63</v>
      </c>
      <c r="M25" s="1"/>
      <c r="O25" s="69">
        <f t="shared" si="1"/>
        <v>6.9800000000000001E-2</v>
      </c>
      <c r="P25" s="1">
        <f t="shared" si="2"/>
        <v>39.729999999999997</v>
      </c>
    </row>
    <row r="26" spans="1:16" x14ac:dyDescent="0.25">
      <c r="A26" s="56">
        <v>42745</v>
      </c>
      <c r="B26" s="57">
        <v>0.41307870370370375</v>
      </c>
      <c r="C26" s="55">
        <v>174.83330000000001</v>
      </c>
      <c r="D26" s="55">
        <v>8.48</v>
      </c>
      <c r="E26" s="55">
        <v>40.603000000000002</v>
      </c>
      <c r="F26" s="55">
        <v>14.686999999999999</v>
      </c>
      <c r="G26" s="5">
        <v>-3.4</v>
      </c>
      <c r="H26" s="55">
        <v>2.9409999999999998</v>
      </c>
      <c r="I26" s="55">
        <v>7.72</v>
      </c>
      <c r="J26" s="55">
        <v>9.5299999999999994</v>
      </c>
      <c r="K26" s="55">
        <v>99.315600000000003</v>
      </c>
      <c r="L26" s="55">
        <v>30.64</v>
      </c>
      <c r="M26" s="1"/>
      <c r="N26" s="1"/>
      <c r="O26" s="69">
        <f t="shared" si="1"/>
        <v>6.9800000000000001E-2</v>
      </c>
      <c r="P26" s="1">
        <f t="shared" si="2"/>
        <v>40.231999999999999</v>
      </c>
    </row>
    <row r="27" spans="1:16" x14ac:dyDescent="0.25">
      <c r="A27" s="56">
        <v>42745</v>
      </c>
      <c r="B27" s="57">
        <v>0.41319444444444442</v>
      </c>
      <c r="C27" s="55">
        <v>175</v>
      </c>
      <c r="D27" s="55">
        <v>8.48</v>
      </c>
      <c r="E27" s="55">
        <v>40.732999999999997</v>
      </c>
      <c r="F27" s="55">
        <v>14.686999999999999</v>
      </c>
      <c r="G27" s="5">
        <v>-3.4</v>
      </c>
      <c r="H27" s="55">
        <v>2.9409999999999998</v>
      </c>
      <c r="I27" s="55">
        <v>7.72</v>
      </c>
      <c r="J27" s="55">
        <v>9.5500000000000007</v>
      </c>
      <c r="K27" s="55">
        <v>99.506500000000003</v>
      </c>
      <c r="L27" s="55">
        <v>30.64</v>
      </c>
      <c r="M27" s="1"/>
      <c r="O27" s="69">
        <f t="shared" si="1"/>
        <v>6.9800000000000001E-2</v>
      </c>
      <c r="P27" s="1">
        <f t="shared" si="2"/>
        <v>40.361999999999995</v>
      </c>
    </row>
    <row r="28" spans="1:16" x14ac:dyDescent="0.25">
      <c r="A28" s="56">
        <v>42745</v>
      </c>
      <c r="B28" s="57">
        <v>0.4133101851851852</v>
      </c>
      <c r="C28" s="55">
        <v>175.16669999999999</v>
      </c>
      <c r="D28" s="55">
        <v>8.48</v>
      </c>
      <c r="E28" s="55">
        <v>40.798000000000002</v>
      </c>
      <c r="F28" s="55">
        <v>14.686999999999999</v>
      </c>
      <c r="G28" s="5">
        <v>-3</v>
      </c>
      <c r="H28" s="55">
        <v>2.911</v>
      </c>
      <c r="I28" s="55">
        <v>7.72</v>
      </c>
      <c r="J28" s="55">
        <v>9.51</v>
      </c>
      <c r="K28" s="55">
        <v>99.1554</v>
      </c>
      <c r="L28" s="55">
        <v>30.64</v>
      </c>
      <c r="M28" s="1"/>
      <c r="O28" s="69">
        <f t="shared" si="1"/>
        <v>9.1199999999999976E-2</v>
      </c>
      <c r="P28" s="1">
        <f t="shared" si="2"/>
        <v>40.427</v>
      </c>
    </row>
    <row r="29" spans="1:16" x14ac:dyDescent="0.25">
      <c r="A29" s="56">
        <v>42745</v>
      </c>
      <c r="B29" s="57">
        <v>0.41342592592592592</v>
      </c>
      <c r="C29" s="55">
        <v>175.33330000000001</v>
      </c>
      <c r="D29" s="55">
        <v>8.48</v>
      </c>
      <c r="E29" s="55">
        <v>41.033000000000001</v>
      </c>
      <c r="F29" s="55">
        <v>14.686999999999999</v>
      </c>
      <c r="G29" s="5">
        <v>-3.2</v>
      </c>
      <c r="H29" s="55">
        <v>2.911</v>
      </c>
      <c r="I29" s="55">
        <v>7.72</v>
      </c>
      <c r="J29" s="55">
        <v>9.51</v>
      </c>
      <c r="K29" s="55">
        <v>99.131799999999998</v>
      </c>
      <c r="L29" s="55">
        <v>30.65</v>
      </c>
      <c r="M29" s="1"/>
      <c r="O29" s="69">
        <f t="shared" si="1"/>
        <v>8.049999999999996E-2</v>
      </c>
      <c r="P29" s="1">
        <f t="shared" si="2"/>
        <v>40.661999999999999</v>
      </c>
    </row>
    <row r="30" spans="1:16" x14ac:dyDescent="0.25">
      <c r="A30" s="56">
        <v>42745</v>
      </c>
      <c r="B30" s="57">
        <v>0.4135416666666667</v>
      </c>
      <c r="C30" s="55">
        <v>175.5</v>
      </c>
      <c r="D30" s="55">
        <v>8.48</v>
      </c>
      <c r="E30" s="55">
        <v>40.982999999999997</v>
      </c>
      <c r="F30" s="55">
        <v>14.686999999999999</v>
      </c>
      <c r="G30" s="5">
        <v>-3.1</v>
      </c>
      <c r="H30" s="55">
        <v>2.911</v>
      </c>
      <c r="I30" s="55">
        <v>7.72</v>
      </c>
      <c r="J30" s="55">
        <v>9.5</v>
      </c>
      <c r="K30" s="55">
        <v>99.061400000000006</v>
      </c>
      <c r="L30" s="55">
        <v>30.65</v>
      </c>
      <c r="M30" s="1"/>
      <c r="O30" s="69">
        <f t="shared" si="1"/>
        <v>8.5849999999999982E-2</v>
      </c>
      <c r="P30" s="1">
        <f t="shared" si="2"/>
        <v>40.611999999999995</v>
      </c>
    </row>
    <row r="31" spans="1:16" x14ac:dyDescent="0.25">
      <c r="A31" s="56">
        <v>42745</v>
      </c>
      <c r="B31" s="57">
        <v>0.41365740740740736</v>
      </c>
      <c r="C31" s="55">
        <v>175.66669999999999</v>
      </c>
      <c r="D31" s="55">
        <v>8.48</v>
      </c>
      <c r="E31" s="55">
        <v>40.393999999999998</v>
      </c>
      <c r="F31" s="55">
        <v>14.686999999999999</v>
      </c>
      <c r="G31" s="5">
        <v>-3.5</v>
      </c>
      <c r="H31" s="55">
        <v>2.911</v>
      </c>
      <c r="I31" s="55">
        <v>7.72</v>
      </c>
      <c r="J31" s="55">
        <v>9.49</v>
      </c>
      <c r="K31" s="55">
        <v>98.920400000000001</v>
      </c>
      <c r="L31" s="55">
        <v>30.65</v>
      </c>
      <c r="M31" s="1"/>
      <c r="O31" s="69">
        <f t="shared" si="1"/>
        <v>6.444999999999998E-2</v>
      </c>
      <c r="P31" s="1">
        <f t="shared" si="2"/>
        <v>40.022999999999996</v>
      </c>
    </row>
    <row r="32" spans="1:16" x14ac:dyDescent="0.25">
      <c r="A32" s="56">
        <v>42745</v>
      </c>
      <c r="B32" s="57">
        <v>0.41377314814814814</v>
      </c>
      <c r="C32" s="55">
        <v>175.83330000000001</v>
      </c>
      <c r="D32" s="55">
        <v>8.48</v>
      </c>
      <c r="E32" s="55">
        <v>41.167999999999999</v>
      </c>
      <c r="F32" s="55">
        <v>14.686999999999999</v>
      </c>
      <c r="G32" s="5">
        <v>-2.8</v>
      </c>
      <c r="H32" s="55">
        <v>2.911</v>
      </c>
      <c r="I32" s="55">
        <v>7.72</v>
      </c>
      <c r="J32" s="55">
        <v>9.5</v>
      </c>
      <c r="K32" s="55">
        <v>98.994299999999996</v>
      </c>
      <c r="L32" s="55">
        <v>30.66</v>
      </c>
      <c r="M32" s="1"/>
      <c r="O32" s="69">
        <f t="shared" si="1"/>
        <v>0.10189999999999999</v>
      </c>
      <c r="P32" s="1">
        <f t="shared" si="2"/>
        <v>40.796999999999997</v>
      </c>
    </row>
    <row r="33" spans="1:16" x14ac:dyDescent="0.25">
      <c r="A33" s="56">
        <v>42745</v>
      </c>
      <c r="B33" s="57">
        <v>0.41388888888888892</v>
      </c>
      <c r="C33" s="55">
        <v>176</v>
      </c>
      <c r="D33" s="55">
        <v>8.48</v>
      </c>
      <c r="E33" s="55">
        <v>41.375999999999998</v>
      </c>
      <c r="F33" s="55">
        <v>14.686999999999999</v>
      </c>
      <c r="G33" s="5">
        <v>-3.4</v>
      </c>
      <c r="H33" s="55">
        <v>2.911</v>
      </c>
      <c r="I33" s="55">
        <v>7.72</v>
      </c>
      <c r="J33" s="55">
        <v>9.5</v>
      </c>
      <c r="K33" s="55">
        <v>99.065600000000003</v>
      </c>
      <c r="L33" s="55">
        <v>30.66</v>
      </c>
      <c r="M33" s="1"/>
      <c r="O33" s="69">
        <f t="shared" si="1"/>
        <v>6.9800000000000001E-2</v>
      </c>
      <c r="P33" s="1">
        <f t="shared" si="2"/>
        <v>41.004999999999995</v>
      </c>
    </row>
    <row r="34" spans="1:16" x14ac:dyDescent="0.25">
      <c r="A34" s="56">
        <v>42745</v>
      </c>
      <c r="B34" s="57">
        <v>0.41400462962962964</v>
      </c>
      <c r="C34" s="55">
        <v>176.16669999999999</v>
      </c>
      <c r="D34" s="55">
        <v>8.48</v>
      </c>
      <c r="E34" s="55">
        <v>41.179000000000002</v>
      </c>
      <c r="F34" s="55">
        <v>14.686999999999999</v>
      </c>
      <c r="G34" s="5">
        <v>-3.7</v>
      </c>
      <c r="H34" s="55">
        <v>2.911</v>
      </c>
      <c r="I34" s="55">
        <v>7.72</v>
      </c>
      <c r="J34" s="55">
        <v>9.5</v>
      </c>
      <c r="K34" s="55">
        <v>99.048299999999998</v>
      </c>
      <c r="L34" s="55">
        <v>30.66</v>
      </c>
      <c r="M34" s="1"/>
      <c r="O34" s="69">
        <f t="shared" si="1"/>
        <v>5.3749999999999964E-2</v>
      </c>
      <c r="P34" s="1">
        <f t="shared" si="2"/>
        <v>40.808</v>
      </c>
    </row>
    <row r="35" spans="1:16" x14ac:dyDescent="0.25">
      <c r="A35" s="56">
        <v>42745</v>
      </c>
      <c r="B35" s="57">
        <v>0.41412037037037036</v>
      </c>
      <c r="C35" s="55">
        <v>176.33330000000001</v>
      </c>
      <c r="D35" s="55">
        <v>8.49</v>
      </c>
      <c r="E35" s="55">
        <v>41.206000000000003</v>
      </c>
      <c r="F35" s="55">
        <v>14.686999999999999</v>
      </c>
      <c r="G35" s="5">
        <v>-3.3</v>
      </c>
      <c r="H35" s="55">
        <v>2.911</v>
      </c>
      <c r="I35" s="55">
        <v>7.72</v>
      </c>
      <c r="J35" s="55">
        <v>9.5</v>
      </c>
      <c r="K35" s="55">
        <v>99.106800000000007</v>
      </c>
      <c r="L35" s="55">
        <v>30.66</v>
      </c>
      <c r="M35" s="1"/>
      <c r="O35" s="69">
        <f t="shared" si="1"/>
        <v>7.5149999999999995E-2</v>
      </c>
      <c r="P35" s="1">
        <f t="shared" si="2"/>
        <v>40.835000000000001</v>
      </c>
    </row>
    <row r="36" spans="1:16" x14ac:dyDescent="0.25">
      <c r="A36" s="56">
        <v>42745</v>
      </c>
      <c r="B36" s="57">
        <v>0.41423611111111108</v>
      </c>
      <c r="C36" s="55">
        <v>176.5</v>
      </c>
      <c r="D36" s="55">
        <v>8.48</v>
      </c>
      <c r="E36" s="55">
        <v>41.195</v>
      </c>
      <c r="F36" s="55">
        <v>14.686999999999999</v>
      </c>
      <c r="G36" s="5">
        <v>-3.6</v>
      </c>
      <c r="H36" s="55">
        <v>2.911</v>
      </c>
      <c r="I36" s="55">
        <v>7.72</v>
      </c>
      <c r="J36" s="55">
        <v>9.49</v>
      </c>
      <c r="K36" s="55">
        <v>98.981899999999996</v>
      </c>
      <c r="L36" s="55">
        <v>30.66</v>
      </c>
      <c r="M36" s="1"/>
      <c r="O36" s="69">
        <f t="shared" si="1"/>
        <v>5.9099999999999986E-2</v>
      </c>
      <c r="P36" s="1">
        <f t="shared" si="2"/>
        <v>40.823999999999998</v>
      </c>
    </row>
    <row r="37" spans="1:16" x14ac:dyDescent="0.25">
      <c r="A37" s="56">
        <v>42745</v>
      </c>
      <c r="B37" s="57">
        <v>0.41435185185185186</v>
      </c>
      <c r="C37" s="55">
        <v>176.66669999999999</v>
      </c>
      <c r="D37" s="55">
        <v>8.48</v>
      </c>
      <c r="E37" s="55">
        <v>41.161999999999999</v>
      </c>
      <c r="F37" s="55">
        <v>14.686999999999999</v>
      </c>
      <c r="G37" s="5">
        <v>-3.4</v>
      </c>
      <c r="H37" s="55">
        <v>2.911</v>
      </c>
      <c r="I37" s="55">
        <v>7.72</v>
      </c>
      <c r="J37" s="55">
        <v>9.5</v>
      </c>
      <c r="K37" s="55">
        <v>99.011099999999999</v>
      </c>
      <c r="L37" s="55">
        <v>30.66</v>
      </c>
      <c r="M37" s="1"/>
      <c r="O37" s="69">
        <f t="shared" si="1"/>
        <v>6.9800000000000001E-2</v>
      </c>
      <c r="P37" s="1">
        <f t="shared" si="2"/>
        <v>40.790999999999997</v>
      </c>
    </row>
    <row r="38" spans="1:16" x14ac:dyDescent="0.25">
      <c r="A38" s="56">
        <v>42745</v>
      </c>
      <c r="B38" s="57">
        <v>0.41446759259259264</v>
      </c>
      <c r="C38" s="55">
        <v>176.83330000000001</v>
      </c>
      <c r="D38" s="55">
        <v>8.48</v>
      </c>
      <c r="E38" s="55">
        <v>41.201000000000001</v>
      </c>
      <c r="F38" s="55">
        <v>14.686999999999999</v>
      </c>
      <c r="G38" s="5">
        <v>-3.4</v>
      </c>
      <c r="H38" s="55">
        <v>2.9409999999999998</v>
      </c>
      <c r="I38" s="55">
        <v>7.72</v>
      </c>
      <c r="J38" s="55">
        <v>9.5</v>
      </c>
      <c r="K38" s="55">
        <v>99.082599999999999</v>
      </c>
      <c r="L38" s="55">
        <v>30.66</v>
      </c>
      <c r="M38" s="1"/>
      <c r="O38" s="69">
        <f t="shared" si="1"/>
        <v>6.9800000000000001E-2</v>
      </c>
      <c r="P38" s="1">
        <f t="shared" si="2"/>
        <v>40.83</v>
      </c>
    </row>
    <row r="39" spans="1:16" x14ac:dyDescent="0.25">
      <c r="A39" s="56">
        <v>42745</v>
      </c>
      <c r="B39" s="57">
        <v>0.4145833333333333</v>
      </c>
      <c r="C39" s="55">
        <v>177</v>
      </c>
      <c r="D39" s="55">
        <v>8.48</v>
      </c>
      <c r="E39" s="55">
        <v>41.156999999999996</v>
      </c>
      <c r="F39" s="55">
        <v>14.686999999999999</v>
      </c>
      <c r="G39" s="5">
        <v>-3.2</v>
      </c>
      <c r="H39" s="55">
        <v>2.911</v>
      </c>
      <c r="I39" s="55">
        <v>7.72</v>
      </c>
      <c r="J39" s="55">
        <v>9.51</v>
      </c>
      <c r="K39" s="55">
        <v>99.172600000000003</v>
      </c>
      <c r="L39" s="55">
        <v>30.65</v>
      </c>
      <c r="M39" s="1"/>
      <c r="O39" s="69">
        <f t="shared" si="1"/>
        <v>8.049999999999996E-2</v>
      </c>
      <c r="P39" s="1">
        <f t="shared" si="2"/>
        <v>40.785999999999994</v>
      </c>
    </row>
    <row r="40" spans="1:16" x14ac:dyDescent="0.25">
      <c r="A40" s="56">
        <v>42745</v>
      </c>
      <c r="B40" s="57">
        <v>0.41469907407407408</v>
      </c>
      <c r="C40" s="55">
        <v>177.16669999999999</v>
      </c>
      <c r="D40" s="55">
        <v>8.48</v>
      </c>
      <c r="E40" s="55">
        <v>41.01</v>
      </c>
      <c r="F40" s="55">
        <v>14.686999999999999</v>
      </c>
      <c r="G40" s="5">
        <v>-3.7</v>
      </c>
      <c r="H40" s="55">
        <v>2.911</v>
      </c>
      <c r="I40" s="55">
        <v>7.72</v>
      </c>
      <c r="J40" s="55">
        <v>9.5</v>
      </c>
      <c r="K40" s="55">
        <v>99.079800000000006</v>
      </c>
      <c r="L40" s="55">
        <v>30.65</v>
      </c>
      <c r="M40" s="1"/>
      <c r="O40" s="69">
        <f t="shared" si="1"/>
        <v>5.3749999999999964E-2</v>
      </c>
      <c r="P40" s="1">
        <f t="shared" si="2"/>
        <v>40.638999999999996</v>
      </c>
    </row>
    <row r="41" spans="1:16" x14ac:dyDescent="0.25">
      <c r="A41" s="56">
        <v>42745</v>
      </c>
      <c r="B41" s="57">
        <v>0.4148148148148148</v>
      </c>
      <c r="C41" s="55">
        <v>177.33330000000001</v>
      </c>
      <c r="D41" s="55">
        <v>8.48</v>
      </c>
      <c r="E41" s="55">
        <v>41.009</v>
      </c>
      <c r="F41" s="55">
        <v>14.686999999999999</v>
      </c>
      <c r="G41" s="5">
        <v>-3.7</v>
      </c>
      <c r="H41" s="55">
        <v>2.911</v>
      </c>
      <c r="I41" s="55">
        <v>7.72</v>
      </c>
      <c r="J41" s="55">
        <v>9.5</v>
      </c>
      <c r="K41" s="55">
        <v>98.997299999999996</v>
      </c>
      <c r="L41" s="55">
        <v>30.65</v>
      </c>
      <c r="M41" s="1"/>
      <c r="O41" s="69">
        <f t="shared" si="1"/>
        <v>5.3749999999999964E-2</v>
      </c>
      <c r="P41" s="1">
        <f t="shared" si="2"/>
        <v>40.637999999999998</v>
      </c>
    </row>
    <row r="42" spans="1:16" x14ac:dyDescent="0.25">
      <c r="A42" s="56">
        <v>42745</v>
      </c>
      <c r="B42" s="57">
        <v>0.41493055555555558</v>
      </c>
      <c r="C42" s="55">
        <v>177.5</v>
      </c>
      <c r="D42" s="55">
        <v>8.49</v>
      </c>
      <c r="E42" s="55">
        <v>41.091000000000001</v>
      </c>
      <c r="F42" s="55">
        <v>14.686999999999999</v>
      </c>
      <c r="G42" s="5">
        <v>-3.5</v>
      </c>
      <c r="H42" s="55">
        <v>2.911</v>
      </c>
      <c r="I42" s="55">
        <v>7.72</v>
      </c>
      <c r="J42" s="55">
        <v>9.5</v>
      </c>
      <c r="K42" s="55">
        <v>99.095799999999997</v>
      </c>
      <c r="L42" s="55">
        <v>30.65</v>
      </c>
      <c r="M42" s="1"/>
      <c r="O42" s="69">
        <f t="shared" si="1"/>
        <v>6.444999999999998E-2</v>
      </c>
      <c r="P42" s="1">
        <f t="shared" si="2"/>
        <v>40.72</v>
      </c>
    </row>
    <row r="43" spans="1:16" x14ac:dyDescent="0.25">
      <c r="A43" s="56">
        <v>42745</v>
      </c>
      <c r="B43" s="57">
        <v>0.41504629629629625</v>
      </c>
      <c r="C43" s="55">
        <v>177.66669999999999</v>
      </c>
      <c r="D43" s="55">
        <v>8.48</v>
      </c>
      <c r="E43" s="55">
        <v>40.981999999999999</v>
      </c>
      <c r="F43" s="55">
        <v>14.686999999999999</v>
      </c>
      <c r="G43" s="5">
        <v>-3.2</v>
      </c>
      <c r="H43" s="55">
        <v>2.8820000000000001</v>
      </c>
      <c r="I43" s="55">
        <v>7.72</v>
      </c>
      <c r="J43" s="55">
        <v>9.49</v>
      </c>
      <c r="K43" s="55">
        <v>98.995099999999994</v>
      </c>
      <c r="L43" s="55">
        <v>30.66</v>
      </c>
      <c r="M43" s="1"/>
      <c r="O43" s="69">
        <f t="shared" si="1"/>
        <v>8.049999999999996E-2</v>
      </c>
      <c r="P43" s="1">
        <f t="shared" si="2"/>
        <v>40.610999999999997</v>
      </c>
    </row>
    <row r="44" spans="1:16" x14ac:dyDescent="0.25">
      <c r="A44" s="56">
        <v>42745</v>
      </c>
      <c r="B44" s="57">
        <v>0.41516203703703702</v>
      </c>
      <c r="C44" s="55">
        <v>177.83330000000001</v>
      </c>
      <c r="D44" s="55">
        <v>8.48</v>
      </c>
      <c r="E44" s="55">
        <v>40.578000000000003</v>
      </c>
      <c r="F44" s="55">
        <v>14.686999999999999</v>
      </c>
      <c r="G44" s="5">
        <v>-3</v>
      </c>
      <c r="H44" s="55">
        <v>2.911</v>
      </c>
      <c r="I44" s="55">
        <v>7.72</v>
      </c>
      <c r="J44" s="55">
        <v>9.49</v>
      </c>
      <c r="K44" s="55">
        <v>98.977699999999999</v>
      </c>
      <c r="L44" s="55">
        <v>30.65</v>
      </c>
      <c r="M44" s="1"/>
      <c r="O44" s="69">
        <f t="shared" si="1"/>
        <v>9.1199999999999976E-2</v>
      </c>
      <c r="P44" s="1">
        <f t="shared" si="2"/>
        <v>40.207000000000001</v>
      </c>
    </row>
    <row r="45" spans="1:16" x14ac:dyDescent="0.25">
      <c r="A45" s="56">
        <v>42745</v>
      </c>
      <c r="B45" s="57">
        <v>0.4152777777777778</v>
      </c>
      <c r="C45" s="55">
        <v>178</v>
      </c>
      <c r="D45" s="55">
        <v>8.48</v>
      </c>
      <c r="E45" s="55">
        <v>40.917000000000002</v>
      </c>
      <c r="F45" s="55">
        <v>14.686999999999999</v>
      </c>
      <c r="G45" s="5">
        <v>-2.7</v>
      </c>
      <c r="H45" s="55">
        <v>2.911</v>
      </c>
      <c r="I45" s="55">
        <v>7.72</v>
      </c>
      <c r="J45" s="55">
        <v>9.5</v>
      </c>
      <c r="K45" s="55">
        <v>99.062200000000004</v>
      </c>
      <c r="L45" s="55">
        <v>30.65</v>
      </c>
      <c r="M45" s="1"/>
      <c r="O45" s="69">
        <f t="shared" si="1"/>
        <v>0.10724999999999998</v>
      </c>
      <c r="P45" s="1">
        <f t="shared" si="2"/>
        <v>40.545999999999999</v>
      </c>
    </row>
    <row r="46" spans="1:16" x14ac:dyDescent="0.25">
      <c r="A46" s="56">
        <v>42745</v>
      </c>
      <c r="B46" s="57">
        <v>0.41539351851851852</v>
      </c>
      <c r="C46" s="55">
        <v>178.16669999999999</v>
      </c>
      <c r="D46" s="55">
        <v>8.49</v>
      </c>
      <c r="E46" s="55">
        <v>40.895000000000003</v>
      </c>
      <c r="F46" s="55">
        <v>14.686999999999999</v>
      </c>
      <c r="G46" s="5">
        <v>-3.1</v>
      </c>
      <c r="H46" s="55">
        <v>2.911</v>
      </c>
      <c r="I46" s="55">
        <v>7.72</v>
      </c>
      <c r="J46" s="55">
        <v>9.5</v>
      </c>
      <c r="K46" s="55">
        <v>99.011600000000001</v>
      </c>
      <c r="L46" s="55">
        <v>30.65</v>
      </c>
      <c r="M46" s="1"/>
      <c r="O46" s="69">
        <f t="shared" si="1"/>
        <v>8.5849999999999982E-2</v>
      </c>
      <c r="P46" s="1">
        <f t="shared" si="2"/>
        <v>40.524000000000001</v>
      </c>
    </row>
    <row r="47" spans="1:16" x14ac:dyDescent="0.25">
      <c r="A47" s="56">
        <v>42745</v>
      </c>
      <c r="B47" s="57">
        <v>0.41550925925925924</v>
      </c>
      <c r="C47" s="55">
        <v>178.33330000000001</v>
      </c>
      <c r="D47" s="55">
        <v>8.49</v>
      </c>
      <c r="E47" s="55">
        <v>40.768999999999998</v>
      </c>
      <c r="F47" s="55">
        <v>14.686999999999999</v>
      </c>
      <c r="G47" s="5">
        <v>-1.9</v>
      </c>
      <c r="H47" s="55">
        <v>2.9409999999999998</v>
      </c>
      <c r="I47" s="55">
        <v>7.72</v>
      </c>
      <c r="J47" s="55">
        <v>9.5</v>
      </c>
      <c r="K47" s="55">
        <v>99.024600000000007</v>
      </c>
      <c r="L47" s="55">
        <v>30.65</v>
      </c>
      <c r="M47" s="1"/>
      <c r="O47" s="69">
        <f t="shared" si="1"/>
        <v>0.15004999999999999</v>
      </c>
      <c r="P47" s="1">
        <f t="shared" si="2"/>
        <v>40.397999999999996</v>
      </c>
    </row>
    <row r="48" spans="1:16" x14ac:dyDescent="0.25">
      <c r="A48" s="56">
        <v>42745</v>
      </c>
      <c r="B48" s="57">
        <v>0.41562499999999997</v>
      </c>
      <c r="C48" s="55">
        <v>178.5</v>
      </c>
      <c r="D48" s="55">
        <v>8.48</v>
      </c>
      <c r="E48" s="55">
        <v>40.606000000000002</v>
      </c>
      <c r="F48" s="55">
        <v>14.686999999999999</v>
      </c>
      <c r="G48" s="5">
        <v>-3.1</v>
      </c>
      <c r="H48" s="55">
        <v>2.8820000000000001</v>
      </c>
      <c r="I48" s="55">
        <v>7.72</v>
      </c>
      <c r="J48" s="55">
        <v>9.49</v>
      </c>
      <c r="K48" s="55">
        <v>98.907399999999996</v>
      </c>
      <c r="L48" s="55">
        <v>30.66</v>
      </c>
      <c r="M48" s="1"/>
      <c r="O48" s="69">
        <f t="shared" si="1"/>
        <v>8.5849999999999982E-2</v>
      </c>
      <c r="P48" s="1">
        <f t="shared" si="2"/>
        <v>40.234999999999999</v>
      </c>
    </row>
    <row r="49" spans="1:16" x14ac:dyDescent="0.25">
      <c r="A49" s="56">
        <v>42745</v>
      </c>
      <c r="B49" s="57">
        <v>0.41574074074074074</v>
      </c>
      <c r="C49" s="55">
        <v>178.66669999999999</v>
      </c>
      <c r="D49" s="55">
        <v>8.49</v>
      </c>
      <c r="E49" s="55">
        <v>40.436</v>
      </c>
      <c r="F49" s="55">
        <v>14.686999999999999</v>
      </c>
      <c r="G49" s="5">
        <v>-3.4</v>
      </c>
      <c r="H49" s="55">
        <v>2.911</v>
      </c>
      <c r="I49" s="55">
        <v>7.72</v>
      </c>
      <c r="J49" s="55">
        <v>9.48</v>
      </c>
      <c r="K49" s="55">
        <v>98.895399999999995</v>
      </c>
      <c r="L49" s="55">
        <v>30.65</v>
      </c>
      <c r="M49" s="1"/>
      <c r="O49" s="69">
        <f t="shared" si="1"/>
        <v>6.9800000000000001E-2</v>
      </c>
      <c r="P49" s="1">
        <f t="shared" si="2"/>
        <v>40.064999999999998</v>
      </c>
    </row>
    <row r="50" spans="1:16" x14ac:dyDescent="0.25">
      <c r="A50" s="56">
        <v>42745</v>
      </c>
      <c r="B50" s="57">
        <v>0.41585648148148152</v>
      </c>
      <c r="C50" s="55">
        <v>178.83330000000001</v>
      </c>
      <c r="D50" s="55">
        <v>8.48</v>
      </c>
      <c r="E50" s="55">
        <v>40.594999999999999</v>
      </c>
      <c r="F50" s="55">
        <v>14.686999999999999</v>
      </c>
      <c r="G50" s="5">
        <v>-3.5</v>
      </c>
      <c r="H50" s="55">
        <v>2.911</v>
      </c>
      <c r="I50" s="55">
        <v>7.73</v>
      </c>
      <c r="J50" s="55">
        <v>9.5</v>
      </c>
      <c r="K50" s="55">
        <v>99.005300000000005</v>
      </c>
      <c r="L50" s="55">
        <v>30.64</v>
      </c>
      <c r="M50" s="1"/>
      <c r="O50" s="69">
        <f t="shared" si="1"/>
        <v>6.444999999999998E-2</v>
      </c>
      <c r="P50" s="1">
        <f t="shared" si="2"/>
        <v>40.223999999999997</v>
      </c>
    </row>
    <row r="51" spans="1:16" x14ac:dyDescent="0.25">
      <c r="A51" s="56">
        <v>42745</v>
      </c>
      <c r="B51" s="57">
        <v>0.41597222222222219</v>
      </c>
      <c r="C51" s="55">
        <v>179</v>
      </c>
      <c r="D51" s="55">
        <v>8.4600000000000009</v>
      </c>
      <c r="E51" s="55">
        <v>40.506999999999998</v>
      </c>
      <c r="F51" s="55">
        <v>14.686999999999999</v>
      </c>
      <c r="G51" s="5">
        <v>-3.7</v>
      </c>
      <c r="H51" s="55">
        <v>2.8820000000000001</v>
      </c>
      <c r="I51" s="55">
        <v>7.73</v>
      </c>
      <c r="J51" s="55">
        <v>9.52</v>
      </c>
      <c r="K51" s="55">
        <v>99.151399999999995</v>
      </c>
      <c r="L51" s="55">
        <v>30.63</v>
      </c>
      <c r="M51" s="1"/>
      <c r="O51" s="69">
        <f t="shared" si="1"/>
        <v>5.3749999999999964E-2</v>
      </c>
      <c r="P51" s="1">
        <f t="shared" si="2"/>
        <v>40.135999999999996</v>
      </c>
    </row>
    <row r="52" spans="1:16" x14ac:dyDescent="0.25">
      <c r="A52" s="56">
        <v>42745</v>
      </c>
      <c r="B52" s="57">
        <v>0.41608796296296297</v>
      </c>
      <c r="C52" s="55">
        <v>179.16669999999999</v>
      </c>
      <c r="D52" s="55">
        <v>8.4600000000000009</v>
      </c>
      <c r="E52" s="55">
        <v>40.594999999999999</v>
      </c>
      <c r="F52" s="55">
        <v>14.686999999999999</v>
      </c>
      <c r="G52" s="5">
        <v>-3.3</v>
      </c>
      <c r="H52" s="55">
        <v>2.911</v>
      </c>
      <c r="I52" s="55">
        <v>7.73</v>
      </c>
      <c r="J52" s="55">
        <v>9.5399999999999991</v>
      </c>
      <c r="K52" s="55">
        <v>99.421800000000005</v>
      </c>
      <c r="L52" s="55">
        <v>30.64</v>
      </c>
      <c r="M52" s="1"/>
      <c r="O52" s="69">
        <f t="shared" si="1"/>
        <v>7.5149999999999995E-2</v>
      </c>
      <c r="P52" s="1">
        <f t="shared" si="2"/>
        <v>40.223999999999997</v>
      </c>
    </row>
    <row r="53" spans="1:16" x14ac:dyDescent="0.25">
      <c r="A53" s="56">
        <v>42745</v>
      </c>
      <c r="B53" s="57">
        <v>0.41620370370370369</v>
      </c>
      <c r="C53" s="55">
        <v>179.33330000000001</v>
      </c>
      <c r="D53" s="55">
        <v>8.48</v>
      </c>
      <c r="E53" s="55">
        <v>40.348999999999997</v>
      </c>
      <c r="F53" s="55">
        <v>14.686999999999999</v>
      </c>
      <c r="G53" s="5">
        <v>-3.3</v>
      </c>
      <c r="H53" s="55">
        <v>2.911</v>
      </c>
      <c r="I53" s="55">
        <v>7.72</v>
      </c>
      <c r="J53" s="55">
        <v>9.5299999999999994</v>
      </c>
      <c r="K53" s="55">
        <v>99.2988</v>
      </c>
      <c r="L53" s="55">
        <v>30.64</v>
      </c>
      <c r="M53" s="1"/>
      <c r="O53" s="69">
        <f t="shared" si="1"/>
        <v>7.5149999999999995E-2</v>
      </c>
      <c r="P53" s="1">
        <f t="shared" si="2"/>
        <v>39.977999999999994</v>
      </c>
    </row>
    <row r="54" spans="1:16" x14ac:dyDescent="0.25">
      <c r="A54" s="56">
        <v>42745</v>
      </c>
      <c r="B54" s="57">
        <v>0.41631944444444446</v>
      </c>
      <c r="C54" s="55">
        <v>179.5</v>
      </c>
      <c r="D54" s="55">
        <v>8.48</v>
      </c>
      <c r="E54" s="55">
        <v>40.326999999999998</v>
      </c>
      <c r="F54" s="55">
        <v>14.686999999999999</v>
      </c>
      <c r="G54" s="5">
        <v>-3.5</v>
      </c>
      <c r="H54" s="55">
        <v>2.911</v>
      </c>
      <c r="I54" s="55">
        <v>7.73</v>
      </c>
      <c r="J54" s="55">
        <v>9.52</v>
      </c>
      <c r="K54" s="55">
        <v>99.216399999999993</v>
      </c>
      <c r="L54" s="55">
        <v>30.62</v>
      </c>
      <c r="M54" s="1"/>
      <c r="O54" s="69">
        <f t="shared" si="1"/>
        <v>6.444999999999998E-2</v>
      </c>
      <c r="P54" s="1">
        <f t="shared" si="2"/>
        <v>39.955999999999996</v>
      </c>
    </row>
    <row r="55" spans="1:16" x14ac:dyDescent="0.25">
      <c r="A55" s="56">
        <v>42745</v>
      </c>
      <c r="B55" s="57">
        <v>0.41643518518518513</v>
      </c>
      <c r="C55" s="55">
        <v>179.66669999999999</v>
      </c>
      <c r="D55" s="55">
        <v>8.4700000000000006</v>
      </c>
      <c r="E55" s="55">
        <v>40.164000000000001</v>
      </c>
      <c r="F55" s="55">
        <v>14.686999999999999</v>
      </c>
      <c r="G55" s="5">
        <v>-3.4</v>
      </c>
      <c r="H55" s="55">
        <v>2.911</v>
      </c>
      <c r="I55" s="55">
        <v>7.73</v>
      </c>
      <c r="J55" s="55">
        <v>9.52</v>
      </c>
      <c r="K55" s="55">
        <v>99.209800000000001</v>
      </c>
      <c r="L55" s="55">
        <v>30.62</v>
      </c>
      <c r="M55" s="1"/>
      <c r="O55" s="69">
        <f t="shared" si="1"/>
        <v>6.9800000000000001E-2</v>
      </c>
      <c r="P55" s="1">
        <f t="shared" si="2"/>
        <v>39.792999999999999</v>
      </c>
    </row>
    <row r="56" spans="1:16" x14ac:dyDescent="0.25">
      <c r="A56" s="56">
        <v>42745</v>
      </c>
      <c r="B56" s="57">
        <v>0.41655092592592591</v>
      </c>
      <c r="C56" s="55">
        <v>179.83330000000001</v>
      </c>
      <c r="D56" s="55">
        <v>8.4700000000000006</v>
      </c>
      <c r="E56" s="55">
        <v>39.917999999999999</v>
      </c>
      <c r="F56" s="55">
        <v>14.686999999999999</v>
      </c>
      <c r="G56" s="5">
        <v>-3.8</v>
      </c>
      <c r="H56" s="55">
        <v>2.8820000000000001</v>
      </c>
      <c r="I56" s="55">
        <v>7.73</v>
      </c>
      <c r="J56" s="55">
        <v>9.52</v>
      </c>
      <c r="K56" s="55">
        <v>99.245999999999995</v>
      </c>
      <c r="L56" s="55">
        <v>30.6</v>
      </c>
      <c r="M56" s="1"/>
      <c r="O56" s="69">
        <f t="shared" si="1"/>
        <v>4.8399999999999999E-2</v>
      </c>
      <c r="P56" s="1">
        <f t="shared" si="2"/>
        <v>39.546999999999997</v>
      </c>
    </row>
    <row r="57" spans="1:16" x14ac:dyDescent="0.25">
      <c r="A57" s="56">
        <v>42745</v>
      </c>
      <c r="B57" s="57">
        <v>0.41666666666666669</v>
      </c>
      <c r="C57" s="55">
        <v>180</v>
      </c>
      <c r="D57" s="55">
        <v>8.43</v>
      </c>
      <c r="E57" s="55">
        <v>39.295999999999999</v>
      </c>
      <c r="F57" s="55">
        <v>14.686999999999999</v>
      </c>
      <c r="G57" s="5">
        <v>-4.0999999999999996</v>
      </c>
      <c r="H57" s="55">
        <v>2.8820000000000001</v>
      </c>
      <c r="I57" s="55">
        <v>7.74</v>
      </c>
      <c r="J57" s="55">
        <v>9.56</v>
      </c>
      <c r="K57" s="55">
        <v>99.505700000000004</v>
      </c>
      <c r="L57" s="55">
        <v>30.58</v>
      </c>
      <c r="M57" s="1"/>
      <c r="O57" s="69">
        <f t="shared" si="1"/>
        <v>3.234999999999999E-2</v>
      </c>
      <c r="P57" s="1">
        <f t="shared" si="2"/>
        <v>38.924999999999997</v>
      </c>
    </row>
    <row r="58" spans="1:16" x14ac:dyDescent="0.25">
      <c r="A58" s="56">
        <v>42745</v>
      </c>
      <c r="B58" s="57">
        <v>0.41678240740740741</v>
      </c>
      <c r="C58" s="55">
        <v>180.16669999999999</v>
      </c>
      <c r="D58" s="55">
        <v>8.42</v>
      </c>
      <c r="E58" s="55">
        <v>39.4</v>
      </c>
      <c r="F58" s="55">
        <v>14.686999999999999</v>
      </c>
      <c r="G58" s="5">
        <v>-1.9</v>
      </c>
      <c r="H58" s="55">
        <v>2.911</v>
      </c>
      <c r="I58" s="55">
        <v>7.74</v>
      </c>
      <c r="J58" s="55">
        <v>9.61</v>
      </c>
      <c r="K58" s="55">
        <v>100.0067</v>
      </c>
      <c r="L58" s="55">
        <v>30.59</v>
      </c>
      <c r="M58" s="1"/>
      <c r="O58" s="69">
        <f t="shared" si="1"/>
        <v>0.15004999999999999</v>
      </c>
      <c r="P58" s="1">
        <f t="shared" si="2"/>
        <v>39.028999999999996</v>
      </c>
    </row>
    <row r="59" spans="1:16" x14ac:dyDescent="0.25">
      <c r="A59" s="56">
        <v>42745</v>
      </c>
      <c r="B59" s="57">
        <v>0.41689814814814818</v>
      </c>
      <c r="C59" s="55">
        <v>180.33330000000001</v>
      </c>
      <c r="D59" s="55">
        <v>8.44</v>
      </c>
      <c r="E59" s="55">
        <v>39.886000000000003</v>
      </c>
      <c r="F59" s="55">
        <v>14.686999999999999</v>
      </c>
      <c r="G59" s="5">
        <v>-3.6</v>
      </c>
      <c r="H59" s="55">
        <v>2.911</v>
      </c>
      <c r="I59" s="55">
        <v>7.73</v>
      </c>
      <c r="J59" s="55">
        <v>9.6300000000000008</v>
      </c>
      <c r="K59" s="55">
        <v>100.3185</v>
      </c>
      <c r="L59" s="55">
        <v>30.66</v>
      </c>
      <c r="M59" s="1"/>
      <c r="O59" s="69">
        <f t="shared" si="1"/>
        <v>5.9099999999999986E-2</v>
      </c>
      <c r="P59" s="1">
        <f t="shared" si="2"/>
        <v>39.515000000000001</v>
      </c>
    </row>
    <row r="60" spans="1:16" x14ac:dyDescent="0.25">
      <c r="A60" s="56">
        <v>42745</v>
      </c>
      <c r="B60" s="57">
        <v>0.41701388888888885</v>
      </c>
      <c r="C60" s="55">
        <v>180.5</v>
      </c>
      <c r="D60" s="55">
        <v>8.4700000000000006</v>
      </c>
      <c r="E60" s="55">
        <v>40.305999999999997</v>
      </c>
      <c r="F60" s="55">
        <v>14.686999999999999</v>
      </c>
      <c r="G60" s="5">
        <v>-3</v>
      </c>
      <c r="H60" s="55">
        <v>2.911</v>
      </c>
      <c r="I60" s="55">
        <v>7.73</v>
      </c>
      <c r="J60" s="55">
        <v>9.56</v>
      </c>
      <c r="K60" s="55">
        <v>99.659800000000004</v>
      </c>
      <c r="L60" s="55">
        <v>30.63</v>
      </c>
      <c r="M60" s="1"/>
      <c r="O60" s="69">
        <f t="shared" si="1"/>
        <v>9.1199999999999976E-2</v>
      </c>
      <c r="P60" s="1">
        <f t="shared" si="2"/>
        <v>39.934999999999995</v>
      </c>
    </row>
    <row r="61" spans="1:16" x14ac:dyDescent="0.25">
      <c r="A61" s="56">
        <v>42745</v>
      </c>
      <c r="B61" s="57">
        <v>0.41712962962962963</v>
      </c>
      <c r="C61" s="55">
        <v>180.66669999999999</v>
      </c>
      <c r="D61" s="55">
        <v>8.4700000000000006</v>
      </c>
      <c r="E61" s="55">
        <v>40.192</v>
      </c>
      <c r="F61" s="55">
        <v>14.686999999999999</v>
      </c>
      <c r="G61" s="5">
        <v>-3.4</v>
      </c>
      <c r="H61" s="55">
        <v>2.911</v>
      </c>
      <c r="I61" s="55">
        <v>7.73</v>
      </c>
      <c r="J61" s="55">
        <v>9.5299999999999994</v>
      </c>
      <c r="K61" s="55">
        <v>99.330699999999993</v>
      </c>
      <c r="L61" s="55">
        <v>30.6</v>
      </c>
      <c r="M61" s="1"/>
      <c r="O61" s="69">
        <f t="shared" si="1"/>
        <v>6.9800000000000001E-2</v>
      </c>
      <c r="P61" s="1">
        <f t="shared" si="2"/>
        <v>39.820999999999998</v>
      </c>
    </row>
    <row r="62" spans="1:16" x14ac:dyDescent="0.25">
      <c r="A62" s="56">
        <v>42745</v>
      </c>
      <c r="B62" s="57">
        <v>0.41724537037037041</v>
      </c>
      <c r="C62" s="55">
        <v>180.83330000000001</v>
      </c>
      <c r="D62" s="55">
        <v>8.4700000000000006</v>
      </c>
      <c r="E62" s="55">
        <v>40.011000000000003</v>
      </c>
      <c r="F62" s="55">
        <v>14.686999999999999</v>
      </c>
      <c r="G62" s="5">
        <v>-3.5</v>
      </c>
      <c r="H62" s="55">
        <v>2.911</v>
      </c>
      <c r="I62" s="55">
        <v>7.73</v>
      </c>
      <c r="J62" s="55">
        <v>9.5399999999999991</v>
      </c>
      <c r="K62" s="55">
        <v>99.407200000000003</v>
      </c>
      <c r="L62" s="55">
        <v>30.63</v>
      </c>
      <c r="M62" s="1"/>
      <c r="O62" s="69">
        <f t="shared" si="1"/>
        <v>6.444999999999998E-2</v>
      </c>
      <c r="P62" s="1">
        <f t="shared" si="2"/>
        <v>39.64</v>
      </c>
    </row>
    <row r="63" spans="1:16" x14ac:dyDescent="0.25">
      <c r="A63" s="56">
        <v>42745</v>
      </c>
      <c r="B63" s="57">
        <v>0.41736111111111113</v>
      </c>
      <c r="C63" s="55">
        <v>181</v>
      </c>
      <c r="D63" s="55">
        <v>8.43</v>
      </c>
      <c r="E63" s="55">
        <v>40.033000000000001</v>
      </c>
      <c r="F63" s="55">
        <v>14.686999999999999</v>
      </c>
      <c r="G63" s="5">
        <v>-3.5</v>
      </c>
      <c r="H63" s="55">
        <v>2.8820000000000001</v>
      </c>
      <c r="I63" s="55">
        <v>7.74</v>
      </c>
      <c r="J63" s="55">
        <v>9.5399999999999991</v>
      </c>
      <c r="K63" s="55">
        <v>99.269300000000001</v>
      </c>
      <c r="L63" s="55">
        <v>30.59</v>
      </c>
      <c r="M63" s="1"/>
      <c r="O63" s="69">
        <f t="shared" si="1"/>
        <v>6.444999999999998E-2</v>
      </c>
      <c r="P63" s="1">
        <f t="shared" si="2"/>
        <v>39.661999999999999</v>
      </c>
    </row>
    <row r="64" spans="1:16" x14ac:dyDescent="0.25">
      <c r="A64" s="56">
        <v>42745</v>
      </c>
      <c r="B64" s="57">
        <v>0.41747685185185185</v>
      </c>
      <c r="C64" s="55">
        <v>181.16669999999999</v>
      </c>
      <c r="D64" s="55">
        <v>8.41</v>
      </c>
      <c r="E64" s="55">
        <v>39.923999999999999</v>
      </c>
      <c r="F64" s="55">
        <v>14.686999999999999</v>
      </c>
      <c r="G64" s="5">
        <v>-4.0999999999999996</v>
      </c>
      <c r="H64" s="55">
        <v>2.911</v>
      </c>
      <c r="I64" s="55">
        <v>7.74</v>
      </c>
      <c r="J64" s="55">
        <v>9.6</v>
      </c>
      <c r="K64" s="55">
        <v>99.927800000000005</v>
      </c>
      <c r="L64" s="55">
        <v>30.59</v>
      </c>
      <c r="M64" s="1"/>
      <c r="O64" s="69">
        <f t="shared" si="1"/>
        <v>3.234999999999999E-2</v>
      </c>
      <c r="P64" s="1">
        <f t="shared" si="2"/>
        <v>39.552999999999997</v>
      </c>
    </row>
    <row r="65" spans="1:16" x14ac:dyDescent="0.25">
      <c r="A65" s="56">
        <v>42745</v>
      </c>
      <c r="B65" s="57">
        <v>0.41759259259259257</v>
      </c>
      <c r="C65" s="55">
        <v>181.33330000000001</v>
      </c>
      <c r="D65" s="55">
        <v>8.4</v>
      </c>
      <c r="E65" s="55">
        <v>39.837000000000003</v>
      </c>
      <c r="F65" s="55">
        <v>14.686999999999999</v>
      </c>
      <c r="G65" s="5">
        <v>-3.6</v>
      </c>
      <c r="H65" s="55">
        <v>2.911</v>
      </c>
      <c r="I65" s="55">
        <v>7.74</v>
      </c>
      <c r="J65" s="55">
        <v>9.64</v>
      </c>
      <c r="K65" s="55">
        <v>100.31359999999999</v>
      </c>
      <c r="L65" s="55">
        <v>30.6</v>
      </c>
      <c r="M65" s="1"/>
      <c r="O65" s="69">
        <f t="shared" si="1"/>
        <v>5.9099999999999986E-2</v>
      </c>
      <c r="P65" s="1">
        <f t="shared" si="2"/>
        <v>39.466000000000001</v>
      </c>
    </row>
    <row r="66" spans="1:16" x14ac:dyDescent="0.25">
      <c r="A66" s="56">
        <v>42745</v>
      </c>
      <c r="B66" s="57">
        <v>0.41770833333333335</v>
      </c>
      <c r="C66" s="55">
        <v>181.5</v>
      </c>
      <c r="D66" s="55">
        <v>8.41</v>
      </c>
      <c r="E66" s="55">
        <v>39.847999999999999</v>
      </c>
      <c r="F66" s="55">
        <v>14.686999999999999</v>
      </c>
      <c r="G66" s="5">
        <v>-3.9</v>
      </c>
      <c r="H66" s="55">
        <v>2.911</v>
      </c>
      <c r="I66" s="55">
        <v>7.74</v>
      </c>
      <c r="J66" s="55">
        <v>9.66</v>
      </c>
      <c r="K66" s="55">
        <v>100.4905</v>
      </c>
      <c r="L66" s="55">
        <v>30.62</v>
      </c>
      <c r="M66" s="1"/>
      <c r="O66" s="69">
        <f t="shared" si="1"/>
        <v>4.3049999999999977E-2</v>
      </c>
      <c r="P66" s="1">
        <f t="shared" si="2"/>
        <v>39.476999999999997</v>
      </c>
    </row>
    <row r="67" spans="1:16" x14ac:dyDescent="0.25">
      <c r="A67" s="56">
        <v>42745</v>
      </c>
      <c r="B67" s="57">
        <v>0.41782407407407413</v>
      </c>
      <c r="C67" s="55">
        <v>181.66669999999999</v>
      </c>
      <c r="D67" s="55">
        <v>8.44</v>
      </c>
      <c r="E67" s="55">
        <v>39.701000000000001</v>
      </c>
      <c r="F67" s="55">
        <v>14.686999999999999</v>
      </c>
      <c r="G67" s="5">
        <v>-3.8</v>
      </c>
      <c r="H67" s="55">
        <v>2.911</v>
      </c>
      <c r="I67" s="55">
        <v>7.73</v>
      </c>
      <c r="J67" s="55">
        <v>9.66</v>
      </c>
      <c r="K67" s="55">
        <v>100.61750000000001</v>
      </c>
      <c r="L67" s="55">
        <v>30.62</v>
      </c>
      <c r="M67" s="1"/>
      <c r="O67" s="69">
        <f t="shared" si="1"/>
        <v>4.8399999999999999E-2</v>
      </c>
      <c r="P67" s="1">
        <f t="shared" si="2"/>
        <v>39.33</v>
      </c>
    </row>
    <row r="68" spans="1:16" x14ac:dyDescent="0.25">
      <c r="A68" s="56">
        <v>42745</v>
      </c>
      <c r="B68" s="57">
        <v>0.41793981481481479</v>
      </c>
      <c r="C68" s="55">
        <v>181.83330000000001</v>
      </c>
      <c r="D68" s="55">
        <v>8.4499999999999993</v>
      </c>
      <c r="E68" s="55">
        <v>39.652000000000001</v>
      </c>
      <c r="F68" s="55">
        <v>14.686999999999999</v>
      </c>
      <c r="G68" s="5">
        <v>-3.9</v>
      </c>
      <c r="H68" s="55">
        <v>2.911</v>
      </c>
      <c r="I68" s="55">
        <v>7.74</v>
      </c>
      <c r="J68" s="55">
        <v>9.61</v>
      </c>
      <c r="K68" s="55">
        <v>100.0792</v>
      </c>
      <c r="L68" s="55">
        <v>30.58</v>
      </c>
      <c r="M68" s="1"/>
      <c r="O68" s="69">
        <f t="shared" si="1"/>
        <v>4.3049999999999977E-2</v>
      </c>
      <c r="P68" s="1">
        <f t="shared" si="2"/>
        <v>39.280999999999999</v>
      </c>
    </row>
    <row r="69" spans="1:16" x14ac:dyDescent="0.25">
      <c r="A69" s="56">
        <v>42745</v>
      </c>
      <c r="B69" s="57">
        <v>0.41805555555555557</v>
      </c>
      <c r="C69" s="55">
        <v>182</v>
      </c>
      <c r="D69" s="55">
        <v>8.4600000000000009</v>
      </c>
      <c r="E69" s="55">
        <v>39.712000000000003</v>
      </c>
      <c r="F69" s="55">
        <v>14.686999999999999</v>
      </c>
      <c r="G69" s="5">
        <v>-3.4</v>
      </c>
      <c r="H69" s="55">
        <v>2.911</v>
      </c>
      <c r="I69" s="55">
        <v>7.73</v>
      </c>
      <c r="J69" s="55">
        <v>9.64</v>
      </c>
      <c r="K69" s="55">
        <v>100.3997</v>
      </c>
      <c r="L69" s="55">
        <v>30.62</v>
      </c>
      <c r="M69" s="1"/>
      <c r="O69" s="69">
        <f t="shared" si="1"/>
        <v>6.9800000000000001E-2</v>
      </c>
      <c r="P69" s="1">
        <f t="shared" si="2"/>
        <v>39.341000000000001</v>
      </c>
    </row>
    <row r="70" spans="1:16" x14ac:dyDescent="0.25">
      <c r="A70" s="56">
        <v>42745</v>
      </c>
      <c r="B70" s="57">
        <v>0.41817129629629629</v>
      </c>
      <c r="C70" s="55">
        <v>182.16669999999999</v>
      </c>
      <c r="D70" s="55">
        <v>8.4600000000000009</v>
      </c>
      <c r="E70" s="55">
        <v>39.738999999999997</v>
      </c>
      <c r="F70" s="55">
        <v>14.686999999999999</v>
      </c>
      <c r="G70" s="5">
        <v>-3.9</v>
      </c>
      <c r="H70" s="55">
        <v>2.911</v>
      </c>
      <c r="I70" s="55">
        <v>7.73</v>
      </c>
      <c r="J70" s="55">
        <v>9.57</v>
      </c>
      <c r="K70" s="55">
        <v>99.713899999999995</v>
      </c>
      <c r="L70" s="55">
        <v>30.6</v>
      </c>
      <c r="M70" s="1"/>
      <c r="O70" s="69">
        <f t="shared" si="1"/>
        <v>4.3049999999999977E-2</v>
      </c>
      <c r="P70" s="1">
        <f t="shared" si="2"/>
        <v>39.367999999999995</v>
      </c>
    </row>
    <row r="71" spans="1:16" x14ac:dyDescent="0.25">
      <c r="A71" s="56">
        <v>42745</v>
      </c>
      <c r="B71" s="57">
        <v>0.41828703703703707</v>
      </c>
      <c r="C71" s="55">
        <v>182.33330000000001</v>
      </c>
      <c r="D71" s="55">
        <v>8.4600000000000009</v>
      </c>
      <c r="E71" s="55">
        <v>39.914000000000001</v>
      </c>
      <c r="F71" s="55">
        <v>14.686999999999999</v>
      </c>
      <c r="G71" s="5">
        <v>-2.5</v>
      </c>
      <c r="H71" s="55">
        <v>2.9409999999999998</v>
      </c>
      <c r="I71" s="55">
        <v>7.73</v>
      </c>
      <c r="J71" s="55">
        <v>9.57</v>
      </c>
      <c r="K71" s="55">
        <v>99.76</v>
      </c>
      <c r="L71" s="55">
        <v>30.63</v>
      </c>
      <c r="M71" s="1"/>
      <c r="O71" s="69">
        <f t="shared" si="1"/>
        <v>0.11794999999999997</v>
      </c>
      <c r="P71" s="1">
        <f t="shared" si="2"/>
        <v>39.542999999999999</v>
      </c>
    </row>
    <row r="72" spans="1:16" x14ac:dyDescent="0.25">
      <c r="A72" s="56">
        <v>42745</v>
      </c>
      <c r="B72" s="57">
        <v>0.41840277777777773</v>
      </c>
      <c r="C72" s="55">
        <v>182.5</v>
      </c>
      <c r="D72" s="55">
        <v>8.4700000000000006</v>
      </c>
      <c r="E72" s="55">
        <v>40.039000000000001</v>
      </c>
      <c r="F72" s="55">
        <v>14.686999999999999</v>
      </c>
      <c r="G72" s="5">
        <v>-3.4</v>
      </c>
      <c r="H72" s="55">
        <v>2.911</v>
      </c>
      <c r="I72" s="55">
        <v>7.73</v>
      </c>
      <c r="J72" s="55">
        <v>9.5500000000000007</v>
      </c>
      <c r="K72" s="55">
        <v>99.555300000000003</v>
      </c>
      <c r="L72" s="55">
        <v>30.61</v>
      </c>
      <c r="M72" s="1"/>
      <c r="O72" s="69">
        <f t="shared" si="1"/>
        <v>6.9800000000000001E-2</v>
      </c>
      <c r="P72" s="1">
        <f t="shared" si="2"/>
        <v>39.667999999999999</v>
      </c>
    </row>
    <row r="73" spans="1:16" x14ac:dyDescent="0.25">
      <c r="A73" s="56">
        <v>42745</v>
      </c>
      <c r="B73" s="57">
        <v>0.41851851851851851</v>
      </c>
      <c r="C73" s="55">
        <v>182.66669999999999</v>
      </c>
      <c r="D73" s="55">
        <v>8.4600000000000009</v>
      </c>
      <c r="E73" s="55">
        <v>40.000999999999998</v>
      </c>
      <c r="F73" s="55">
        <v>14.686999999999999</v>
      </c>
      <c r="G73" s="5">
        <v>-3.5</v>
      </c>
      <c r="H73" s="55">
        <v>2.911</v>
      </c>
      <c r="I73" s="55">
        <v>7.73</v>
      </c>
      <c r="J73" s="55">
        <v>9.5299999999999994</v>
      </c>
      <c r="K73" s="55">
        <v>99.290999999999997</v>
      </c>
      <c r="L73" s="55">
        <v>30.61</v>
      </c>
      <c r="M73" s="1"/>
      <c r="O73" s="69">
        <f t="shared" ref="O73:O136" si="3">IF(G73="","",IF(G73*O$2+O$3&lt;0,0,G73*O$2+O$3))</f>
        <v>6.444999999999998E-2</v>
      </c>
      <c r="P73" s="1">
        <f t="shared" ref="P73:P136" si="4">E73-P$4</f>
        <v>39.629999999999995</v>
      </c>
    </row>
    <row r="74" spans="1:16" x14ac:dyDescent="0.25">
      <c r="A74" s="56">
        <v>42745</v>
      </c>
      <c r="B74" s="57">
        <v>0.41863425925925929</v>
      </c>
      <c r="C74" s="55">
        <v>182.83330000000001</v>
      </c>
      <c r="D74" s="55">
        <v>8.4600000000000009</v>
      </c>
      <c r="E74" s="55">
        <v>39.963000000000001</v>
      </c>
      <c r="F74" s="55">
        <v>14.686999999999999</v>
      </c>
      <c r="G74" s="5">
        <v>-3.7</v>
      </c>
      <c r="H74" s="55">
        <v>2.911</v>
      </c>
      <c r="I74" s="55">
        <v>7.74</v>
      </c>
      <c r="J74" s="55">
        <v>9.5500000000000007</v>
      </c>
      <c r="K74" s="55">
        <v>99.490300000000005</v>
      </c>
      <c r="L74" s="55">
        <v>30.62</v>
      </c>
      <c r="M74" s="1"/>
      <c r="O74" s="69">
        <f t="shared" si="3"/>
        <v>5.3749999999999964E-2</v>
      </c>
      <c r="P74" s="1">
        <f t="shared" si="4"/>
        <v>39.591999999999999</v>
      </c>
    </row>
    <row r="75" spans="1:16" x14ac:dyDescent="0.25">
      <c r="A75" s="56">
        <v>42745</v>
      </c>
      <c r="B75" s="57">
        <v>0.41875000000000001</v>
      </c>
      <c r="C75" s="55">
        <v>183</v>
      </c>
      <c r="D75" s="55">
        <v>8.4700000000000006</v>
      </c>
      <c r="E75" s="55">
        <v>39.875</v>
      </c>
      <c r="F75" s="55">
        <v>14.686999999999999</v>
      </c>
      <c r="G75" s="5">
        <v>-3.5</v>
      </c>
      <c r="H75" s="55">
        <v>2.911</v>
      </c>
      <c r="I75" s="55">
        <v>7.73</v>
      </c>
      <c r="J75" s="55">
        <v>9.5299999999999994</v>
      </c>
      <c r="K75" s="55">
        <v>99.302700000000002</v>
      </c>
      <c r="L75" s="55">
        <v>30.61</v>
      </c>
      <c r="M75" s="1"/>
      <c r="O75" s="69">
        <f t="shared" si="3"/>
        <v>6.444999999999998E-2</v>
      </c>
      <c r="P75" s="1">
        <f t="shared" si="4"/>
        <v>39.503999999999998</v>
      </c>
    </row>
    <row r="76" spans="1:16" x14ac:dyDescent="0.25">
      <c r="A76" s="56">
        <v>42745</v>
      </c>
      <c r="B76" s="57">
        <v>0.41886574074074073</v>
      </c>
      <c r="C76" s="55">
        <v>183.16669999999999</v>
      </c>
      <c r="D76" s="55">
        <v>8.4700000000000006</v>
      </c>
      <c r="E76" s="55">
        <v>39.853000000000002</v>
      </c>
      <c r="F76" s="55">
        <v>14.686999999999999</v>
      </c>
      <c r="G76" s="5">
        <v>-3.6</v>
      </c>
      <c r="H76" s="55">
        <v>2.9409999999999998</v>
      </c>
      <c r="I76" s="55">
        <v>7.74</v>
      </c>
      <c r="J76" s="55">
        <v>9.52</v>
      </c>
      <c r="K76" s="55">
        <v>99.171099999999996</v>
      </c>
      <c r="L76" s="55">
        <v>30.59</v>
      </c>
      <c r="M76" s="1"/>
      <c r="O76" s="69">
        <f t="shared" si="3"/>
        <v>5.9099999999999986E-2</v>
      </c>
      <c r="P76" s="1">
        <f t="shared" si="4"/>
        <v>39.481999999999999</v>
      </c>
    </row>
    <row r="77" spans="1:16" x14ac:dyDescent="0.25">
      <c r="A77" s="56">
        <v>42745</v>
      </c>
      <c r="B77" s="57">
        <v>0.41898148148148145</v>
      </c>
      <c r="C77" s="55">
        <v>183.33330000000001</v>
      </c>
      <c r="D77" s="55">
        <v>8.4499999999999993</v>
      </c>
      <c r="E77" s="55">
        <v>39.902000000000001</v>
      </c>
      <c r="F77" s="55">
        <v>14.686999999999999</v>
      </c>
      <c r="G77" s="5">
        <v>-3.6</v>
      </c>
      <c r="H77" s="55">
        <v>2.911</v>
      </c>
      <c r="I77" s="55">
        <v>7.74</v>
      </c>
      <c r="J77" s="55">
        <v>9.56</v>
      </c>
      <c r="K77" s="55">
        <v>99.635199999999998</v>
      </c>
      <c r="L77" s="55">
        <v>30.62</v>
      </c>
      <c r="M77" s="1"/>
      <c r="O77" s="69">
        <f t="shared" si="3"/>
        <v>5.9099999999999986E-2</v>
      </c>
      <c r="P77" s="1">
        <f t="shared" si="4"/>
        <v>39.530999999999999</v>
      </c>
    </row>
    <row r="78" spans="1:16" x14ac:dyDescent="0.25">
      <c r="A78" s="56">
        <v>42745</v>
      </c>
      <c r="B78" s="57">
        <v>0.41909722222222223</v>
      </c>
      <c r="C78" s="55">
        <v>183.5</v>
      </c>
      <c r="D78" s="55">
        <v>8.4700000000000006</v>
      </c>
      <c r="E78" s="55">
        <v>40.027999999999999</v>
      </c>
      <c r="F78" s="55">
        <v>14.686999999999999</v>
      </c>
      <c r="G78" s="5">
        <v>-3.4</v>
      </c>
      <c r="H78" s="55">
        <v>2.911</v>
      </c>
      <c r="I78" s="55">
        <v>7.74</v>
      </c>
      <c r="J78" s="55">
        <v>9.56</v>
      </c>
      <c r="K78" s="55">
        <v>99.622</v>
      </c>
      <c r="L78" s="55">
        <v>30.61</v>
      </c>
      <c r="M78" s="1"/>
      <c r="O78" s="69">
        <f t="shared" si="3"/>
        <v>6.9800000000000001E-2</v>
      </c>
      <c r="P78" s="1">
        <f t="shared" si="4"/>
        <v>39.656999999999996</v>
      </c>
    </row>
    <row r="79" spans="1:16" x14ac:dyDescent="0.25">
      <c r="A79" s="56">
        <v>42745</v>
      </c>
      <c r="B79" s="57">
        <v>0.41921296296296301</v>
      </c>
      <c r="C79" s="55">
        <v>183.66669999999999</v>
      </c>
      <c r="D79" s="55">
        <v>8.4700000000000006</v>
      </c>
      <c r="E79" s="55">
        <v>39.75</v>
      </c>
      <c r="F79" s="55">
        <v>14.686999999999999</v>
      </c>
      <c r="G79" s="5">
        <v>-3.8</v>
      </c>
      <c r="H79" s="55">
        <v>2.911</v>
      </c>
      <c r="I79" s="55">
        <v>7.74</v>
      </c>
      <c r="J79" s="55">
        <v>9.56</v>
      </c>
      <c r="K79" s="55">
        <v>99.6267</v>
      </c>
      <c r="L79" s="55">
        <v>30.59</v>
      </c>
      <c r="M79" s="1"/>
      <c r="O79" s="69">
        <f t="shared" si="3"/>
        <v>4.8399999999999999E-2</v>
      </c>
      <c r="P79" s="1">
        <f t="shared" si="4"/>
        <v>39.378999999999998</v>
      </c>
    </row>
    <row r="80" spans="1:16" x14ac:dyDescent="0.25">
      <c r="A80" s="56">
        <v>42745</v>
      </c>
      <c r="B80" s="57">
        <v>0.41932870370370368</v>
      </c>
      <c r="C80" s="55">
        <v>183.83330000000001</v>
      </c>
      <c r="D80" s="55">
        <v>8.4600000000000009</v>
      </c>
      <c r="E80" s="55">
        <v>39.853000000000002</v>
      </c>
      <c r="F80" s="55">
        <v>14.686999999999999</v>
      </c>
      <c r="G80" s="5">
        <v>-3.1</v>
      </c>
      <c r="H80" s="55">
        <v>2.9409999999999998</v>
      </c>
      <c r="I80" s="55">
        <v>7.74</v>
      </c>
      <c r="J80" s="55">
        <v>9.57</v>
      </c>
      <c r="K80" s="55">
        <v>99.721599999999995</v>
      </c>
      <c r="L80" s="55">
        <v>30.61</v>
      </c>
      <c r="M80" s="1"/>
      <c r="O80" s="69">
        <f t="shared" si="3"/>
        <v>8.5849999999999982E-2</v>
      </c>
      <c r="P80" s="1">
        <f t="shared" si="4"/>
        <v>39.481999999999999</v>
      </c>
    </row>
    <row r="81" spans="1:16" x14ac:dyDescent="0.25">
      <c r="A81" s="56">
        <v>42745</v>
      </c>
      <c r="B81" s="57">
        <v>0.41944444444444445</v>
      </c>
      <c r="C81" s="55">
        <v>184</v>
      </c>
      <c r="D81" s="55">
        <v>8.4499999999999993</v>
      </c>
      <c r="E81" s="55">
        <v>40.082999999999998</v>
      </c>
      <c r="F81" s="55">
        <v>14.686999999999999</v>
      </c>
      <c r="G81" s="5">
        <v>-3.6</v>
      </c>
      <c r="H81" s="55">
        <v>2.911</v>
      </c>
      <c r="I81" s="55">
        <v>7.74</v>
      </c>
      <c r="J81" s="55">
        <v>9.58</v>
      </c>
      <c r="K81" s="55">
        <v>99.775800000000004</v>
      </c>
      <c r="L81" s="55">
        <v>30.61</v>
      </c>
      <c r="M81" s="1"/>
      <c r="O81" s="69">
        <f t="shared" si="3"/>
        <v>5.9099999999999986E-2</v>
      </c>
      <c r="P81" s="1">
        <f t="shared" si="4"/>
        <v>39.711999999999996</v>
      </c>
    </row>
    <row r="82" spans="1:16" x14ac:dyDescent="0.25">
      <c r="A82" s="56">
        <v>42745</v>
      </c>
      <c r="B82" s="57">
        <v>0.41956018518518517</v>
      </c>
      <c r="C82" s="55">
        <v>184.16669999999999</v>
      </c>
      <c r="D82" s="55">
        <v>8.4600000000000009</v>
      </c>
      <c r="E82" s="55">
        <v>40.027999999999999</v>
      </c>
      <c r="F82" s="55">
        <v>14.686999999999999</v>
      </c>
      <c r="G82" s="5">
        <v>-3.8</v>
      </c>
      <c r="H82" s="55">
        <v>2.911</v>
      </c>
      <c r="I82" s="55">
        <v>7.74</v>
      </c>
      <c r="J82" s="55">
        <v>9.58</v>
      </c>
      <c r="K82" s="55">
        <v>99.762699999999995</v>
      </c>
      <c r="L82" s="55">
        <v>30.62</v>
      </c>
      <c r="M82" s="1"/>
      <c r="O82" s="69">
        <f t="shared" si="3"/>
        <v>4.8399999999999999E-2</v>
      </c>
      <c r="P82" s="1">
        <f t="shared" si="4"/>
        <v>39.656999999999996</v>
      </c>
    </row>
    <row r="83" spans="1:16" x14ac:dyDescent="0.25">
      <c r="A83" s="56">
        <v>42745</v>
      </c>
      <c r="B83" s="57">
        <v>0.41967592592592595</v>
      </c>
      <c r="C83" s="55">
        <v>184.33330000000001</v>
      </c>
      <c r="D83" s="55">
        <v>8.4700000000000006</v>
      </c>
      <c r="E83" s="55">
        <v>40.066000000000003</v>
      </c>
      <c r="F83" s="55">
        <v>14.686999999999999</v>
      </c>
      <c r="G83" s="5">
        <v>-3.7</v>
      </c>
      <c r="H83" s="55">
        <v>2.911</v>
      </c>
      <c r="I83" s="55">
        <v>7.74</v>
      </c>
      <c r="J83" s="55">
        <v>9.56</v>
      </c>
      <c r="K83" s="55">
        <v>99.585899999999995</v>
      </c>
      <c r="L83" s="55">
        <v>30.63</v>
      </c>
      <c r="M83" s="1"/>
      <c r="O83" s="69">
        <f t="shared" si="3"/>
        <v>5.3749999999999964E-2</v>
      </c>
      <c r="P83" s="1">
        <f t="shared" si="4"/>
        <v>39.695</v>
      </c>
    </row>
    <row r="84" spans="1:16" x14ac:dyDescent="0.25">
      <c r="A84" s="56">
        <v>42745</v>
      </c>
      <c r="B84" s="57">
        <v>0.41979166666666662</v>
      </c>
      <c r="C84" s="55">
        <v>184.5</v>
      </c>
      <c r="D84" s="55">
        <v>8.48</v>
      </c>
      <c r="E84" s="55">
        <v>39.286000000000001</v>
      </c>
      <c r="F84" s="55">
        <v>14.686999999999999</v>
      </c>
      <c r="G84" s="5">
        <v>-3.8</v>
      </c>
      <c r="H84" s="55">
        <v>2.911</v>
      </c>
      <c r="I84" s="55">
        <v>7.74</v>
      </c>
      <c r="J84" s="55">
        <v>9.5500000000000007</v>
      </c>
      <c r="K84" s="55">
        <v>99.476399999999998</v>
      </c>
      <c r="L84" s="55">
        <v>30.59</v>
      </c>
      <c r="M84" s="1"/>
      <c r="O84" s="69">
        <f t="shared" si="3"/>
        <v>4.8399999999999999E-2</v>
      </c>
      <c r="P84" s="1">
        <f t="shared" si="4"/>
        <v>38.914999999999999</v>
      </c>
    </row>
    <row r="85" spans="1:16" x14ac:dyDescent="0.25">
      <c r="A85" s="56">
        <v>42745</v>
      </c>
      <c r="B85" s="57">
        <v>0.4199074074074074</v>
      </c>
      <c r="C85" s="55">
        <v>184.66669999999999</v>
      </c>
      <c r="D85" s="55">
        <v>8.4</v>
      </c>
      <c r="E85" s="55">
        <v>30.56</v>
      </c>
      <c r="F85" s="55">
        <v>14.686999999999999</v>
      </c>
      <c r="G85" s="5">
        <v>-3.9</v>
      </c>
      <c r="H85" s="55">
        <v>2.911</v>
      </c>
      <c r="I85" s="55">
        <v>7.74</v>
      </c>
      <c r="J85" s="55">
        <v>9.6</v>
      </c>
      <c r="K85" s="55">
        <v>99.850399999999993</v>
      </c>
      <c r="L85" s="55">
        <v>30.61</v>
      </c>
      <c r="M85" s="1"/>
      <c r="O85" s="69">
        <f t="shared" si="3"/>
        <v>4.3049999999999977E-2</v>
      </c>
      <c r="P85" s="1">
        <f t="shared" si="4"/>
        <v>30.189</v>
      </c>
    </row>
    <row r="86" spans="1:16" x14ac:dyDescent="0.25">
      <c r="A86" s="56">
        <v>42745</v>
      </c>
      <c r="B86" s="57">
        <v>0.42002314814814817</v>
      </c>
      <c r="C86" s="55">
        <v>184.83330000000001</v>
      </c>
      <c r="D86" s="55">
        <v>8.36</v>
      </c>
      <c r="E86" s="55">
        <v>21.792999999999999</v>
      </c>
      <c r="F86" s="55">
        <v>14.686999999999999</v>
      </c>
      <c r="G86" s="5">
        <v>-4.0999999999999996</v>
      </c>
      <c r="H86" s="55">
        <v>2.911</v>
      </c>
      <c r="I86" s="55">
        <v>7.74</v>
      </c>
      <c r="J86" s="55">
        <v>9.65</v>
      </c>
      <c r="K86" s="55">
        <v>100.273</v>
      </c>
      <c r="L86" s="55">
        <v>30.58</v>
      </c>
      <c r="M86" s="1"/>
      <c r="O86" s="69">
        <f t="shared" si="3"/>
        <v>3.234999999999999E-2</v>
      </c>
      <c r="P86" s="1">
        <f t="shared" si="4"/>
        <v>21.422000000000001</v>
      </c>
    </row>
    <row r="87" spans="1:16" x14ac:dyDescent="0.25">
      <c r="A87" s="56">
        <v>42745</v>
      </c>
      <c r="B87" s="57">
        <v>0.4201388888888889</v>
      </c>
      <c r="C87" s="55">
        <v>185</v>
      </c>
      <c r="D87" s="55">
        <v>8.27</v>
      </c>
      <c r="E87" s="55">
        <v>20.058</v>
      </c>
      <c r="F87" s="55">
        <v>14.686999999999999</v>
      </c>
      <c r="G87" s="5">
        <v>-4.3</v>
      </c>
      <c r="H87" s="55">
        <v>2.911</v>
      </c>
      <c r="I87" s="55">
        <v>7.74</v>
      </c>
      <c r="J87" s="55">
        <v>9.7100000000000009</v>
      </c>
      <c r="K87" s="55">
        <v>100.7384</v>
      </c>
      <c r="L87" s="55">
        <v>30.58</v>
      </c>
      <c r="M87" s="1"/>
      <c r="O87" s="69">
        <f t="shared" si="3"/>
        <v>2.1650000000000003E-2</v>
      </c>
      <c r="P87" s="1">
        <f t="shared" si="4"/>
        <v>19.687000000000001</v>
      </c>
    </row>
    <row r="88" spans="1:16" x14ac:dyDescent="0.25">
      <c r="A88" s="56">
        <v>42745</v>
      </c>
      <c r="B88" s="57">
        <v>0.42025462962962962</v>
      </c>
      <c r="C88" s="55">
        <v>185.16669999999999</v>
      </c>
      <c r="D88" s="55">
        <v>8.25</v>
      </c>
      <c r="E88" s="55">
        <v>19.992999999999999</v>
      </c>
      <c r="F88" s="55">
        <v>14.686999999999999</v>
      </c>
      <c r="G88" s="5">
        <v>-4.3</v>
      </c>
      <c r="H88" s="55">
        <v>2.911</v>
      </c>
      <c r="I88" s="55">
        <v>7.74</v>
      </c>
      <c r="J88" s="55">
        <v>9.76</v>
      </c>
      <c r="K88" s="55">
        <v>101.1541</v>
      </c>
      <c r="L88" s="55">
        <v>30.58</v>
      </c>
      <c r="M88" s="1"/>
      <c r="O88" s="69">
        <f t="shared" si="3"/>
        <v>2.1650000000000003E-2</v>
      </c>
      <c r="P88" s="1">
        <f t="shared" si="4"/>
        <v>19.622</v>
      </c>
    </row>
    <row r="89" spans="1:16" x14ac:dyDescent="0.25">
      <c r="A89" s="56">
        <v>42745</v>
      </c>
      <c r="B89" s="57">
        <v>0.42037037037037034</v>
      </c>
      <c r="C89" s="55">
        <v>185.33330000000001</v>
      </c>
      <c r="D89" s="55">
        <v>8.24</v>
      </c>
      <c r="E89" s="55">
        <v>20.059999999999999</v>
      </c>
      <c r="F89" s="55">
        <v>14.686999999999999</v>
      </c>
      <c r="G89" s="5">
        <v>-4.2</v>
      </c>
      <c r="H89" s="55">
        <v>2.9409999999999998</v>
      </c>
      <c r="I89" s="55">
        <v>7.74</v>
      </c>
      <c r="J89" s="55">
        <v>9.7899999999999991</v>
      </c>
      <c r="K89" s="55">
        <v>101.5086</v>
      </c>
      <c r="L89" s="55">
        <v>30.59</v>
      </c>
      <c r="M89" s="1"/>
      <c r="O89" s="69">
        <f t="shared" si="3"/>
        <v>2.6999999999999968E-2</v>
      </c>
      <c r="P89" s="1">
        <f t="shared" si="4"/>
        <v>19.689</v>
      </c>
    </row>
    <row r="90" spans="1:16" x14ac:dyDescent="0.25">
      <c r="A90" s="56">
        <v>42745</v>
      </c>
      <c r="B90" s="57">
        <v>0.42048611111111112</v>
      </c>
      <c r="C90" s="55">
        <v>185.5</v>
      </c>
      <c r="D90" s="55">
        <v>8.24</v>
      </c>
      <c r="E90" s="55">
        <v>19.902000000000001</v>
      </c>
      <c r="F90" s="55">
        <v>14.686999999999999</v>
      </c>
      <c r="G90" s="5">
        <v>-4.4000000000000004</v>
      </c>
      <c r="H90" s="55">
        <v>2.911</v>
      </c>
      <c r="I90" s="55">
        <v>7.74</v>
      </c>
      <c r="J90" s="55">
        <v>9.81</v>
      </c>
      <c r="K90" s="55">
        <v>101.691</v>
      </c>
      <c r="L90" s="55">
        <v>30.59</v>
      </c>
      <c r="O90" s="69">
        <f t="shared" si="3"/>
        <v>1.6299999999999953E-2</v>
      </c>
      <c r="P90" s="1">
        <f t="shared" si="4"/>
        <v>19.531000000000002</v>
      </c>
    </row>
    <row r="91" spans="1:16" x14ac:dyDescent="0.25">
      <c r="A91" s="56">
        <v>42745</v>
      </c>
      <c r="B91" s="57">
        <v>0.42060185185185189</v>
      </c>
      <c r="C91" s="55">
        <v>185.66669999999999</v>
      </c>
      <c r="D91" s="55">
        <v>8.24</v>
      </c>
      <c r="E91" s="55">
        <v>19.690000000000001</v>
      </c>
      <c r="F91" s="55">
        <v>14.686999999999999</v>
      </c>
      <c r="G91" s="5">
        <v>-4.3</v>
      </c>
      <c r="H91" s="55">
        <v>2.8820000000000001</v>
      </c>
      <c r="I91" s="55">
        <v>7.74</v>
      </c>
      <c r="J91" s="55">
        <v>9.81</v>
      </c>
      <c r="K91" s="55">
        <v>101.71040000000001</v>
      </c>
      <c r="L91" s="55">
        <v>30.59</v>
      </c>
      <c r="O91" s="69">
        <f t="shared" si="3"/>
        <v>2.1650000000000003E-2</v>
      </c>
      <c r="P91" s="1">
        <f t="shared" si="4"/>
        <v>19.319000000000003</v>
      </c>
    </row>
    <row r="92" spans="1:16" x14ac:dyDescent="0.25">
      <c r="A92" s="56">
        <v>42745</v>
      </c>
      <c r="B92" s="57">
        <v>0.42071759259259256</v>
      </c>
      <c r="C92" s="55">
        <v>185.83330000000001</v>
      </c>
      <c r="D92" s="55">
        <v>8.24</v>
      </c>
      <c r="E92" s="55">
        <v>20.023</v>
      </c>
      <c r="F92" s="55">
        <v>14.686999999999999</v>
      </c>
      <c r="G92" s="5">
        <v>-3.3</v>
      </c>
      <c r="H92" s="55">
        <v>2.9409999999999998</v>
      </c>
      <c r="I92" s="55">
        <v>7.74</v>
      </c>
      <c r="J92" s="55">
        <v>9.81</v>
      </c>
      <c r="K92" s="55">
        <v>101.62779999999999</v>
      </c>
      <c r="L92" s="55">
        <v>30.6</v>
      </c>
      <c r="O92" s="69">
        <f t="shared" si="3"/>
        <v>7.5149999999999995E-2</v>
      </c>
      <c r="P92" s="1">
        <f t="shared" si="4"/>
        <v>19.652000000000001</v>
      </c>
    </row>
    <row r="93" spans="1:16" x14ac:dyDescent="0.25">
      <c r="A93" s="56">
        <v>42745</v>
      </c>
      <c r="B93" s="57">
        <v>0.42083333333333334</v>
      </c>
      <c r="C93" s="55">
        <v>186</v>
      </c>
      <c r="D93" s="55">
        <v>8.24</v>
      </c>
      <c r="E93" s="55">
        <v>19.952000000000002</v>
      </c>
      <c r="F93" s="55">
        <v>14.686999999999999</v>
      </c>
      <c r="G93" s="5">
        <v>-4.3</v>
      </c>
      <c r="H93" s="55">
        <v>2.911</v>
      </c>
      <c r="I93" s="55">
        <v>7.74</v>
      </c>
      <c r="J93" s="55">
        <v>9.83</v>
      </c>
      <c r="K93" s="55">
        <v>101.8421</v>
      </c>
      <c r="L93" s="55">
        <v>30.6</v>
      </c>
      <c r="O93" s="69">
        <f t="shared" si="3"/>
        <v>2.1650000000000003E-2</v>
      </c>
      <c r="P93" s="1">
        <f t="shared" si="4"/>
        <v>19.581000000000003</v>
      </c>
    </row>
    <row r="94" spans="1:16" x14ac:dyDescent="0.25">
      <c r="A94" s="56">
        <v>42745</v>
      </c>
      <c r="B94" s="57">
        <v>0.42094907407407406</v>
      </c>
      <c r="C94" s="55">
        <v>186.16669999999999</v>
      </c>
      <c r="D94" s="55">
        <v>8.24</v>
      </c>
      <c r="E94" s="55">
        <v>19.969000000000001</v>
      </c>
      <c r="F94" s="55">
        <v>14.686999999999999</v>
      </c>
      <c r="G94" s="5">
        <v>-4.2</v>
      </c>
      <c r="H94" s="55">
        <v>2.911</v>
      </c>
      <c r="I94" s="55">
        <v>7.75</v>
      </c>
      <c r="J94" s="55">
        <v>9.81</v>
      </c>
      <c r="K94" s="55">
        <v>101.6734</v>
      </c>
      <c r="L94" s="55">
        <v>30.6</v>
      </c>
      <c r="O94" s="69">
        <f t="shared" si="3"/>
        <v>2.6999999999999968E-2</v>
      </c>
      <c r="P94" s="1">
        <f t="shared" si="4"/>
        <v>19.598000000000003</v>
      </c>
    </row>
    <row r="95" spans="1:16" x14ac:dyDescent="0.25">
      <c r="A95" s="56">
        <v>42745</v>
      </c>
      <c r="B95" s="57">
        <v>0.42106481481481484</v>
      </c>
      <c r="C95" s="55">
        <v>186.33330000000001</v>
      </c>
      <c r="D95" s="55">
        <v>8.25</v>
      </c>
      <c r="E95" s="55">
        <v>20.050999999999998</v>
      </c>
      <c r="F95" s="55">
        <v>14.686999999999999</v>
      </c>
      <c r="G95" s="5">
        <v>-4.2</v>
      </c>
      <c r="H95" s="55">
        <v>2.911</v>
      </c>
      <c r="I95" s="55">
        <v>7.75</v>
      </c>
      <c r="J95" s="55">
        <v>9.81</v>
      </c>
      <c r="K95" s="55">
        <v>101.6497</v>
      </c>
      <c r="L95" s="55">
        <v>30.59</v>
      </c>
      <c r="O95" s="69">
        <f t="shared" si="3"/>
        <v>2.6999999999999968E-2</v>
      </c>
      <c r="P95" s="1">
        <f t="shared" si="4"/>
        <v>19.68</v>
      </c>
    </row>
    <row r="96" spans="1:16" x14ac:dyDescent="0.25">
      <c r="A96" s="56">
        <v>42745</v>
      </c>
      <c r="B96" s="57">
        <v>0.4211805555555555</v>
      </c>
      <c r="C96" s="55">
        <v>186.5</v>
      </c>
      <c r="D96" s="55">
        <v>8.24</v>
      </c>
      <c r="E96" s="55">
        <v>19.641999999999999</v>
      </c>
      <c r="F96" s="55">
        <v>14.686999999999999</v>
      </c>
      <c r="G96" s="5">
        <v>-4.4000000000000004</v>
      </c>
      <c r="H96" s="55">
        <v>2.911</v>
      </c>
      <c r="I96" s="55">
        <v>7.75</v>
      </c>
      <c r="J96" s="55">
        <v>9.81</v>
      </c>
      <c r="K96" s="55">
        <v>101.7122</v>
      </c>
      <c r="L96" s="55">
        <v>30.59</v>
      </c>
      <c r="O96" s="69">
        <f t="shared" si="3"/>
        <v>1.6299999999999953E-2</v>
      </c>
      <c r="P96" s="1">
        <f t="shared" si="4"/>
        <v>19.271000000000001</v>
      </c>
    </row>
    <row r="97" spans="1:16" x14ac:dyDescent="0.25">
      <c r="A97" s="56">
        <v>42745</v>
      </c>
      <c r="B97" s="57">
        <v>0.42129629629629628</v>
      </c>
      <c r="C97" s="55">
        <v>186.66669999999999</v>
      </c>
      <c r="D97" s="55">
        <v>8.2200000000000006</v>
      </c>
      <c r="E97" s="55">
        <v>19.440000000000001</v>
      </c>
      <c r="F97" s="55">
        <v>14.686999999999999</v>
      </c>
      <c r="G97" s="5">
        <v>-4.4000000000000004</v>
      </c>
      <c r="H97" s="55">
        <v>2.911</v>
      </c>
      <c r="I97" s="55">
        <v>7.76</v>
      </c>
      <c r="J97" s="55">
        <v>9.81</v>
      </c>
      <c r="K97" s="55">
        <v>101.61199999999999</v>
      </c>
      <c r="L97" s="55">
        <v>30.54</v>
      </c>
      <c r="O97" s="69">
        <f t="shared" si="3"/>
        <v>1.6299999999999953E-2</v>
      </c>
      <c r="P97" s="1">
        <f t="shared" si="4"/>
        <v>19.069000000000003</v>
      </c>
    </row>
    <row r="98" spans="1:16" x14ac:dyDescent="0.25">
      <c r="A98" s="56">
        <v>42745</v>
      </c>
      <c r="B98" s="57">
        <v>0.42141203703703706</v>
      </c>
      <c r="C98" s="55">
        <v>186.83330000000001</v>
      </c>
      <c r="D98" s="55">
        <v>8.2100000000000009</v>
      </c>
      <c r="E98" s="55">
        <v>19.484000000000002</v>
      </c>
      <c r="F98" s="55">
        <v>14.686999999999999</v>
      </c>
      <c r="G98" s="5">
        <v>-4.0999999999999996</v>
      </c>
      <c r="H98" s="55">
        <v>2.9409999999999998</v>
      </c>
      <c r="I98" s="55">
        <v>7.76</v>
      </c>
      <c r="J98" s="55">
        <v>9.85</v>
      </c>
      <c r="K98" s="55">
        <v>101.98139999999999</v>
      </c>
      <c r="L98" s="55">
        <v>30.58</v>
      </c>
      <c r="O98" s="69">
        <f t="shared" si="3"/>
        <v>3.234999999999999E-2</v>
      </c>
      <c r="P98" s="1">
        <f t="shared" si="4"/>
        <v>19.113000000000003</v>
      </c>
    </row>
    <row r="99" spans="1:16" x14ac:dyDescent="0.25">
      <c r="A99" s="56">
        <v>42745</v>
      </c>
      <c r="B99" s="57">
        <v>0.42152777777777778</v>
      </c>
      <c r="C99" s="55">
        <v>187</v>
      </c>
      <c r="D99" s="55">
        <v>8.2200000000000006</v>
      </c>
      <c r="E99" s="55">
        <v>19.43</v>
      </c>
      <c r="F99" s="55">
        <v>14.686999999999999</v>
      </c>
      <c r="G99" s="5">
        <v>-4.3</v>
      </c>
      <c r="H99" s="55">
        <v>2.9409999999999998</v>
      </c>
      <c r="I99" s="55">
        <v>7.76</v>
      </c>
      <c r="J99" s="55">
        <v>9.83</v>
      </c>
      <c r="K99" s="55">
        <v>101.8335</v>
      </c>
      <c r="L99" s="55">
        <v>30.57</v>
      </c>
      <c r="O99" s="69">
        <f t="shared" si="3"/>
        <v>2.1650000000000003E-2</v>
      </c>
      <c r="P99" s="1">
        <f t="shared" si="4"/>
        <v>19.059000000000001</v>
      </c>
    </row>
    <row r="100" spans="1:16" x14ac:dyDescent="0.25">
      <c r="A100" s="56">
        <v>42745</v>
      </c>
      <c r="B100" s="57">
        <v>0.4216435185185185</v>
      </c>
      <c r="C100" s="55">
        <v>187.16669999999999</v>
      </c>
      <c r="D100" s="55">
        <v>8.2200000000000006</v>
      </c>
      <c r="E100" s="55">
        <v>19.61</v>
      </c>
      <c r="F100" s="55">
        <v>14.686999999999999</v>
      </c>
      <c r="G100" s="5">
        <v>-4.2</v>
      </c>
      <c r="H100" s="55">
        <v>2.911</v>
      </c>
      <c r="I100" s="55">
        <v>7.77</v>
      </c>
      <c r="J100" s="55">
        <v>9.83</v>
      </c>
      <c r="K100" s="55">
        <v>101.77549999999999</v>
      </c>
      <c r="L100" s="55">
        <v>30.55</v>
      </c>
      <c r="O100" s="69">
        <f t="shared" si="3"/>
        <v>2.6999999999999968E-2</v>
      </c>
      <c r="P100" s="1">
        <f t="shared" si="4"/>
        <v>19.239000000000001</v>
      </c>
    </row>
    <row r="101" spans="1:16" x14ac:dyDescent="0.25">
      <c r="A101" s="56">
        <v>42745</v>
      </c>
      <c r="B101" s="57">
        <v>0.42175925925925922</v>
      </c>
      <c r="C101" s="55">
        <v>187.33330000000001</v>
      </c>
      <c r="D101" s="55">
        <v>8.2100000000000009</v>
      </c>
      <c r="E101" s="55">
        <v>19.861000000000001</v>
      </c>
      <c r="F101" s="55">
        <v>14.686999999999999</v>
      </c>
      <c r="G101" s="5">
        <v>-4.2</v>
      </c>
      <c r="H101" s="55">
        <v>2.911</v>
      </c>
      <c r="I101" s="55">
        <v>7.77</v>
      </c>
      <c r="J101" s="55">
        <v>9.85</v>
      </c>
      <c r="K101" s="55">
        <v>101.9941</v>
      </c>
      <c r="L101" s="55">
        <v>30.55</v>
      </c>
      <c r="O101" s="69">
        <f t="shared" si="3"/>
        <v>2.6999999999999968E-2</v>
      </c>
      <c r="P101" s="1">
        <f t="shared" si="4"/>
        <v>19.490000000000002</v>
      </c>
    </row>
    <row r="102" spans="1:16" x14ac:dyDescent="0.25">
      <c r="A102" s="56">
        <v>42745</v>
      </c>
      <c r="B102" s="57">
        <v>0.421875</v>
      </c>
      <c r="C102" s="55">
        <v>187.5</v>
      </c>
      <c r="D102" s="55">
        <v>8.2100000000000009</v>
      </c>
      <c r="E102" s="55">
        <v>19.768000000000001</v>
      </c>
      <c r="F102" s="55">
        <v>14.686999999999999</v>
      </c>
      <c r="G102" s="5">
        <v>-4.2</v>
      </c>
      <c r="H102" s="55">
        <v>2.911</v>
      </c>
      <c r="I102" s="55">
        <v>7.77</v>
      </c>
      <c r="J102" s="55">
        <v>9.84</v>
      </c>
      <c r="K102" s="55">
        <v>101.9238</v>
      </c>
      <c r="L102" s="55">
        <v>30.58</v>
      </c>
      <c r="O102" s="69">
        <f t="shared" si="3"/>
        <v>2.6999999999999968E-2</v>
      </c>
      <c r="P102" s="1">
        <f t="shared" si="4"/>
        <v>19.397000000000002</v>
      </c>
    </row>
    <row r="103" spans="1:16" x14ac:dyDescent="0.25">
      <c r="A103" s="56">
        <v>42745</v>
      </c>
      <c r="B103" s="57">
        <v>0.42199074074074078</v>
      </c>
      <c r="C103" s="55">
        <v>187.66669999999999</v>
      </c>
      <c r="D103" s="55">
        <v>8.24</v>
      </c>
      <c r="E103" s="55">
        <v>19.899000000000001</v>
      </c>
      <c r="F103" s="55">
        <v>14.686999999999999</v>
      </c>
      <c r="G103" s="5">
        <v>-3.8</v>
      </c>
      <c r="H103" s="55">
        <v>2.911</v>
      </c>
      <c r="I103" s="55">
        <v>7.77</v>
      </c>
      <c r="J103" s="55">
        <v>9.83</v>
      </c>
      <c r="K103" s="55">
        <v>101.8385</v>
      </c>
      <c r="L103" s="55">
        <v>30.59</v>
      </c>
      <c r="O103" s="69">
        <f t="shared" si="3"/>
        <v>4.8399999999999999E-2</v>
      </c>
      <c r="P103" s="1">
        <f t="shared" si="4"/>
        <v>19.528000000000002</v>
      </c>
    </row>
    <row r="104" spans="1:16" x14ac:dyDescent="0.25">
      <c r="A104" s="56">
        <v>42745</v>
      </c>
      <c r="B104" s="57">
        <v>0.4221064814814815</v>
      </c>
      <c r="C104" s="55">
        <v>187.83330000000001</v>
      </c>
      <c r="D104" s="55">
        <v>8.24</v>
      </c>
      <c r="E104" s="55">
        <v>19.97</v>
      </c>
      <c r="F104" s="55">
        <v>14.686999999999999</v>
      </c>
      <c r="G104" s="5">
        <v>-4.0999999999999996</v>
      </c>
      <c r="H104" s="55">
        <v>2.911</v>
      </c>
      <c r="I104" s="55">
        <v>7.77</v>
      </c>
      <c r="J104" s="55">
        <v>9.83</v>
      </c>
      <c r="K104" s="55">
        <v>101.8849</v>
      </c>
      <c r="L104" s="55">
        <v>30.59</v>
      </c>
      <c r="O104" s="69">
        <f t="shared" si="3"/>
        <v>3.234999999999999E-2</v>
      </c>
      <c r="P104" s="1">
        <f t="shared" si="4"/>
        <v>19.599</v>
      </c>
    </row>
    <row r="105" spans="1:16" x14ac:dyDescent="0.25">
      <c r="A105" s="56">
        <v>42745</v>
      </c>
      <c r="B105" s="57">
        <v>0.42222222222222222</v>
      </c>
      <c r="C105" s="55">
        <v>188</v>
      </c>
      <c r="D105" s="55">
        <v>8.24</v>
      </c>
      <c r="E105" s="55">
        <v>19.986000000000001</v>
      </c>
      <c r="F105" s="55">
        <v>14.686999999999999</v>
      </c>
      <c r="G105" s="5">
        <v>-4.2</v>
      </c>
      <c r="H105" s="55">
        <v>2.911</v>
      </c>
      <c r="I105" s="55">
        <v>7.77</v>
      </c>
      <c r="J105" s="55">
        <v>9.82</v>
      </c>
      <c r="K105" s="55">
        <v>101.8151</v>
      </c>
      <c r="L105" s="55">
        <v>30.59</v>
      </c>
      <c r="O105" s="69">
        <f t="shared" si="3"/>
        <v>2.6999999999999968E-2</v>
      </c>
      <c r="P105" s="1">
        <f t="shared" si="4"/>
        <v>19.615000000000002</v>
      </c>
    </row>
    <row r="106" spans="1:16" x14ac:dyDescent="0.25">
      <c r="A106" s="56">
        <v>42745</v>
      </c>
      <c r="B106" s="57">
        <v>0.42233796296296294</v>
      </c>
      <c r="C106" s="55">
        <v>188.16669999999999</v>
      </c>
      <c r="D106" s="55">
        <v>8.25</v>
      </c>
      <c r="E106" s="55">
        <v>19.943000000000001</v>
      </c>
      <c r="F106" s="55">
        <v>14.686999999999999</v>
      </c>
      <c r="G106" s="5">
        <v>-4.2</v>
      </c>
      <c r="H106" s="55">
        <v>2.911</v>
      </c>
      <c r="I106" s="55">
        <v>7.77</v>
      </c>
      <c r="J106" s="55">
        <v>9.81</v>
      </c>
      <c r="K106" s="55">
        <v>101.7216</v>
      </c>
      <c r="L106" s="55">
        <v>30.59</v>
      </c>
      <c r="O106" s="69">
        <f t="shared" si="3"/>
        <v>2.6999999999999968E-2</v>
      </c>
      <c r="P106" s="1">
        <f t="shared" si="4"/>
        <v>19.572000000000003</v>
      </c>
    </row>
    <row r="107" spans="1:16" x14ac:dyDescent="0.25">
      <c r="A107" s="56">
        <v>42745</v>
      </c>
      <c r="B107" s="57">
        <v>0.42245370370370372</v>
      </c>
      <c r="C107" s="55">
        <v>188.33330000000001</v>
      </c>
      <c r="D107" s="55">
        <v>8.27</v>
      </c>
      <c r="E107" s="55">
        <v>20.056999999999999</v>
      </c>
      <c r="F107" s="55">
        <v>14.686999999999999</v>
      </c>
      <c r="G107" s="5">
        <v>-4.2</v>
      </c>
      <c r="H107" s="55">
        <v>2.8820000000000001</v>
      </c>
      <c r="I107" s="55">
        <v>7.77</v>
      </c>
      <c r="J107" s="55">
        <v>9.8000000000000007</v>
      </c>
      <c r="K107" s="55">
        <v>101.62739999999999</v>
      </c>
      <c r="L107" s="55">
        <v>30.6</v>
      </c>
      <c r="O107" s="69">
        <f t="shared" si="3"/>
        <v>2.6999999999999968E-2</v>
      </c>
      <c r="P107" s="1">
        <f t="shared" si="4"/>
        <v>19.686</v>
      </c>
    </row>
    <row r="108" spans="1:16" x14ac:dyDescent="0.25">
      <c r="A108" s="56">
        <v>42745</v>
      </c>
      <c r="B108" s="57">
        <v>0.4225694444444445</v>
      </c>
      <c r="C108" s="55">
        <v>188.5</v>
      </c>
      <c r="D108" s="55">
        <v>8.26</v>
      </c>
      <c r="E108" s="55">
        <v>20.27</v>
      </c>
      <c r="F108" s="55">
        <v>14.686999999999999</v>
      </c>
      <c r="G108" s="5">
        <v>-4.0999999999999996</v>
      </c>
      <c r="H108" s="55">
        <v>2.8820000000000001</v>
      </c>
      <c r="I108" s="55">
        <v>7.77</v>
      </c>
      <c r="J108" s="55">
        <v>9.7899999999999991</v>
      </c>
      <c r="K108" s="55">
        <v>101.526</v>
      </c>
      <c r="L108" s="55">
        <v>30.59</v>
      </c>
      <c r="O108" s="69">
        <f t="shared" si="3"/>
        <v>3.234999999999999E-2</v>
      </c>
      <c r="P108" s="1">
        <f t="shared" si="4"/>
        <v>19.899000000000001</v>
      </c>
    </row>
    <row r="109" spans="1:16" x14ac:dyDescent="0.25">
      <c r="A109" s="56">
        <v>42745</v>
      </c>
      <c r="B109" s="57">
        <v>0.42268518518518516</v>
      </c>
      <c r="C109" s="55">
        <v>188.66669999999999</v>
      </c>
      <c r="D109" s="55">
        <v>8.26</v>
      </c>
      <c r="E109" s="55">
        <v>20.439</v>
      </c>
      <c r="F109" s="55">
        <v>14.686999999999999</v>
      </c>
      <c r="G109" s="5">
        <v>-4.0999999999999996</v>
      </c>
      <c r="H109" s="55">
        <v>2.911</v>
      </c>
      <c r="I109" s="55">
        <v>7.78</v>
      </c>
      <c r="J109" s="55">
        <v>9.7899999999999991</v>
      </c>
      <c r="K109" s="55">
        <v>101.48480000000001</v>
      </c>
      <c r="L109" s="55">
        <v>30.6</v>
      </c>
      <c r="O109" s="69">
        <f t="shared" si="3"/>
        <v>3.234999999999999E-2</v>
      </c>
      <c r="P109" s="1">
        <f t="shared" si="4"/>
        <v>20.068000000000001</v>
      </c>
    </row>
    <row r="110" spans="1:16" x14ac:dyDescent="0.25">
      <c r="A110" s="56">
        <v>42745</v>
      </c>
      <c r="B110" s="57">
        <v>0.42280092592592594</v>
      </c>
      <c r="C110" s="55">
        <v>188.83330000000001</v>
      </c>
      <c r="D110" s="55">
        <v>8.26</v>
      </c>
      <c r="E110" s="55">
        <v>20.352</v>
      </c>
      <c r="F110" s="55">
        <v>14.686999999999999</v>
      </c>
      <c r="G110" s="5">
        <v>-4.2</v>
      </c>
      <c r="H110" s="55">
        <v>2.911</v>
      </c>
      <c r="I110" s="55">
        <v>7.78</v>
      </c>
      <c r="J110" s="55">
        <v>9.7899999999999991</v>
      </c>
      <c r="K110" s="55">
        <v>101.5311</v>
      </c>
      <c r="L110" s="55">
        <v>30.61</v>
      </c>
      <c r="O110" s="69">
        <f t="shared" si="3"/>
        <v>2.6999999999999968E-2</v>
      </c>
      <c r="P110" s="1">
        <f t="shared" si="4"/>
        <v>19.981000000000002</v>
      </c>
    </row>
    <row r="111" spans="1:16" x14ac:dyDescent="0.25">
      <c r="A111" s="56">
        <v>42745</v>
      </c>
      <c r="B111" s="57">
        <v>0.42291666666666666</v>
      </c>
      <c r="C111" s="55">
        <v>189</v>
      </c>
      <c r="D111" s="55">
        <v>8.27</v>
      </c>
      <c r="E111" s="55">
        <v>20.138999999999999</v>
      </c>
      <c r="F111" s="55">
        <v>14.686999999999999</v>
      </c>
      <c r="G111" s="5">
        <v>-4.3</v>
      </c>
      <c r="H111" s="55">
        <v>2.911</v>
      </c>
      <c r="I111" s="55">
        <v>7.78</v>
      </c>
      <c r="J111" s="55">
        <v>9.7799999999999994</v>
      </c>
      <c r="K111" s="55">
        <v>101.476</v>
      </c>
      <c r="L111" s="55">
        <v>30.6</v>
      </c>
      <c r="O111" s="69">
        <f t="shared" si="3"/>
        <v>2.1650000000000003E-2</v>
      </c>
      <c r="P111" s="1">
        <f t="shared" si="4"/>
        <v>19.768000000000001</v>
      </c>
    </row>
    <row r="112" spans="1:16" x14ac:dyDescent="0.25">
      <c r="A112" s="56">
        <v>42745</v>
      </c>
      <c r="B112" s="57">
        <v>0.42303240740740744</v>
      </c>
      <c r="C112" s="55">
        <v>189.16669999999999</v>
      </c>
      <c r="D112" s="55">
        <v>8.26</v>
      </c>
      <c r="E112" s="55">
        <v>20.193000000000001</v>
      </c>
      <c r="F112" s="55">
        <v>14.686999999999999</v>
      </c>
      <c r="G112" s="5">
        <v>-4.3</v>
      </c>
      <c r="H112" s="55">
        <v>2.8820000000000001</v>
      </c>
      <c r="I112" s="55">
        <v>7.78</v>
      </c>
      <c r="J112" s="55">
        <v>9.7799999999999994</v>
      </c>
      <c r="K112" s="55">
        <v>101.3839</v>
      </c>
      <c r="L112" s="55">
        <v>30.59</v>
      </c>
      <c r="O112" s="69">
        <f t="shared" si="3"/>
        <v>2.1650000000000003E-2</v>
      </c>
      <c r="P112" s="1">
        <f t="shared" si="4"/>
        <v>19.822000000000003</v>
      </c>
    </row>
    <row r="113" spans="1:16" x14ac:dyDescent="0.25">
      <c r="A113" s="56">
        <v>42745</v>
      </c>
      <c r="B113" s="57">
        <v>0.42314814814814811</v>
      </c>
      <c r="C113" s="55">
        <v>189.33330000000001</v>
      </c>
      <c r="D113" s="55">
        <v>8.25</v>
      </c>
      <c r="E113" s="55">
        <v>20.286000000000001</v>
      </c>
      <c r="F113" s="55">
        <v>14.686999999999999</v>
      </c>
      <c r="G113" s="5">
        <v>-4.2</v>
      </c>
      <c r="H113" s="55">
        <v>2.911</v>
      </c>
      <c r="I113" s="55">
        <v>7.78</v>
      </c>
      <c r="J113" s="55">
        <v>9.7799999999999994</v>
      </c>
      <c r="K113" s="55">
        <v>101.3599</v>
      </c>
      <c r="L113" s="55">
        <v>30.59</v>
      </c>
      <c r="O113" s="69">
        <f t="shared" si="3"/>
        <v>2.6999999999999968E-2</v>
      </c>
      <c r="P113" s="1">
        <f t="shared" si="4"/>
        <v>19.915000000000003</v>
      </c>
    </row>
    <row r="114" spans="1:16" x14ac:dyDescent="0.25">
      <c r="A114" s="56">
        <v>42745</v>
      </c>
      <c r="B114" s="57">
        <v>0.42326388888888888</v>
      </c>
      <c r="C114" s="55">
        <v>189.5</v>
      </c>
      <c r="D114" s="55">
        <v>8.24</v>
      </c>
      <c r="E114" s="55">
        <v>20.329999999999998</v>
      </c>
      <c r="F114" s="55">
        <v>14.686999999999999</v>
      </c>
      <c r="G114" s="5">
        <v>-4.3</v>
      </c>
      <c r="H114" s="55">
        <v>2.911</v>
      </c>
      <c r="I114" s="55">
        <v>7.78</v>
      </c>
      <c r="J114" s="55">
        <v>9.8000000000000007</v>
      </c>
      <c r="K114" s="55">
        <v>101.5625</v>
      </c>
      <c r="L114" s="55">
        <v>30.59</v>
      </c>
      <c r="O114" s="69">
        <f t="shared" si="3"/>
        <v>2.1650000000000003E-2</v>
      </c>
      <c r="P114" s="1">
        <f t="shared" si="4"/>
        <v>19.959</v>
      </c>
    </row>
    <row r="115" spans="1:16" x14ac:dyDescent="0.25">
      <c r="A115" s="56">
        <v>42745</v>
      </c>
      <c r="B115" s="57">
        <v>0.42337962962962966</v>
      </c>
      <c r="C115" s="55">
        <v>189.66669999999999</v>
      </c>
      <c r="D115" s="55">
        <v>8.24</v>
      </c>
      <c r="E115" s="55">
        <v>20.274999999999999</v>
      </c>
      <c r="F115" s="55">
        <v>14.686999999999999</v>
      </c>
      <c r="G115" s="5">
        <v>-3.9</v>
      </c>
      <c r="H115" s="55">
        <v>2.911</v>
      </c>
      <c r="I115" s="55">
        <v>7.78</v>
      </c>
      <c r="J115" s="55">
        <v>9.81</v>
      </c>
      <c r="K115" s="55">
        <v>101.70359999999999</v>
      </c>
      <c r="L115" s="55">
        <v>30.59</v>
      </c>
      <c r="O115" s="69">
        <f t="shared" si="3"/>
        <v>4.3049999999999977E-2</v>
      </c>
      <c r="P115" s="1">
        <f t="shared" si="4"/>
        <v>19.904</v>
      </c>
    </row>
    <row r="116" spans="1:16" x14ac:dyDescent="0.25">
      <c r="A116" s="56">
        <v>42745</v>
      </c>
      <c r="B116" s="57">
        <v>0.42349537037037038</v>
      </c>
      <c r="C116" s="55">
        <v>189.83330000000001</v>
      </c>
      <c r="D116" s="55">
        <v>8.23</v>
      </c>
      <c r="E116" s="55">
        <v>20.21</v>
      </c>
      <c r="F116" s="55">
        <v>14.686999999999999</v>
      </c>
      <c r="G116" s="5">
        <v>-4.2</v>
      </c>
      <c r="H116" s="55">
        <v>2.911</v>
      </c>
      <c r="I116" s="55">
        <v>7.78</v>
      </c>
      <c r="J116" s="55">
        <v>9.81</v>
      </c>
      <c r="K116" s="55">
        <v>101.6131</v>
      </c>
      <c r="L116" s="55">
        <v>30.59</v>
      </c>
      <c r="O116" s="69">
        <f t="shared" si="3"/>
        <v>2.6999999999999968E-2</v>
      </c>
      <c r="P116" s="1">
        <f t="shared" si="4"/>
        <v>19.839000000000002</v>
      </c>
    </row>
    <row r="117" spans="1:16" x14ac:dyDescent="0.25">
      <c r="A117" s="56">
        <v>42745</v>
      </c>
      <c r="B117" s="57">
        <v>0.4236111111111111</v>
      </c>
      <c r="C117" s="55">
        <v>190</v>
      </c>
      <c r="D117" s="55">
        <v>8.2200000000000006</v>
      </c>
      <c r="E117" s="55">
        <v>20.199000000000002</v>
      </c>
      <c r="F117" s="55">
        <v>14.686999999999999</v>
      </c>
      <c r="G117" s="5">
        <v>-4.2</v>
      </c>
      <c r="H117" s="55">
        <v>2.911</v>
      </c>
      <c r="I117" s="55">
        <v>7.78</v>
      </c>
      <c r="J117" s="55">
        <v>9.83</v>
      </c>
      <c r="K117" s="55">
        <v>101.8775</v>
      </c>
      <c r="L117" s="55">
        <v>30.57</v>
      </c>
      <c r="O117" s="69">
        <f t="shared" si="3"/>
        <v>2.6999999999999968E-2</v>
      </c>
      <c r="P117" s="1">
        <f t="shared" si="4"/>
        <v>19.828000000000003</v>
      </c>
    </row>
    <row r="118" spans="1:16" x14ac:dyDescent="0.25">
      <c r="A118" s="56">
        <v>42745</v>
      </c>
      <c r="B118" s="57">
        <v>0.42372685185185183</v>
      </c>
      <c r="C118" s="55">
        <v>190.16669999999999</v>
      </c>
      <c r="D118" s="55">
        <v>8.2200000000000006</v>
      </c>
      <c r="E118" s="55">
        <v>20.117000000000001</v>
      </c>
      <c r="F118" s="55">
        <v>14.686999999999999</v>
      </c>
      <c r="G118" s="5">
        <v>-4.0999999999999996</v>
      </c>
      <c r="H118" s="55">
        <v>2.9409999999999998</v>
      </c>
      <c r="I118" s="55">
        <v>7.79</v>
      </c>
      <c r="J118" s="55">
        <v>9.82</v>
      </c>
      <c r="K118" s="55">
        <v>101.673</v>
      </c>
      <c r="L118" s="55">
        <v>30.52</v>
      </c>
      <c r="O118" s="69">
        <f t="shared" si="3"/>
        <v>3.234999999999999E-2</v>
      </c>
      <c r="P118" s="1">
        <f t="shared" si="4"/>
        <v>19.746000000000002</v>
      </c>
    </row>
    <row r="119" spans="1:16" x14ac:dyDescent="0.25">
      <c r="A119" s="56">
        <v>42745</v>
      </c>
      <c r="B119" s="57">
        <v>0.4238425925925926</v>
      </c>
      <c r="C119" s="55">
        <v>190.33330000000001</v>
      </c>
      <c r="D119" s="55">
        <v>8.15</v>
      </c>
      <c r="E119" s="55">
        <v>20.007999999999999</v>
      </c>
      <c r="F119" s="55">
        <v>14.686999999999999</v>
      </c>
      <c r="G119" s="5">
        <v>-4.4000000000000004</v>
      </c>
      <c r="H119" s="55">
        <v>2.911</v>
      </c>
      <c r="I119" s="55">
        <v>7.79</v>
      </c>
      <c r="J119" s="55">
        <v>9.85</v>
      </c>
      <c r="K119" s="55">
        <v>101.8458</v>
      </c>
      <c r="L119" s="55">
        <v>30.49</v>
      </c>
      <c r="O119" s="69">
        <f t="shared" si="3"/>
        <v>1.6299999999999953E-2</v>
      </c>
      <c r="P119" s="1">
        <f t="shared" si="4"/>
        <v>19.637</v>
      </c>
    </row>
    <row r="120" spans="1:16" x14ac:dyDescent="0.25">
      <c r="A120" s="56">
        <v>42745</v>
      </c>
      <c r="B120" s="57">
        <v>0.42395833333333338</v>
      </c>
      <c r="C120" s="55">
        <v>190.5</v>
      </c>
      <c r="D120" s="55">
        <v>8.1199999999999992</v>
      </c>
      <c r="E120" s="55">
        <v>20.280999999999999</v>
      </c>
      <c r="F120" s="55">
        <v>14.686999999999999</v>
      </c>
      <c r="G120" s="5">
        <v>-4.2</v>
      </c>
      <c r="H120" s="55">
        <v>2.911</v>
      </c>
      <c r="I120" s="55">
        <v>7.79</v>
      </c>
      <c r="J120" s="55">
        <v>9.8800000000000008</v>
      </c>
      <c r="K120" s="55">
        <v>102.0838</v>
      </c>
      <c r="L120" s="55">
        <v>30.45</v>
      </c>
      <c r="O120" s="69">
        <f t="shared" si="3"/>
        <v>2.6999999999999968E-2</v>
      </c>
      <c r="P120" s="1">
        <f t="shared" si="4"/>
        <v>19.91</v>
      </c>
    </row>
    <row r="121" spans="1:16" x14ac:dyDescent="0.25">
      <c r="A121" s="56">
        <v>42745</v>
      </c>
      <c r="B121" s="57">
        <v>0.42407407407407405</v>
      </c>
      <c r="C121" s="55">
        <v>190.66669999999999</v>
      </c>
      <c r="D121" s="55">
        <v>8.08</v>
      </c>
      <c r="E121" s="55">
        <v>20.347000000000001</v>
      </c>
      <c r="F121" s="55">
        <v>14.686999999999999</v>
      </c>
      <c r="G121" s="5">
        <v>-4.4000000000000004</v>
      </c>
      <c r="H121" s="55">
        <v>2.911</v>
      </c>
      <c r="I121" s="55">
        <v>7.79</v>
      </c>
      <c r="J121" s="55">
        <v>9.9</v>
      </c>
      <c r="K121" s="55">
        <v>102.17619999999999</v>
      </c>
      <c r="L121" s="55">
        <v>30.48</v>
      </c>
      <c r="O121" s="69">
        <f t="shared" si="3"/>
        <v>1.6299999999999953E-2</v>
      </c>
      <c r="P121" s="1">
        <f t="shared" si="4"/>
        <v>19.976000000000003</v>
      </c>
    </row>
    <row r="122" spans="1:16" x14ac:dyDescent="0.25">
      <c r="A122" s="56">
        <v>42745</v>
      </c>
      <c r="B122" s="57">
        <v>0.42418981481481483</v>
      </c>
      <c r="C122" s="55">
        <v>190.83330000000001</v>
      </c>
      <c r="D122" s="55">
        <v>8.0500000000000007</v>
      </c>
      <c r="E122" s="55">
        <v>20.451000000000001</v>
      </c>
      <c r="F122" s="55">
        <v>14.686999999999999</v>
      </c>
      <c r="G122" s="5">
        <v>-3.8</v>
      </c>
      <c r="H122" s="55">
        <v>2.911</v>
      </c>
      <c r="I122" s="55">
        <v>7.79</v>
      </c>
      <c r="J122" s="55">
        <v>9.92</v>
      </c>
      <c r="K122" s="55">
        <v>102.2564</v>
      </c>
      <c r="L122" s="55">
        <v>30.43</v>
      </c>
      <c r="O122" s="69">
        <f t="shared" si="3"/>
        <v>4.8399999999999999E-2</v>
      </c>
      <c r="P122" s="1">
        <f t="shared" si="4"/>
        <v>20.080000000000002</v>
      </c>
    </row>
    <row r="123" spans="1:16" x14ac:dyDescent="0.25">
      <c r="A123" s="56">
        <v>42745</v>
      </c>
      <c r="B123" s="57">
        <v>0.42430555555555555</v>
      </c>
      <c r="C123" s="55">
        <v>191</v>
      </c>
      <c r="D123" s="55">
        <v>8.02</v>
      </c>
      <c r="E123" s="55">
        <v>20.343</v>
      </c>
      <c r="F123" s="55">
        <v>14.686999999999999</v>
      </c>
      <c r="G123" s="5">
        <v>-4.2</v>
      </c>
      <c r="H123" s="55">
        <v>2.911</v>
      </c>
      <c r="I123" s="55">
        <v>7.79</v>
      </c>
      <c r="J123" s="55">
        <v>9.9600000000000009</v>
      </c>
      <c r="K123" s="55">
        <v>102.6058</v>
      </c>
      <c r="L123" s="55">
        <v>30.4</v>
      </c>
      <c r="O123" s="69">
        <f t="shared" si="3"/>
        <v>2.6999999999999968E-2</v>
      </c>
      <c r="P123" s="1">
        <f t="shared" si="4"/>
        <v>19.972000000000001</v>
      </c>
    </row>
    <row r="124" spans="1:16" x14ac:dyDescent="0.25">
      <c r="A124" s="56">
        <v>42745</v>
      </c>
      <c r="B124" s="57">
        <v>0.42442129629629632</v>
      </c>
      <c r="C124" s="55">
        <v>191.16669999999999</v>
      </c>
      <c r="D124" s="55">
        <v>8</v>
      </c>
      <c r="E124" s="55">
        <v>20.184999999999999</v>
      </c>
      <c r="F124" s="55">
        <v>14.686999999999999</v>
      </c>
      <c r="G124" s="5">
        <v>-4.4000000000000004</v>
      </c>
      <c r="H124" s="55">
        <v>2.911</v>
      </c>
      <c r="I124" s="55">
        <v>7.8</v>
      </c>
      <c r="J124" s="55">
        <v>9.99</v>
      </c>
      <c r="K124" s="55">
        <v>102.9064</v>
      </c>
      <c r="L124" s="55">
        <v>30.4</v>
      </c>
      <c r="O124" s="69">
        <f t="shared" si="3"/>
        <v>1.6299999999999953E-2</v>
      </c>
      <c r="P124" s="1">
        <f t="shared" si="4"/>
        <v>19.814</v>
      </c>
    </row>
    <row r="125" spans="1:16" x14ac:dyDescent="0.25">
      <c r="A125" s="56">
        <v>42745</v>
      </c>
      <c r="B125" s="57">
        <v>0.42453703703703699</v>
      </c>
      <c r="C125" s="55">
        <v>191.33330000000001</v>
      </c>
      <c r="D125" s="55">
        <v>8</v>
      </c>
      <c r="E125" s="55">
        <v>20.158000000000001</v>
      </c>
      <c r="F125" s="55">
        <v>14.686999999999999</v>
      </c>
      <c r="G125" s="5">
        <v>-4.3</v>
      </c>
      <c r="H125" s="55">
        <v>2.9409999999999998</v>
      </c>
      <c r="I125" s="55">
        <v>7.8</v>
      </c>
      <c r="J125" s="55">
        <v>10.02</v>
      </c>
      <c r="K125" s="55">
        <v>103.1444</v>
      </c>
      <c r="L125" s="55">
        <v>30.41</v>
      </c>
      <c r="O125" s="69">
        <f t="shared" si="3"/>
        <v>2.1650000000000003E-2</v>
      </c>
      <c r="P125" s="1">
        <f t="shared" si="4"/>
        <v>19.787000000000003</v>
      </c>
    </row>
    <row r="126" spans="1:16" x14ac:dyDescent="0.25">
      <c r="A126" s="56">
        <v>42745</v>
      </c>
      <c r="B126" s="57">
        <v>0.42465277777777777</v>
      </c>
      <c r="C126" s="55">
        <v>191.5</v>
      </c>
      <c r="D126" s="55">
        <v>8.0399999999999991</v>
      </c>
      <c r="E126" s="55">
        <v>20.033000000000001</v>
      </c>
      <c r="F126" s="55">
        <v>14.686999999999999</v>
      </c>
      <c r="G126" s="5">
        <v>-3.5</v>
      </c>
      <c r="H126" s="55">
        <v>2.9409999999999998</v>
      </c>
      <c r="I126" s="55">
        <v>7.79</v>
      </c>
      <c r="J126" s="55">
        <v>10.029999999999999</v>
      </c>
      <c r="K126" s="55">
        <v>103.401</v>
      </c>
      <c r="L126" s="55">
        <v>30.53</v>
      </c>
      <c r="O126" s="69">
        <f t="shared" si="3"/>
        <v>6.444999999999998E-2</v>
      </c>
      <c r="P126" s="1">
        <f t="shared" si="4"/>
        <v>19.662000000000003</v>
      </c>
    </row>
    <row r="127" spans="1:16" x14ac:dyDescent="0.25">
      <c r="A127" s="56">
        <v>42745</v>
      </c>
      <c r="B127" s="57">
        <v>0.42476851851851855</v>
      </c>
      <c r="C127" s="55">
        <v>191.66669999999999</v>
      </c>
      <c r="D127" s="55">
        <v>8.11</v>
      </c>
      <c r="E127" s="55">
        <v>20.170000000000002</v>
      </c>
      <c r="F127" s="55">
        <v>14.686999999999999</v>
      </c>
      <c r="G127" s="5">
        <v>-4.3</v>
      </c>
      <c r="H127" s="55">
        <v>2.8820000000000001</v>
      </c>
      <c r="I127" s="55">
        <v>7.79</v>
      </c>
      <c r="J127" s="55">
        <v>9.99</v>
      </c>
      <c r="K127" s="55">
        <v>103.2195</v>
      </c>
      <c r="L127" s="55">
        <v>30.55</v>
      </c>
      <c r="O127" s="69">
        <f t="shared" si="3"/>
        <v>2.1650000000000003E-2</v>
      </c>
      <c r="P127" s="1">
        <f t="shared" si="4"/>
        <v>19.799000000000003</v>
      </c>
    </row>
    <row r="128" spans="1:16" x14ac:dyDescent="0.25">
      <c r="A128" s="56">
        <v>42745</v>
      </c>
      <c r="B128" s="57">
        <v>0.42488425925925927</v>
      </c>
      <c r="C128" s="55">
        <v>191.83330000000001</v>
      </c>
      <c r="D128" s="55">
        <v>8.14</v>
      </c>
      <c r="E128" s="55">
        <v>20.181000000000001</v>
      </c>
      <c r="F128" s="55">
        <v>14.686999999999999</v>
      </c>
      <c r="G128" s="5">
        <v>-4.2</v>
      </c>
      <c r="H128" s="55">
        <v>2.9409999999999998</v>
      </c>
      <c r="I128" s="55">
        <v>7.79</v>
      </c>
      <c r="J128" s="55">
        <v>9.9499999999999993</v>
      </c>
      <c r="K128" s="55">
        <v>102.8192</v>
      </c>
      <c r="L128" s="55">
        <v>30.51</v>
      </c>
      <c r="O128" s="69">
        <f t="shared" si="3"/>
        <v>2.6999999999999968E-2</v>
      </c>
      <c r="P128" s="1">
        <f t="shared" si="4"/>
        <v>19.810000000000002</v>
      </c>
    </row>
    <row r="129" spans="1:16" x14ac:dyDescent="0.25">
      <c r="A129" s="56">
        <v>42745</v>
      </c>
      <c r="B129" s="57">
        <v>0.42499999999999999</v>
      </c>
      <c r="C129" s="55">
        <v>192</v>
      </c>
      <c r="D129" s="55">
        <v>8.11</v>
      </c>
      <c r="E129" s="55">
        <v>19.132999999999999</v>
      </c>
      <c r="F129" s="55">
        <v>14.686999999999999</v>
      </c>
      <c r="G129" s="5">
        <v>-4.3</v>
      </c>
      <c r="H129" s="55">
        <v>2.9409999999999998</v>
      </c>
      <c r="I129" s="55">
        <v>7.8</v>
      </c>
      <c r="J129" s="55">
        <v>9.93</v>
      </c>
      <c r="K129" s="55">
        <v>102.3905</v>
      </c>
      <c r="L129" s="55">
        <v>30.32</v>
      </c>
      <c r="O129" s="69">
        <f t="shared" si="3"/>
        <v>2.1650000000000003E-2</v>
      </c>
      <c r="P129" s="1">
        <f t="shared" si="4"/>
        <v>18.762</v>
      </c>
    </row>
    <row r="130" spans="1:16" x14ac:dyDescent="0.25">
      <c r="A130" s="56">
        <v>42745</v>
      </c>
      <c r="B130" s="57">
        <v>0.42511574074074071</v>
      </c>
      <c r="C130" s="55">
        <v>192.16669999999999</v>
      </c>
      <c r="D130" s="55">
        <v>8.06</v>
      </c>
      <c r="E130" s="55">
        <v>19.350999999999999</v>
      </c>
      <c r="F130" s="55">
        <v>14.686999999999999</v>
      </c>
      <c r="G130" s="5">
        <v>-4.3</v>
      </c>
      <c r="H130" s="55">
        <v>2.8820000000000001</v>
      </c>
      <c r="I130" s="55">
        <v>7.8</v>
      </c>
      <c r="J130" s="55">
        <v>9.9600000000000009</v>
      </c>
      <c r="K130" s="55">
        <v>102.66930000000001</v>
      </c>
      <c r="L130" s="55">
        <v>30.42</v>
      </c>
      <c r="O130" s="69">
        <f t="shared" si="3"/>
        <v>2.1650000000000003E-2</v>
      </c>
      <c r="P130" s="1">
        <f t="shared" si="4"/>
        <v>18.98</v>
      </c>
    </row>
    <row r="131" spans="1:16" x14ac:dyDescent="0.25">
      <c r="A131" s="56">
        <v>42745</v>
      </c>
      <c r="B131" s="57">
        <v>0.42523148148148149</v>
      </c>
      <c r="C131" s="55">
        <v>192.33330000000001</v>
      </c>
      <c r="D131" s="55">
        <v>7.81</v>
      </c>
      <c r="E131" s="55">
        <v>7.6020000000000003</v>
      </c>
      <c r="F131" s="55">
        <v>14.686999999999999</v>
      </c>
      <c r="G131" s="5">
        <v>-4.2</v>
      </c>
      <c r="H131" s="55">
        <v>2.9409999999999998</v>
      </c>
      <c r="I131" s="55">
        <v>7.8</v>
      </c>
      <c r="J131" s="55">
        <v>9.94</v>
      </c>
      <c r="K131" s="55">
        <v>101.3382</v>
      </c>
      <c r="L131" s="55">
        <v>29.64</v>
      </c>
      <c r="O131" s="69">
        <f t="shared" si="3"/>
        <v>2.6999999999999968E-2</v>
      </c>
      <c r="P131" s="1">
        <f t="shared" si="4"/>
        <v>7.2309999999999999</v>
      </c>
    </row>
    <row r="132" spans="1:16" x14ac:dyDescent="0.25">
      <c r="A132" s="56">
        <v>42745</v>
      </c>
      <c r="B132" s="57">
        <v>0.42534722222222227</v>
      </c>
      <c r="C132" s="55">
        <v>192.5</v>
      </c>
      <c r="D132" s="55">
        <v>7.36</v>
      </c>
      <c r="E132" s="55">
        <v>1.871</v>
      </c>
      <c r="F132" s="55">
        <v>14.686999999999999</v>
      </c>
      <c r="G132" s="5">
        <v>-4.0999999999999996</v>
      </c>
      <c r="H132" s="55">
        <v>2.9409999999999998</v>
      </c>
      <c r="I132" s="55">
        <v>7.81</v>
      </c>
      <c r="J132" s="55">
        <v>10.14</v>
      </c>
      <c r="K132" s="55">
        <v>102.471</v>
      </c>
      <c r="L132" s="55">
        <v>29.71</v>
      </c>
      <c r="O132" s="69">
        <f t="shared" si="3"/>
        <v>3.234999999999999E-2</v>
      </c>
      <c r="P132" s="1">
        <f t="shared" si="4"/>
        <v>1.5</v>
      </c>
    </row>
    <row r="133" spans="1:16" x14ac:dyDescent="0.25">
      <c r="A133" s="56">
        <v>42745</v>
      </c>
      <c r="B133" s="57">
        <v>0.42546296296296293</v>
      </c>
      <c r="C133" s="55">
        <v>192.66669999999999</v>
      </c>
      <c r="D133" s="55">
        <v>7.24</v>
      </c>
      <c r="E133" s="55">
        <v>2.2610000000000001</v>
      </c>
      <c r="F133" s="55">
        <v>14.686999999999999</v>
      </c>
      <c r="G133" s="5">
        <v>-4.3</v>
      </c>
      <c r="H133" s="55">
        <v>2.911</v>
      </c>
      <c r="I133" s="55">
        <v>7.81</v>
      </c>
      <c r="J133" s="55">
        <v>10.28</v>
      </c>
      <c r="K133" s="55">
        <v>103.6037</v>
      </c>
      <c r="L133" s="55">
        <v>29.81</v>
      </c>
      <c r="O133" s="69">
        <f t="shared" si="3"/>
        <v>2.1650000000000003E-2</v>
      </c>
      <c r="P133" s="1">
        <f t="shared" si="4"/>
        <v>1.8900000000000001</v>
      </c>
    </row>
    <row r="134" spans="1:16" x14ac:dyDescent="0.25">
      <c r="A134" s="56">
        <v>42745</v>
      </c>
      <c r="B134" s="57">
        <v>0.42557870370370371</v>
      </c>
      <c r="C134" s="55">
        <v>192.83330000000001</v>
      </c>
      <c r="D134" s="55">
        <v>7.21</v>
      </c>
      <c r="E134" s="55">
        <v>2.5030000000000001</v>
      </c>
      <c r="F134" s="55">
        <v>14.686999999999999</v>
      </c>
      <c r="G134" s="5">
        <v>-4.4000000000000004</v>
      </c>
      <c r="H134" s="55">
        <v>2.911</v>
      </c>
      <c r="I134" s="55">
        <v>7.81</v>
      </c>
      <c r="J134" s="55">
        <v>10.33</v>
      </c>
      <c r="K134" s="55">
        <v>104.0176</v>
      </c>
      <c r="L134" s="55">
        <v>29.77</v>
      </c>
      <c r="O134" s="69">
        <f t="shared" si="3"/>
        <v>1.6299999999999953E-2</v>
      </c>
      <c r="P134" s="1">
        <f t="shared" si="4"/>
        <v>2.1320000000000001</v>
      </c>
    </row>
    <row r="135" spans="1:16" x14ac:dyDescent="0.25">
      <c r="A135" s="56">
        <v>42745</v>
      </c>
      <c r="B135" s="57">
        <v>0.42569444444444443</v>
      </c>
      <c r="C135" s="55">
        <v>193</v>
      </c>
      <c r="D135" s="55">
        <v>7.19</v>
      </c>
      <c r="E135" s="55">
        <v>2.4670000000000001</v>
      </c>
      <c r="F135" s="55">
        <v>14.686999999999999</v>
      </c>
      <c r="G135" s="5">
        <v>-4.3</v>
      </c>
      <c r="H135" s="55">
        <v>2.911</v>
      </c>
      <c r="I135" s="55">
        <v>7.81</v>
      </c>
      <c r="J135" s="55">
        <v>10.39</v>
      </c>
      <c r="K135" s="55">
        <v>104.5365</v>
      </c>
      <c r="L135" s="55">
        <v>29.75</v>
      </c>
      <c r="O135" s="69">
        <f t="shared" si="3"/>
        <v>2.1650000000000003E-2</v>
      </c>
      <c r="P135" s="1">
        <f t="shared" si="4"/>
        <v>2.0960000000000001</v>
      </c>
    </row>
    <row r="136" spans="1:16" x14ac:dyDescent="0.25">
      <c r="A136" s="56">
        <v>42745</v>
      </c>
      <c r="B136" s="57">
        <v>0.42581018518518521</v>
      </c>
      <c r="C136" s="55">
        <v>193.16669999999999</v>
      </c>
      <c r="D136" s="55">
        <v>7.19</v>
      </c>
      <c r="E136" s="55">
        <v>2.8340000000000001</v>
      </c>
      <c r="F136" s="55">
        <v>14.686999999999999</v>
      </c>
      <c r="G136" s="5">
        <v>-4.4000000000000004</v>
      </c>
      <c r="H136" s="55">
        <v>2.911</v>
      </c>
      <c r="I136" s="55">
        <v>7.81</v>
      </c>
      <c r="J136" s="55">
        <v>10.39</v>
      </c>
      <c r="K136" s="55">
        <v>104.5737</v>
      </c>
      <c r="L136" s="55">
        <v>29.75</v>
      </c>
      <c r="O136" s="69">
        <f t="shared" si="3"/>
        <v>1.6299999999999953E-2</v>
      </c>
      <c r="P136" s="1">
        <f t="shared" si="4"/>
        <v>2.4630000000000001</v>
      </c>
    </row>
    <row r="137" spans="1:16" x14ac:dyDescent="0.25">
      <c r="A137" s="56">
        <v>42745</v>
      </c>
      <c r="B137" s="57">
        <v>0.42592592592592587</v>
      </c>
      <c r="C137" s="55">
        <v>193.33330000000001</v>
      </c>
      <c r="D137" s="55">
        <v>7.19</v>
      </c>
      <c r="E137" s="55">
        <v>2.8959999999999999</v>
      </c>
      <c r="F137" s="55">
        <v>14.686999999999999</v>
      </c>
      <c r="G137" s="5">
        <v>-4.2</v>
      </c>
      <c r="H137" s="55">
        <v>2.911</v>
      </c>
      <c r="I137" s="55">
        <v>7.81</v>
      </c>
      <c r="J137" s="55">
        <v>10.41</v>
      </c>
      <c r="K137" s="55">
        <v>104.8062</v>
      </c>
      <c r="L137" s="55">
        <v>29.76</v>
      </c>
      <c r="O137" s="69">
        <f t="shared" ref="O137:O198" si="5">IF(G137="","",IF(G137*O$2+O$3&lt;0,0,G137*O$2+O$3))</f>
        <v>2.6999999999999968E-2</v>
      </c>
      <c r="P137" s="1">
        <f t="shared" ref="P137:P198" si="6">E137-P$4</f>
        <v>2.5249999999999999</v>
      </c>
    </row>
    <row r="138" spans="1:16" x14ac:dyDescent="0.25">
      <c r="A138" s="56">
        <v>42745</v>
      </c>
      <c r="B138" s="57">
        <v>0.42604166666666665</v>
      </c>
      <c r="C138" s="55">
        <v>193.5</v>
      </c>
      <c r="D138" s="55">
        <v>7.19</v>
      </c>
      <c r="E138" s="55">
        <v>3.028</v>
      </c>
      <c r="F138" s="55">
        <v>14.686999999999999</v>
      </c>
      <c r="G138" s="5">
        <v>-4.4000000000000004</v>
      </c>
      <c r="H138" s="55">
        <v>2.9409999999999998</v>
      </c>
      <c r="I138" s="55">
        <v>7.81</v>
      </c>
      <c r="J138" s="55">
        <v>10.42</v>
      </c>
      <c r="K138" s="55">
        <v>104.88249999999999</v>
      </c>
      <c r="L138" s="55">
        <v>29.76</v>
      </c>
      <c r="O138" s="69">
        <f t="shared" si="5"/>
        <v>1.6299999999999953E-2</v>
      </c>
      <c r="P138" s="1">
        <f t="shared" si="6"/>
        <v>2.657</v>
      </c>
    </row>
    <row r="139" spans="1:16" x14ac:dyDescent="0.25">
      <c r="A139" s="56">
        <v>42745</v>
      </c>
      <c r="B139" s="57">
        <v>0.42615740740740743</v>
      </c>
      <c r="C139" s="55">
        <v>193.66669999999999</v>
      </c>
      <c r="D139" s="55">
        <v>7.2</v>
      </c>
      <c r="E139" s="55">
        <v>2.6040000000000001</v>
      </c>
      <c r="F139" s="55">
        <v>14.686999999999999</v>
      </c>
      <c r="G139" s="5">
        <v>-4.3</v>
      </c>
      <c r="H139" s="55">
        <v>2.911</v>
      </c>
      <c r="I139" s="55">
        <v>7.8</v>
      </c>
      <c r="J139" s="55">
        <v>10.43</v>
      </c>
      <c r="K139" s="55">
        <v>105.0322</v>
      </c>
      <c r="L139" s="55">
        <v>29.76</v>
      </c>
      <c r="O139" s="69">
        <f t="shared" si="5"/>
        <v>2.1650000000000003E-2</v>
      </c>
      <c r="P139" s="1">
        <f t="shared" si="6"/>
        <v>2.2330000000000001</v>
      </c>
    </row>
    <row r="140" spans="1:16" x14ac:dyDescent="0.25">
      <c r="A140" s="56">
        <v>42745</v>
      </c>
      <c r="B140" s="57">
        <v>0.42627314814814815</v>
      </c>
      <c r="C140" s="55">
        <v>193.83330000000001</v>
      </c>
      <c r="D140" s="55">
        <v>7.2</v>
      </c>
      <c r="E140" s="55">
        <v>2.6040000000000001</v>
      </c>
      <c r="F140" s="55">
        <v>14.686999999999999</v>
      </c>
      <c r="G140" s="5">
        <v>-4.3</v>
      </c>
      <c r="H140" s="55">
        <v>2.911</v>
      </c>
      <c r="I140" s="55">
        <v>7.8</v>
      </c>
      <c r="J140" s="55">
        <v>10.43</v>
      </c>
      <c r="K140" s="55">
        <v>104.9666</v>
      </c>
      <c r="L140" s="55">
        <v>29.76</v>
      </c>
      <c r="O140" s="69">
        <f t="shared" si="5"/>
        <v>2.1650000000000003E-2</v>
      </c>
      <c r="P140" s="1">
        <f t="shared" si="6"/>
        <v>2.2330000000000001</v>
      </c>
    </row>
    <row r="141" spans="1:16" x14ac:dyDescent="0.25">
      <c r="A141" s="56">
        <v>42745</v>
      </c>
      <c r="B141" s="57">
        <v>0.42638888888888887</v>
      </c>
      <c r="C141" s="55">
        <v>194</v>
      </c>
      <c r="D141" s="55">
        <v>7.19</v>
      </c>
      <c r="E141" s="55">
        <v>2.698</v>
      </c>
      <c r="F141" s="55">
        <v>14.686999999999999</v>
      </c>
      <c r="G141" s="5">
        <v>-4.2</v>
      </c>
      <c r="H141" s="55">
        <v>2.8820000000000001</v>
      </c>
      <c r="I141" s="55">
        <v>7.8</v>
      </c>
      <c r="J141" s="55">
        <v>10.42</v>
      </c>
      <c r="K141" s="55">
        <v>104.8937</v>
      </c>
      <c r="L141" s="55">
        <v>29.74</v>
      </c>
      <c r="O141" s="69">
        <f t="shared" si="5"/>
        <v>2.6999999999999968E-2</v>
      </c>
      <c r="P141" s="1">
        <f t="shared" si="6"/>
        <v>2.327</v>
      </c>
    </row>
    <row r="142" spans="1:16" x14ac:dyDescent="0.25">
      <c r="A142" s="56">
        <v>42745</v>
      </c>
      <c r="B142" s="57">
        <v>0.42650462962962959</v>
      </c>
      <c r="C142" s="55">
        <v>194.16669999999999</v>
      </c>
      <c r="D142" s="55">
        <v>7.18</v>
      </c>
      <c r="E142" s="55">
        <v>2.633</v>
      </c>
      <c r="F142" s="55">
        <v>14.686999999999999</v>
      </c>
      <c r="G142" s="5">
        <v>-3.8</v>
      </c>
      <c r="H142" s="55">
        <v>2.911</v>
      </c>
      <c r="I142" s="55">
        <v>7.81</v>
      </c>
      <c r="J142" s="55">
        <v>10.45</v>
      </c>
      <c r="K142" s="55">
        <v>105.1271</v>
      </c>
      <c r="L142" s="55">
        <v>29.75</v>
      </c>
      <c r="O142" s="69">
        <f t="shared" si="5"/>
        <v>4.8399999999999999E-2</v>
      </c>
      <c r="P142" s="1">
        <f t="shared" si="6"/>
        <v>2.262</v>
      </c>
    </row>
    <row r="143" spans="1:16" x14ac:dyDescent="0.25">
      <c r="A143" s="56">
        <v>42745</v>
      </c>
      <c r="B143" s="57">
        <v>0.42662037037037037</v>
      </c>
      <c r="C143" s="55">
        <v>194.33330000000001</v>
      </c>
      <c r="D143" s="55">
        <v>7.18</v>
      </c>
      <c r="E143" s="55">
        <v>2.7149999999999999</v>
      </c>
      <c r="F143" s="55">
        <v>14.686999999999999</v>
      </c>
      <c r="G143" s="5">
        <v>-4.3</v>
      </c>
      <c r="H143" s="55">
        <v>2.911</v>
      </c>
      <c r="I143" s="55">
        <v>7.81</v>
      </c>
      <c r="J143" s="55">
        <v>10.44</v>
      </c>
      <c r="K143" s="55">
        <v>105.0821</v>
      </c>
      <c r="L143" s="55">
        <v>29.75</v>
      </c>
      <c r="O143" s="69">
        <f t="shared" si="5"/>
        <v>2.1650000000000003E-2</v>
      </c>
      <c r="P143" s="1">
        <f t="shared" si="6"/>
        <v>2.3439999999999999</v>
      </c>
    </row>
    <row r="144" spans="1:16" x14ac:dyDescent="0.25">
      <c r="A144" s="56">
        <v>42745</v>
      </c>
      <c r="B144" s="57">
        <v>0.42673611111111115</v>
      </c>
      <c r="C144" s="55">
        <v>194.5</v>
      </c>
      <c r="D144" s="55">
        <v>7.19</v>
      </c>
      <c r="E144" s="55">
        <v>2.41</v>
      </c>
      <c r="F144" s="55">
        <v>14.686999999999999</v>
      </c>
      <c r="G144" s="5">
        <v>-4.4000000000000004</v>
      </c>
      <c r="H144" s="55">
        <v>2.911</v>
      </c>
      <c r="I144" s="55">
        <v>7.8</v>
      </c>
      <c r="J144" s="55">
        <v>10.44</v>
      </c>
      <c r="K144" s="55">
        <v>105.1037</v>
      </c>
      <c r="L144" s="55">
        <v>29.77</v>
      </c>
      <c r="O144" s="69">
        <f t="shared" si="5"/>
        <v>1.6299999999999953E-2</v>
      </c>
      <c r="P144" s="1">
        <f t="shared" si="6"/>
        <v>2.0390000000000001</v>
      </c>
    </row>
    <row r="145" spans="1:16" x14ac:dyDescent="0.25">
      <c r="A145" s="56">
        <v>42745</v>
      </c>
      <c r="B145" s="57">
        <v>0.42685185185185182</v>
      </c>
      <c r="C145" s="55">
        <v>194.66669999999999</v>
      </c>
      <c r="D145" s="55">
        <v>7.18</v>
      </c>
      <c r="E145" s="55">
        <v>2.411</v>
      </c>
      <c r="F145" s="55">
        <v>14.686999999999999</v>
      </c>
      <c r="G145" s="5">
        <v>-4.3</v>
      </c>
      <c r="H145" s="55">
        <v>2.9409999999999998</v>
      </c>
      <c r="I145" s="55">
        <v>7.81</v>
      </c>
      <c r="J145" s="55">
        <v>10.45</v>
      </c>
      <c r="K145" s="55">
        <v>105.1876</v>
      </c>
      <c r="L145" s="55">
        <v>29.76</v>
      </c>
      <c r="O145" s="69">
        <f t="shared" si="5"/>
        <v>2.1650000000000003E-2</v>
      </c>
      <c r="P145" s="1">
        <f t="shared" si="6"/>
        <v>2.04</v>
      </c>
    </row>
    <row r="146" spans="1:16" x14ac:dyDescent="0.25">
      <c r="A146" s="56">
        <v>42745</v>
      </c>
      <c r="B146" s="57">
        <v>0.42696759259259259</v>
      </c>
      <c r="C146" s="55">
        <v>194.83330000000001</v>
      </c>
      <c r="D146" s="55">
        <v>7.19</v>
      </c>
      <c r="E146" s="55">
        <v>2.3889999999999998</v>
      </c>
      <c r="F146" s="55">
        <v>14.686999999999999</v>
      </c>
      <c r="G146" s="5">
        <v>-4.4000000000000004</v>
      </c>
      <c r="H146" s="55">
        <v>2.911</v>
      </c>
      <c r="I146" s="55">
        <v>7.81</v>
      </c>
      <c r="J146" s="55">
        <v>10.44</v>
      </c>
      <c r="K146" s="55">
        <v>105.1087</v>
      </c>
      <c r="L146" s="55">
        <v>29.76</v>
      </c>
      <c r="O146" s="69">
        <f t="shared" si="5"/>
        <v>1.6299999999999953E-2</v>
      </c>
      <c r="P146" s="1">
        <f t="shared" si="6"/>
        <v>2.0179999999999998</v>
      </c>
    </row>
    <row r="147" spans="1:16" x14ac:dyDescent="0.25">
      <c r="A147" s="56">
        <v>42745</v>
      </c>
      <c r="B147" s="57">
        <v>0.42708333333333331</v>
      </c>
      <c r="C147" s="55">
        <v>195</v>
      </c>
      <c r="D147" s="55">
        <v>7.19</v>
      </c>
      <c r="E147" s="55">
        <v>2.4279999999999999</v>
      </c>
      <c r="F147" s="55">
        <v>14.686999999999999</v>
      </c>
      <c r="G147" s="5">
        <v>-4.4000000000000004</v>
      </c>
      <c r="H147" s="55">
        <v>2.911</v>
      </c>
      <c r="I147" s="55">
        <v>7.81</v>
      </c>
      <c r="J147" s="55">
        <v>10.43</v>
      </c>
      <c r="K147" s="55">
        <v>105.0068</v>
      </c>
      <c r="L147" s="55">
        <v>29.76</v>
      </c>
      <c r="O147" s="69">
        <f t="shared" si="5"/>
        <v>1.6299999999999953E-2</v>
      </c>
      <c r="P147" s="1">
        <f t="shared" si="6"/>
        <v>2.0569999999999999</v>
      </c>
    </row>
    <row r="148" spans="1:16" x14ac:dyDescent="0.25">
      <c r="A148" s="56">
        <v>42745</v>
      </c>
      <c r="B148" s="57">
        <v>0.42719907407407409</v>
      </c>
      <c r="C148" s="55">
        <v>195.16669999999999</v>
      </c>
      <c r="D148" s="55">
        <v>7.2</v>
      </c>
      <c r="E148" s="55">
        <v>2.423</v>
      </c>
      <c r="F148" s="55">
        <v>14.686999999999999</v>
      </c>
      <c r="G148" s="5">
        <v>-4.4000000000000004</v>
      </c>
      <c r="H148" s="55">
        <v>2.911</v>
      </c>
      <c r="I148" s="55">
        <v>7.81</v>
      </c>
      <c r="J148" s="55">
        <v>10.44</v>
      </c>
      <c r="K148" s="55">
        <v>105.0936</v>
      </c>
      <c r="L148" s="55">
        <v>29.77</v>
      </c>
      <c r="O148" s="69">
        <f t="shared" si="5"/>
        <v>1.6299999999999953E-2</v>
      </c>
      <c r="P148" s="1">
        <f t="shared" si="6"/>
        <v>2.052</v>
      </c>
    </row>
    <row r="149" spans="1:16" x14ac:dyDescent="0.25">
      <c r="A149" s="56">
        <v>42745</v>
      </c>
      <c r="B149" s="57">
        <v>0.42731481481481487</v>
      </c>
      <c r="C149" s="55">
        <v>195.33330000000001</v>
      </c>
      <c r="D149" s="55">
        <v>7.2</v>
      </c>
      <c r="E149" s="55">
        <v>2.4830000000000001</v>
      </c>
      <c r="F149" s="55">
        <v>14.686999999999999</v>
      </c>
      <c r="G149" s="5">
        <v>-4.3</v>
      </c>
      <c r="H149" s="55">
        <v>2.911</v>
      </c>
      <c r="I149" s="55">
        <v>7.81</v>
      </c>
      <c r="J149" s="55">
        <v>10.44</v>
      </c>
      <c r="K149" s="55">
        <v>105.1</v>
      </c>
      <c r="L149" s="55">
        <v>29.77</v>
      </c>
      <c r="O149" s="69">
        <f t="shared" si="5"/>
        <v>2.1650000000000003E-2</v>
      </c>
      <c r="P149" s="1">
        <f t="shared" si="6"/>
        <v>2.1120000000000001</v>
      </c>
    </row>
    <row r="150" spans="1:16" x14ac:dyDescent="0.25">
      <c r="A150" s="56">
        <v>42745</v>
      </c>
      <c r="B150" s="57">
        <v>0.42743055555555554</v>
      </c>
      <c r="C150" s="55">
        <v>195.5</v>
      </c>
      <c r="D150" s="55">
        <v>7.2</v>
      </c>
      <c r="E150" s="55">
        <v>2.4340000000000002</v>
      </c>
      <c r="F150" s="55">
        <v>14.686999999999999</v>
      </c>
      <c r="G150" s="5">
        <v>-4.3</v>
      </c>
      <c r="H150" s="55">
        <v>2.8820000000000001</v>
      </c>
      <c r="I150" s="55">
        <v>7.81</v>
      </c>
      <c r="J150" s="55">
        <v>10.45</v>
      </c>
      <c r="K150" s="55">
        <v>105.1812</v>
      </c>
      <c r="L150" s="55">
        <v>29.77</v>
      </c>
      <c r="O150" s="69">
        <f t="shared" si="5"/>
        <v>2.1650000000000003E-2</v>
      </c>
      <c r="P150" s="1">
        <f t="shared" si="6"/>
        <v>2.0630000000000002</v>
      </c>
    </row>
    <row r="151" spans="1:16" x14ac:dyDescent="0.25">
      <c r="A151" s="56">
        <v>42745</v>
      </c>
      <c r="B151" s="57">
        <v>0.42754629629629631</v>
      </c>
      <c r="C151" s="55">
        <v>195.66669999999999</v>
      </c>
      <c r="D151" s="55">
        <v>7.2</v>
      </c>
      <c r="E151" s="55">
        <v>2.4609999999999999</v>
      </c>
      <c r="F151" s="55">
        <v>14.686999999999999</v>
      </c>
      <c r="G151" s="5">
        <v>-4.4000000000000004</v>
      </c>
      <c r="H151" s="55">
        <v>2.911</v>
      </c>
      <c r="I151" s="55">
        <v>7.81</v>
      </c>
      <c r="J151" s="55">
        <v>10.44</v>
      </c>
      <c r="K151" s="55">
        <v>105.0929</v>
      </c>
      <c r="L151" s="55">
        <v>29.77</v>
      </c>
      <c r="O151" s="69">
        <f t="shared" si="5"/>
        <v>1.6299999999999953E-2</v>
      </c>
      <c r="P151" s="1">
        <f t="shared" si="6"/>
        <v>2.09</v>
      </c>
    </row>
    <row r="152" spans="1:16" x14ac:dyDescent="0.25">
      <c r="A152" s="56">
        <v>42745</v>
      </c>
      <c r="B152" s="57">
        <v>0.42766203703703703</v>
      </c>
      <c r="C152" s="55">
        <v>195.83330000000001</v>
      </c>
      <c r="D152" s="55">
        <v>7.19</v>
      </c>
      <c r="E152" s="55">
        <v>2.423</v>
      </c>
      <c r="F152" s="55">
        <v>14.686999999999999</v>
      </c>
      <c r="G152" s="5">
        <v>-4.4000000000000004</v>
      </c>
      <c r="H152" s="55">
        <v>2.911</v>
      </c>
      <c r="I152" s="55">
        <v>7.81</v>
      </c>
      <c r="J152" s="55">
        <v>10.44</v>
      </c>
      <c r="K152" s="55">
        <v>105.11</v>
      </c>
      <c r="L152" s="55">
        <v>29.77</v>
      </c>
      <c r="O152" s="69">
        <f t="shared" si="5"/>
        <v>1.6299999999999953E-2</v>
      </c>
      <c r="P152" s="1">
        <f t="shared" si="6"/>
        <v>2.052</v>
      </c>
    </row>
    <row r="153" spans="1:16" x14ac:dyDescent="0.25">
      <c r="A153" s="56">
        <v>42745</v>
      </c>
      <c r="B153" s="57">
        <v>0.42777777777777781</v>
      </c>
      <c r="C153" s="55">
        <v>196</v>
      </c>
      <c r="D153" s="55">
        <v>7.18</v>
      </c>
      <c r="E153" s="55">
        <v>2.3580000000000001</v>
      </c>
      <c r="F153" s="55">
        <v>14.686999999999999</v>
      </c>
      <c r="G153" s="5">
        <v>-4.0999999999999996</v>
      </c>
      <c r="H153" s="55">
        <v>2.911</v>
      </c>
      <c r="I153" s="55">
        <v>7.81</v>
      </c>
      <c r="J153" s="55">
        <v>10.45</v>
      </c>
      <c r="K153" s="55">
        <v>105.0998</v>
      </c>
      <c r="L153" s="55">
        <v>29.75</v>
      </c>
      <c r="O153" s="69">
        <f t="shared" si="5"/>
        <v>3.234999999999999E-2</v>
      </c>
      <c r="P153" s="1">
        <f t="shared" si="6"/>
        <v>1.9870000000000001</v>
      </c>
    </row>
    <row r="154" spans="1:16" x14ac:dyDescent="0.25">
      <c r="A154" s="56">
        <v>42745</v>
      </c>
      <c r="B154" s="57">
        <v>0.42789351851851848</v>
      </c>
      <c r="C154" s="55">
        <v>196.16669999999999</v>
      </c>
      <c r="D154" s="55">
        <v>7.17</v>
      </c>
      <c r="E154" s="55">
        <v>2.4289999999999998</v>
      </c>
      <c r="F154" s="55">
        <v>14.686999999999999</v>
      </c>
      <c r="G154" s="5">
        <v>-4.4000000000000004</v>
      </c>
      <c r="H154" s="55">
        <v>2.9409999999999998</v>
      </c>
      <c r="I154" s="55">
        <v>7.81</v>
      </c>
      <c r="J154" s="55">
        <v>10.45</v>
      </c>
      <c r="K154" s="55">
        <v>105.09310000000001</v>
      </c>
      <c r="L154" s="55">
        <v>29.77</v>
      </c>
      <c r="O154" s="69">
        <f t="shared" si="5"/>
        <v>1.6299999999999953E-2</v>
      </c>
      <c r="P154" s="1">
        <f t="shared" si="6"/>
        <v>2.0579999999999998</v>
      </c>
    </row>
    <row r="155" spans="1:16" x14ac:dyDescent="0.25">
      <c r="A155" s="56">
        <v>42745</v>
      </c>
      <c r="B155" s="57">
        <v>0.42800925925925926</v>
      </c>
      <c r="C155" s="55">
        <v>196.33330000000001</v>
      </c>
      <c r="D155" s="55">
        <v>7.17</v>
      </c>
      <c r="E155" s="55">
        <v>2.532</v>
      </c>
      <c r="F155" s="55">
        <v>14.686999999999999</v>
      </c>
      <c r="G155" s="5">
        <v>-4.3</v>
      </c>
      <c r="H155" s="55">
        <v>2.8820000000000001</v>
      </c>
      <c r="I155" s="55">
        <v>7.81</v>
      </c>
      <c r="J155" s="55">
        <v>10.45</v>
      </c>
      <c r="K155" s="55">
        <v>105.17</v>
      </c>
      <c r="L155" s="55">
        <v>29.76</v>
      </c>
      <c r="O155" s="69">
        <f t="shared" si="5"/>
        <v>2.1650000000000003E-2</v>
      </c>
      <c r="P155" s="1">
        <f t="shared" si="6"/>
        <v>2.161</v>
      </c>
    </row>
    <row r="156" spans="1:16" x14ac:dyDescent="0.25">
      <c r="A156" s="56">
        <v>42745</v>
      </c>
      <c r="B156" s="57">
        <v>0.42812500000000003</v>
      </c>
      <c r="C156" s="55">
        <v>196.5</v>
      </c>
      <c r="D156" s="55">
        <v>7.16</v>
      </c>
      <c r="E156" s="55">
        <v>2.3639999999999999</v>
      </c>
      <c r="F156" s="55">
        <v>14.686999999999999</v>
      </c>
      <c r="G156" s="5">
        <v>-4.5</v>
      </c>
      <c r="H156" s="55">
        <v>2.911</v>
      </c>
      <c r="I156" s="55">
        <v>7.81</v>
      </c>
      <c r="J156" s="55">
        <v>10.46</v>
      </c>
      <c r="K156" s="55">
        <v>105.2256</v>
      </c>
      <c r="L156" s="55">
        <v>29.76</v>
      </c>
      <c r="O156" s="69">
        <f t="shared" si="5"/>
        <v>1.0949999999999988E-2</v>
      </c>
      <c r="P156" s="1">
        <f t="shared" si="6"/>
        <v>1.9929999999999999</v>
      </c>
    </row>
    <row r="157" spans="1:16" x14ac:dyDescent="0.25">
      <c r="A157" s="56">
        <v>42745</v>
      </c>
      <c r="B157" s="57">
        <v>0.42824074074074076</v>
      </c>
      <c r="C157" s="55">
        <v>196.66669999999999</v>
      </c>
      <c r="D157" s="55">
        <v>7.16</v>
      </c>
      <c r="E157" s="55">
        <v>2.331</v>
      </c>
      <c r="F157" s="55">
        <v>14.686999999999999</v>
      </c>
      <c r="G157" s="5">
        <v>-4.3</v>
      </c>
      <c r="H157" s="55">
        <v>2.911</v>
      </c>
      <c r="I157" s="55">
        <v>7.81</v>
      </c>
      <c r="J157" s="55">
        <v>10.46</v>
      </c>
      <c r="K157" s="55">
        <v>105.19450000000001</v>
      </c>
      <c r="L157" s="55">
        <v>29.76</v>
      </c>
      <c r="O157" s="69">
        <f t="shared" si="5"/>
        <v>2.1650000000000003E-2</v>
      </c>
      <c r="P157" s="1">
        <f t="shared" si="6"/>
        <v>1.96</v>
      </c>
    </row>
    <row r="158" spans="1:16" x14ac:dyDescent="0.25">
      <c r="A158" s="56">
        <v>42745</v>
      </c>
      <c r="B158" s="57">
        <v>0.42835648148148148</v>
      </c>
      <c r="C158" s="55">
        <v>196.83330000000001</v>
      </c>
      <c r="D158" s="55">
        <v>7.16</v>
      </c>
      <c r="E158" s="55">
        <v>2.4020000000000001</v>
      </c>
      <c r="F158" s="55">
        <v>14.686999999999999</v>
      </c>
      <c r="G158" s="5">
        <v>-4.4000000000000004</v>
      </c>
      <c r="H158" s="55">
        <v>2.911</v>
      </c>
      <c r="I158" s="55">
        <v>7.81</v>
      </c>
      <c r="J158" s="55">
        <v>10.47</v>
      </c>
      <c r="K158" s="55">
        <v>105.3434</v>
      </c>
      <c r="L158" s="55">
        <v>29.76</v>
      </c>
      <c r="O158" s="69">
        <f t="shared" si="5"/>
        <v>1.6299999999999953E-2</v>
      </c>
      <c r="P158" s="1">
        <f t="shared" si="6"/>
        <v>2.0310000000000001</v>
      </c>
    </row>
    <row r="159" spans="1:16" x14ac:dyDescent="0.25">
      <c r="A159" s="56">
        <v>42745</v>
      </c>
      <c r="B159" s="57">
        <v>0.4284722222222222</v>
      </c>
      <c r="C159" s="55">
        <v>197</v>
      </c>
      <c r="D159" s="55">
        <v>7.17</v>
      </c>
      <c r="E159" s="55">
        <v>2.3639999999999999</v>
      </c>
      <c r="F159" s="55">
        <v>14.686999999999999</v>
      </c>
      <c r="G159" s="5">
        <v>-4.0999999999999996</v>
      </c>
      <c r="H159" s="55">
        <v>2.911</v>
      </c>
      <c r="I159" s="55">
        <v>7.81</v>
      </c>
      <c r="J159" s="55">
        <v>10.48</v>
      </c>
      <c r="K159" s="55">
        <v>105.38800000000001</v>
      </c>
      <c r="L159" s="55">
        <v>29.77</v>
      </c>
      <c r="O159" s="69">
        <f t="shared" si="5"/>
        <v>3.234999999999999E-2</v>
      </c>
      <c r="P159" s="1">
        <f t="shared" si="6"/>
        <v>1.9929999999999999</v>
      </c>
    </row>
    <row r="160" spans="1:16" x14ac:dyDescent="0.25">
      <c r="A160" s="56">
        <v>42745</v>
      </c>
      <c r="B160" s="57">
        <v>0.42858796296296298</v>
      </c>
      <c r="C160" s="55">
        <v>197.16669999999999</v>
      </c>
      <c r="D160" s="55">
        <v>7.18</v>
      </c>
      <c r="E160" s="55">
        <v>2.3580000000000001</v>
      </c>
      <c r="F160" s="55">
        <v>14.686999999999999</v>
      </c>
      <c r="G160" s="5">
        <v>-4.2</v>
      </c>
      <c r="H160" s="55">
        <v>2.8820000000000001</v>
      </c>
      <c r="I160" s="55">
        <v>7.81</v>
      </c>
      <c r="J160" s="55">
        <v>10.47</v>
      </c>
      <c r="K160" s="55">
        <v>105.3387</v>
      </c>
      <c r="L160" s="55">
        <v>29.76</v>
      </c>
      <c r="O160" s="69">
        <f t="shared" si="5"/>
        <v>2.6999999999999968E-2</v>
      </c>
      <c r="P160" s="1">
        <f t="shared" si="6"/>
        <v>1.9870000000000001</v>
      </c>
    </row>
    <row r="161" spans="1:16" x14ac:dyDescent="0.25">
      <c r="A161" s="56">
        <v>42745</v>
      </c>
      <c r="B161" s="57">
        <v>0.42870370370370375</v>
      </c>
      <c r="C161" s="55">
        <v>197.33330000000001</v>
      </c>
      <c r="D161" s="55">
        <v>7.18</v>
      </c>
      <c r="E161" s="55">
        <v>2.2549999999999999</v>
      </c>
      <c r="F161" s="55">
        <v>14.686999999999999</v>
      </c>
      <c r="G161" s="5">
        <v>-4.4000000000000004</v>
      </c>
      <c r="H161" s="55">
        <v>2.911</v>
      </c>
      <c r="I161" s="55">
        <v>7.81</v>
      </c>
      <c r="J161" s="55">
        <v>10.45</v>
      </c>
      <c r="K161" s="55">
        <v>105.14490000000001</v>
      </c>
      <c r="L161" s="55">
        <v>29.77</v>
      </c>
      <c r="O161" s="69">
        <f t="shared" si="5"/>
        <v>1.6299999999999953E-2</v>
      </c>
      <c r="P161" s="1">
        <f t="shared" si="6"/>
        <v>1.8839999999999999</v>
      </c>
    </row>
    <row r="162" spans="1:16" x14ac:dyDescent="0.25">
      <c r="A162" s="56">
        <v>42745</v>
      </c>
      <c r="B162" s="57">
        <v>0.42881944444444442</v>
      </c>
      <c r="C162" s="55">
        <v>197.5</v>
      </c>
      <c r="D162" s="55">
        <v>7.18</v>
      </c>
      <c r="E162" s="55">
        <v>2.6040000000000001</v>
      </c>
      <c r="F162" s="55">
        <v>14.686999999999999</v>
      </c>
      <c r="G162" s="5">
        <v>-4.0999999999999996</v>
      </c>
      <c r="H162" s="55">
        <v>2.911</v>
      </c>
      <c r="I162" s="55">
        <v>7.81</v>
      </c>
      <c r="J162" s="55">
        <v>10.46</v>
      </c>
      <c r="K162" s="55">
        <v>105.2319</v>
      </c>
      <c r="L162" s="55">
        <v>29.77</v>
      </c>
      <c r="O162" s="69">
        <f t="shared" si="5"/>
        <v>3.234999999999999E-2</v>
      </c>
      <c r="P162" s="1">
        <f t="shared" si="6"/>
        <v>2.2330000000000001</v>
      </c>
    </row>
    <row r="163" spans="1:16" x14ac:dyDescent="0.25">
      <c r="A163" s="56">
        <v>42745</v>
      </c>
      <c r="B163" s="57">
        <v>0.4289351851851852</v>
      </c>
      <c r="C163" s="55">
        <v>197.66669999999999</v>
      </c>
      <c r="D163" s="55">
        <v>7.17</v>
      </c>
      <c r="E163" s="55">
        <v>2.5169999999999999</v>
      </c>
      <c r="F163" s="55">
        <v>14.686999999999999</v>
      </c>
      <c r="G163" s="5">
        <v>-4.4000000000000004</v>
      </c>
      <c r="H163" s="55">
        <v>2.911</v>
      </c>
      <c r="I163" s="55">
        <v>7.81</v>
      </c>
      <c r="J163" s="55">
        <v>10.46</v>
      </c>
      <c r="K163" s="55">
        <v>105.1948</v>
      </c>
      <c r="L163" s="55">
        <v>29.77</v>
      </c>
      <c r="O163" s="69">
        <f t="shared" si="5"/>
        <v>1.6299999999999953E-2</v>
      </c>
      <c r="P163" s="1">
        <f t="shared" si="6"/>
        <v>2.1459999999999999</v>
      </c>
    </row>
    <row r="164" spans="1:16" x14ac:dyDescent="0.25">
      <c r="A164" s="56">
        <v>42745</v>
      </c>
      <c r="B164" s="57">
        <v>0.42905092592592592</v>
      </c>
      <c r="C164" s="55">
        <v>197.83330000000001</v>
      </c>
      <c r="D164" s="55">
        <v>7.18</v>
      </c>
      <c r="E164" s="55">
        <v>2.4180000000000001</v>
      </c>
      <c r="F164" s="55">
        <v>14.686999999999999</v>
      </c>
      <c r="G164" s="5">
        <v>-4.2</v>
      </c>
      <c r="H164" s="55">
        <v>2.911</v>
      </c>
      <c r="I164" s="55">
        <v>7.81</v>
      </c>
      <c r="J164" s="55">
        <v>10.46</v>
      </c>
      <c r="K164" s="55">
        <v>105.2604</v>
      </c>
      <c r="L164" s="55">
        <v>29.76</v>
      </c>
      <c r="O164" s="69">
        <f t="shared" si="5"/>
        <v>2.6999999999999968E-2</v>
      </c>
      <c r="P164" s="1">
        <f t="shared" si="6"/>
        <v>2.0470000000000002</v>
      </c>
    </row>
    <row r="165" spans="1:16" x14ac:dyDescent="0.25">
      <c r="A165" s="56">
        <v>42745</v>
      </c>
      <c r="B165" s="57">
        <v>0.4291666666666667</v>
      </c>
      <c r="C165" s="55">
        <v>198</v>
      </c>
      <c r="D165" s="55">
        <v>7.17</v>
      </c>
      <c r="E165" s="55">
        <v>2.56</v>
      </c>
      <c r="F165" s="55">
        <v>14.686999999999999</v>
      </c>
      <c r="G165" s="5">
        <v>-4.2</v>
      </c>
      <c r="H165" s="55">
        <v>2.911</v>
      </c>
      <c r="I165" s="55">
        <v>7.81</v>
      </c>
      <c r="J165" s="55">
        <v>10.48</v>
      </c>
      <c r="K165" s="55">
        <v>105.4029</v>
      </c>
      <c r="L165" s="55">
        <v>29.76</v>
      </c>
      <c r="O165" s="69">
        <f t="shared" si="5"/>
        <v>2.6999999999999968E-2</v>
      </c>
      <c r="P165" s="1">
        <f t="shared" si="6"/>
        <v>2.1890000000000001</v>
      </c>
    </row>
    <row r="166" spans="1:16" x14ac:dyDescent="0.25">
      <c r="A166" s="56">
        <v>42745</v>
      </c>
      <c r="B166" s="57">
        <v>0.42928240740740736</v>
      </c>
      <c r="C166" s="55">
        <v>198.16669999999999</v>
      </c>
      <c r="D166" s="55">
        <v>7.17</v>
      </c>
      <c r="E166" s="55">
        <v>2.4790000000000001</v>
      </c>
      <c r="F166" s="55">
        <v>14.686999999999999</v>
      </c>
      <c r="G166" s="5">
        <v>-4.4000000000000004</v>
      </c>
      <c r="H166" s="55">
        <v>2.8820000000000001</v>
      </c>
      <c r="I166" s="55">
        <v>7.81</v>
      </c>
      <c r="J166" s="55">
        <v>10.47</v>
      </c>
      <c r="K166" s="55">
        <v>105.364</v>
      </c>
      <c r="L166" s="55">
        <v>29.77</v>
      </c>
      <c r="O166" s="69">
        <f t="shared" si="5"/>
        <v>1.6299999999999953E-2</v>
      </c>
      <c r="P166" s="1">
        <f t="shared" si="6"/>
        <v>2.1080000000000001</v>
      </c>
    </row>
    <row r="167" spans="1:16" x14ac:dyDescent="0.25">
      <c r="A167" s="56">
        <v>42745</v>
      </c>
      <c r="B167" s="57">
        <v>0.42939814814814814</v>
      </c>
      <c r="C167" s="55">
        <v>198.33330000000001</v>
      </c>
      <c r="D167" s="55">
        <v>7.18</v>
      </c>
      <c r="E167" s="55">
        <v>2.6419999999999999</v>
      </c>
      <c r="F167" s="55">
        <v>14.686999999999999</v>
      </c>
      <c r="G167" s="5">
        <v>-4.4000000000000004</v>
      </c>
      <c r="H167" s="55">
        <v>2.9409999999999998</v>
      </c>
      <c r="I167" s="55">
        <v>7.81</v>
      </c>
      <c r="J167" s="55">
        <v>10.47</v>
      </c>
      <c r="K167" s="55">
        <v>105.3549</v>
      </c>
      <c r="L167" s="55">
        <v>29.76</v>
      </c>
      <c r="O167" s="69">
        <f t="shared" si="5"/>
        <v>1.6299999999999953E-2</v>
      </c>
      <c r="P167" s="1">
        <f t="shared" si="6"/>
        <v>2.2709999999999999</v>
      </c>
    </row>
    <row r="168" spans="1:16" x14ac:dyDescent="0.25">
      <c r="A168" s="56">
        <v>42745</v>
      </c>
      <c r="B168" s="57">
        <v>0.42951388888888892</v>
      </c>
      <c r="C168" s="55">
        <v>198.5</v>
      </c>
      <c r="D168" s="55">
        <v>7.18</v>
      </c>
      <c r="E168" s="55">
        <v>2.468</v>
      </c>
      <c r="F168" s="55">
        <v>14.686999999999999</v>
      </c>
      <c r="G168" s="5">
        <v>-4.2</v>
      </c>
      <c r="H168" s="55">
        <v>2.9409999999999998</v>
      </c>
      <c r="I168" s="55">
        <v>7.81</v>
      </c>
      <c r="J168" s="55">
        <v>10.46</v>
      </c>
      <c r="K168" s="55">
        <v>105.2744</v>
      </c>
      <c r="L168" s="55">
        <v>29.77</v>
      </c>
      <c r="O168" s="69">
        <f t="shared" si="5"/>
        <v>2.6999999999999968E-2</v>
      </c>
      <c r="P168" s="1">
        <f t="shared" si="6"/>
        <v>2.097</v>
      </c>
    </row>
    <row r="169" spans="1:16" x14ac:dyDescent="0.25">
      <c r="A169" s="56">
        <v>42745</v>
      </c>
      <c r="B169" s="57">
        <v>0.42962962962962964</v>
      </c>
      <c r="C169" s="55">
        <v>198.66669999999999</v>
      </c>
      <c r="D169" s="55">
        <v>7.19</v>
      </c>
      <c r="E169" s="55">
        <v>2.2770000000000001</v>
      </c>
      <c r="F169" s="55">
        <v>14.686999999999999</v>
      </c>
      <c r="G169" s="5">
        <v>-4.4000000000000004</v>
      </c>
      <c r="H169" s="55">
        <v>2.911</v>
      </c>
      <c r="I169" s="55">
        <v>7.81</v>
      </c>
      <c r="J169" s="55">
        <v>10.44</v>
      </c>
      <c r="K169" s="55">
        <v>105.11360000000001</v>
      </c>
      <c r="L169" s="55">
        <v>29.76</v>
      </c>
      <c r="O169" s="69">
        <f t="shared" si="5"/>
        <v>1.6299999999999953E-2</v>
      </c>
      <c r="P169" s="1">
        <f t="shared" si="6"/>
        <v>1.9060000000000001</v>
      </c>
    </row>
    <row r="170" spans="1:16" x14ac:dyDescent="0.25">
      <c r="A170" s="56">
        <v>42745</v>
      </c>
      <c r="B170" s="57">
        <v>0.42974537037037036</v>
      </c>
      <c r="C170" s="55">
        <v>198.83330000000001</v>
      </c>
      <c r="D170" s="55">
        <v>7.18</v>
      </c>
      <c r="E170" s="55">
        <v>2.2930000000000001</v>
      </c>
      <c r="F170" s="55">
        <v>14.686999999999999</v>
      </c>
      <c r="G170" s="5">
        <v>-4.4000000000000004</v>
      </c>
      <c r="H170" s="55">
        <v>2.9409999999999998</v>
      </c>
      <c r="I170" s="55">
        <v>7.81</v>
      </c>
      <c r="J170" s="55">
        <v>10.46</v>
      </c>
      <c r="K170" s="55">
        <v>105.25749999999999</v>
      </c>
      <c r="L170" s="55">
        <v>29.76</v>
      </c>
      <c r="O170" s="69">
        <f t="shared" si="5"/>
        <v>1.6299999999999953E-2</v>
      </c>
      <c r="P170" s="1">
        <f t="shared" si="6"/>
        <v>1.9220000000000002</v>
      </c>
    </row>
    <row r="171" spans="1:16" x14ac:dyDescent="0.25">
      <c r="A171" s="56">
        <v>42745</v>
      </c>
      <c r="B171" s="57">
        <v>0.42986111111111108</v>
      </c>
      <c r="C171" s="55">
        <v>199</v>
      </c>
      <c r="D171" s="55">
        <v>7.17</v>
      </c>
      <c r="E171" s="55">
        <v>2.3199999999999998</v>
      </c>
      <c r="F171" s="55">
        <v>14.686999999999999</v>
      </c>
      <c r="G171" s="5">
        <v>-4.4000000000000004</v>
      </c>
      <c r="H171" s="55">
        <v>2.9409999999999998</v>
      </c>
      <c r="I171" s="55">
        <v>7.81</v>
      </c>
      <c r="J171" s="55">
        <v>10.44</v>
      </c>
      <c r="K171" s="55">
        <v>105.02800000000001</v>
      </c>
      <c r="L171" s="55">
        <v>29.76</v>
      </c>
      <c r="O171" s="69">
        <f t="shared" si="5"/>
        <v>1.6299999999999953E-2</v>
      </c>
      <c r="P171" s="1">
        <f t="shared" si="6"/>
        <v>1.9489999999999998</v>
      </c>
    </row>
    <row r="172" spans="1:16" x14ac:dyDescent="0.25">
      <c r="A172" s="56">
        <v>42745</v>
      </c>
      <c r="B172" s="57">
        <v>0.42997685185185186</v>
      </c>
      <c r="C172" s="55">
        <v>199.16669999999999</v>
      </c>
      <c r="D172" s="55">
        <v>7.17</v>
      </c>
      <c r="E172" s="55">
        <v>2.3580000000000001</v>
      </c>
      <c r="F172" s="55">
        <v>14.686999999999999</v>
      </c>
      <c r="G172" s="5">
        <v>-4.4000000000000004</v>
      </c>
      <c r="H172" s="55">
        <v>2.9409999999999998</v>
      </c>
      <c r="I172" s="55">
        <v>7.81</v>
      </c>
      <c r="J172" s="55">
        <v>10.45</v>
      </c>
      <c r="K172" s="55">
        <v>105.1493</v>
      </c>
      <c r="L172" s="55">
        <v>29.75</v>
      </c>
      <c r="O172" s="69">
        <f t="shared" si="5"/>
        <v>1.6299999999999953E-2</v>
      </c>
      <c r="P172" s="1">
        <f t="shared" si="6"/>
        <v>1.9870000000000001</v>
      </c>
    </row>
    <row r="173" spans="1:16" x14ac:dyDescent="0.25">
      <c r="A173" s="56">
        <v>42745</v>
      </c>
      <c r="B173" s="57">
        <v>0.43009259259259264</v>
      </c>
      <c r="C173" s="55">
        <v>199.33330000000001</v>
      </c>
      <c r="D173" s="55">
        <v>7.17</v>
      </c>
      <c r="E173" s="55">
        <v>2.375</v>
      </c>
      <c r="F173" s="55">
        <v>14.686999999999999</v>
      </c>
      <c r="G173" s="5">
        <v>-4.2</v>
      </c>
      <c r="H173" s="55">
        <v>2.911</v>
      </c>
      <c r="I173" s="55">
        <v>7.82</v>
      </c>
      <c r="J173" s="55">
        <v>10.45</v>
      </c>
      <c r="K173" s="55">
        <v>105.139</v>
      </c>
      <c r="L173" s="55">
        <v>29.74</v>
      </c>
      <c r="O173" s="69">
        <f t="shared" si="5"/>
        <v>2.6999999999999968E-2</v>
      </c>
      <c r="P173" s="1">
        <f t="shared" si="6"/>
        <v>2.004</v>
      </c>
    </row>
    <row r="174" spans="1:16" x14ac:dyDescent="0.25">
      <c r="A174" s="56">
        <v>42745</v>
      </c>
      <c r="B174" s="57">
        <v>0.4302083333333333</v>
      </c>
      <c r="C174" s="55">
        <v>199.5</v>
      </c>
      <c r="D174" s="55">
        <v>7.16</v>
      </c>
      <c r="E174" s="55">
        <v>2.4020000000000001</v>
      </c>
      <c r="F174" s="55">
        <v>14.686999999999999</v>
      </c>
      <c r="G174" s="5">
        <v>-4.4000000000000004</v>
      </c>
      <c r="H174" s="55">
        <v>2.911</v>
      </c>
      <c r="I174" s="55">
        <v>7.82</v>
      </c>
      <c r="J174" s="55">
        <v>10.45</v>
      </c>
      <c r="K174" s="55">
        <v>105.099</v>
      </c>
      <c r="L174" s="55">
        <v>29.73</v>
      </c>
      <c r="O174" s="69">
        <f t="shared" si="5"/>
        <v>1.6299999999999953E-2</v>
      </c>
      <c r="P174" s="1">
        <f t="shared" si="6"/>
        <v>2.0310000000000001</v>
      </c>
    </row>
    <row r="175" spans="1:16" x14ac:dyDescent="0.25">
      <c r="A175" s="56">
        <v>42745</v>
      </c>
      <c r="B175" s="57">
        <v>0.43032407407407408</v>
      </c>
      <c r="C175" s="55">
        <v>199.66669999999999</v>
      </c>
      <c r="D175" s="55">
        <v>7.15</v>
      </c>
      <c r="E175" s="55">
        <v>2.37</v>
      </c>
      <c r="F175" s="55">
        <v>14.686999999999999</v>
      </c>
      <c r="G175" s="5">
        <v>-4.3</v>
      </c>
      <c r="H175" s="55">
        <v>2.911</v>
      </c>
      <c r="I175" s="55">
        <v>7.82</v>
      </c>
      <c r="J175" s="55">
        <v>10.48</v>
      </c>
      <c r="K175" s="55">
        <v>105.3356</v>
      </c>
      <c r="L175" s="55">
        <v>29.73</v>
      </c>
      <c r="O175" s="69">
        <f t="shared" si="5"/>
        <v>2.1650000000000003E-2</v>
      </c>
      <c r="P175" s="1">
        <f t="shared" si="6"/>
        <v>1.9990000000000001</v>
      </c>
    </row>
    <row r="176" spans="1:16" x14ac:dyDescent="0.25">
      <c r="A176" s="56">
        <v>42745</v>
      </c>
      <c r="B176" s="57">
        <v>0.4304398148148148</v>
      </c>
      <c r="C176" s="55">
        <v>199.83330000000001</v>
      </c>
      <c r="D176" s="55">
        <v>7.14</v>
      </c>
      <c r="E176" s="55">
        <v>2.359</v>
      </c>
      <c r="F176" s="55">
        <v>14.686999999999999</v>
      </c>
      <c r="G176" s="5">
        <v>-4.3</v>
      </c>
      <c r="H176" s="55">
        <v>2.9409999999999998</v>
      </c>
      <c r="I176" s="55">
        <v>7.82</v>
      </c>
      <c r="J176" s="55">
        <v>10.48</v>
      </c>
      <c r="K176" s="55">
        <v>105.37730000000001</v>
      </c>
      <c r="L176" s="55">
        <v>29.73</v>
      </c>
      <c r="O176" s="69">
        <f t="shared" si="5"/>
        <v>2.1650000000000003E-2</v>
      </c>
      <c r="P176" s="1">
        <f t="shared" si="6"/>
        <v>1.988</v>
      </c>
    </row>
    <row r="177" spans="1:16" x14ac:dyDescent="0.25">
      <c r="A177" s="56">
        <v>42745</v>
      </c>
      <c r="B177" s="57">
        <v>0.43055555555555558</v>
      </c>
      <c r="C177" s="55">
        <v>200</v>
      </c>
      <c r="D177" s="55">
        <v>7.14</v>
      </c>
      <c r="E177" s="55">
        <v>2.4729999999999999</v>
      </c>
      <c r="F177" s="55">
        <v>14.686999999999999</v>
      </c>
      <c r="G177" s="5">
        <v>-3.9</v>
      </c>
      <c r="H177" s="55">
        <v>2.8820000000000001</v>
      </c>
      <c r="I177" s="55">
        <v>7.82</v>
      </c>
      <c r="J177" s="55">
        <v>10.48</v>
      </c>
      <c r="K177" s="55">
        <v>105.3062</v>
      </c>
      <c r="L177" s="55">
        <v>29.72</v>
      </c>
      <c r="O177" s="69">
        <f t="shared" si="5"/>
        <v>4.3049999999999977E-2</v>
      </c>
      <c r="P177" s="1">
        <f t="shared" si="6"/>
        <v>2.1019999999999999</v>
      </c>
    </row>
    <row r="178" spans="1:16" x14ac:dyDescent="0.25">
      <c r="A178" s="56">
        <v>42745</v>
      </c>
      <c r="B178" s="57">
        <v>0.43067129629629625</v>
      </c>
      <c r="C178" s="55">
        <v>200.16669999999999</v>
      </c>
      <c r="D178" s="55">
        <v>7.14</v>
      </c>
      <c r="E178" s="55">
        <v>2.681</v>
      </c>
      <c r="F178" s="55">
        <v>14.686999999999999</v>
      </c>
      <c r="G178" s="5">
        <v>-4.3</v>
      </c>
      <c r="H178" s="55">
        <v>2.911</v>
      </c>
      <c r="I178" s="55">
        <v>7.82</v>
      </c>
      <c r="J178" s="55">
        <v>10.49</v>
      </c>
      <c r="K178" s="55">
        <v>105.4136</v>
      </c>
      <c r="L178" s="55">
        <v>29.7</v>
      </c>
      <c r="O178" s="69">
        <f t="shared" si="5"/>
        <v>2.1650000000000003E-2</v>
      </c>
      <c r="P178" s="1">
        <f t="shared" si="6"/>
        <v>2.31</v>
      </c>
    </row>
    <row r="179" spans="1:16" x14ac:dyDescent="0.25">
      <c r="A179" s="56">
        <v>42745</v>
      </c>
      <c r="B179" s="57">
        <v>0.43078703703703702</v>
      </c>
      <c r="C179" s="55">
        <v>200.33330000000001</v>
      </c>
      <c r="D179" s="55">
        <v>7.13</v>
      </c>
      <c r="E179" s="55">
        <v>2.6040000000000001</v>
      </c>
      <c r="F179" s="55">
        <v>14.686999999999999</v>
      </c>
      <c r="G179" s="5">
        <v>-4.4000000000000004</v>
      </c>
      <c r="H179" s="55">
        <v>2.8820000000000001</v>
      </c>
      <c r="I179" s="55">
        <v>7.82</v>
      </c>
      <c r="J179" s="55">
        <v>10.49</v>
      </c>
      <c r="K179" s="55">
        <v>105.34480000000001</v>
      </c>
      <c r="L179" s="55">
        <v>29.68</v>
      </c>
      <c r="O179" s="69">
        <f t="shared" si="5"/>
        <v>1.6299999999999953E-2</v>
      </c>
      <c r="P179" s="1">
        <f t="shared" si="6"/>
        <v>2.2330000000000001</v>
      </c>
    </row>
    <row r="180" spans="1:16" x14ac:dyDescent="0.25">
      <c r="A180" s="56">
        <v>42745</v>
      </c>
      <c r="B180" s="57">
        <v>0.4309027777777778</v>
      </c>
      <c r="C180" s="55">
        <v>200.5</v>
      </c>
      <c r="D180" s="55">
        <v>7.11</v>
      </c>
      <c r="E180" s="55">
        <v>2.5720000000000001</v>
      </c>
      <c r="F180" s="55">
        <v>14.686999999999999</v>
      </c>
      <c r="G180" s="5">
        <v>-4.2</v>
      </c>
      <c r="H180" s="55">
        <v>2.911</v>
      </c>
      <c r="I180" s="55">
        <v>7.82</v>
      </c>
      <c r="J180" s="55">
        <v>10.5</v>
      </c>
      <c r="K180" s="55">
        <v>105.41030000000001</v>
      </c>
      <c r="L180" s="55">
        <v>29.68</v>
      </c>
      <c r="O180" s="69">
        <f t="shared" si="5"/>
        <v>2.6999999999999968E-2</v>
      </c>
      <c r="P180" s="1">
        <f t="shared" si="6"/>
        <v>2.2010000000000001</v>
      </c>
    </row>
    <row r="181" spans="1:16" x14ac:dyDescent="0.25">
      <c r="A181" s="56">
        <v>42745</v>
      </c>
      <c r="B181" s="57">
        <v>0.43101851851851852</v>
      </c>
      <c r="C181" s="55">
        <v>200.66669999999999</v>
      </c>
      <c r="D181" s="55">
        <v>7.11</v>
      </c>
      <c r="E181" s="55">
        <v>2.5830000000000002</v>
      </c>
      <c r="F181" s="55">
        <v>14.686999999999999</v>
      </c>
      <c r="G181" s="5">
        <v>-4.2</v>
      </c>
      <c r="H181" s="55">
        <v>2.9409999999999998</v>
      </c>
      <c r="I181" s="55">
        <v>7.82</v>
      </c>
      <c r="J181" s="55">
        <v>10.51</v>
      </c>
      <c r="K181" s="55">
        <v>105.5448</v>
      </c>
      <c r="L181" s="55">
        <v>29.69</v>
      </c>
      <c r="O181" s="69">
        <f t="shared" si="5"/>
        <v>2.6999999999999968E-2</v>
      </c>
      <c r="P181" s="1">
        <f t="shared" si="6"/>
        <v>2.2120000000000002</v>
      </c>
    </row>
    <row r="182" spans="1:16" x14ac:dyDescent="0.25">
      <c r="A182" s="56">
        <v>42745</v>
      </c>
      <c r="B182" s="57">
        <v>0.43113425925925924</v>
      </c>
      <c r="C182" s="55">
        <v>200.83330000000001</v>
      </c>
      <c r="D182" s="55">
        <v>7.11</v>
      </c>
      <c r="E182" s="55">
        <v>2.5449999999999999</v>
      </c>
      <c r="F182" s="55">
        <v>14.686999999999999</v>
      </c>
      <c r="G182" s="5">
        <v>-4.3</v>
      </c>
      <c r="H182" s="55">
        <v>2.911</v>
      </c>
      <c r="I182" s="55">
        <v>7.82</v>
      </c>
      <c r="J182" s="55">
        <v>10.5</v>
      </c>
      <c r="K182" s="55">
        <v>105.4038</v>
      </c>
      <c r="L182" s="55">
        <v>29.69</v>
      </c>
      <c r="O182" s="69">
        <f t="shared" si="5"/>
        <v>2.1650000000000003E-2</v>
      </c>
      <c r="P182" s="1">
        <f t="shared" si="6"/>
        <v>2.1739999999999999</v>
      </c>
    </row>
    <row r="183" spans="1:16" x14ac:dyDescent="0.25">
      <c r="A183" s="56">
        <v>42745</v>
      </c>
      <c r="B183" s="57">
        <v>0.43124999999999997</v>
      </c>
      <c r="C183" s="55">
        <v>201</v>
      </c>
      <c r="D183" s="55">
        <v>7.11</v>
      </c>
      <c r="E183" s="55">
        <v>2.5609999999999999</v>
      </c>
      <c r="F183" s="55">
        <v>14.686999999999999</v>
      </c>
      <c r="G183" s="5">
        <v>-4.4000000000000004</v>
      </c>
      <c r="H183" s="55">
        <v>2.9409999999999998</v>
      </c>
      <c r="I183" s="55">
        <v>7.82</v>
      </c>
      <c r="J183" s="55">
        <v>10.51</v>
      </c>
      <c r="K183" s="55">
        <v>105.5112</v>
      </c>
      <c r="L183" s="55">
        <v>29.68</v>
      </c>
      <c r="O183" s="69">
        <f t="shared" si="5"/>
        <v>1.6299999999999953E-2</v>
      </c>
      <c r="P183" s="1">
        <f t="shared" si="6"/>
        <v>2.19</v>
      </c>
    </row>
    <row r="184" spans="1:16" x14ac:dyDescent="0.25">
      <c r="A184" s="56">
        <v>42745</v>
      </c>
      <c r="B184" s="57">
        <v>0.43136574074074074</v>
      </c>
      <c r="C184" s="55">
        <v>201.16669999999999</v>
      </c>
      <c r="D184" s="55">
        <v>7.11</v>
      </c>
      <c r="E184" s="55">
        <v>2.61</v>
      </c>
      <c r="F184" s="55">
        <v>14.686999999999999</v>
      </c>
      <c r="G184" s="5">
        <v>-4.3</v>
      </c>
      <c r="H184" s="55">
        <v>2.8820000000000001</v>
      </c>
      <c r="I184" s="55">
        <v>7.82</v>
      </c>
      <c r="J184" s="55">
        <v>10.51</v>
      </c>
      <c r="K184" s="55">
        <v>105.5239</v>
      </c>
      <c r="L184" s="55">
        <v>29.65</v>
      </c>
      <c r="O184" s="69">
        <f t="shared" si="5"/>
        <v>2.1650000000000003E-2</v>
      </c>
      <c r="P184" s="1">
        <f t="shared" si="6"/>
        <v>2.2389999999999999</v>
      </c>
    </row>
    <row r="185" spans="1:16" x14ac:dyDescent="0.25">
      <c r="A185" s="56">
        <v>42745</v>
      </c>
      <c r="B185" s="57">
        <v>0.43148148148148152</v>
      </c>
      <c r="C185" s="55">
        <v>201.33330000000001</v>
      </c>
      <c r="D185" s="55">
        <v>7.09</v>
      </c>
      <c r="E185" s="55">
        <v>2.5830000000000002</v>
      </c>
      <c r="F185" s="55">
        <v>14.686999999999999</v>
      </c>
      <c r="G185" s="5">
        <v>-4.4000000000000004</v>
      </c>
      <c r="H185" s="55">
        <v>2.911</v>
      </c>
      <c r="I185" s="55">
        <v>7.82</v>
      </c>
      <c r="J185" s="55">
        <v>10.52</v>
      </c>
      <c r="K185" s="55">
        <v>105.5446</v>
      </c>
      <c r="L185" s="55">
        <v>29.65</v>
      </c>
      <c r="O185" s="69">
        <f t="shared" si="5"/>
        <v>1.6299999999999953E-2</v>
      </c>
      <c r="P185" s="1">
        <f t="shared" si="6"/>
        <v>2.2120000000000002</v>
      </c>
    </row>
    <row r="186" spans="1:16" x14ac:dyDescent="0.25">
      <c r="A186" s="56">
        <v>42745</v>
      </c>
      <c r="B186" s="57">
        <v>0.43159722222222219</v>
      </c>
      <c r="C186" s="55">
        <v>201.5</v>
      </c>
      <c r="D186" s="55">
        <v>7.07</v>
      </c>
      <c r="E186" s="55">
        <v>2.512</v>
      </c>
      <c r="F186" s="55">
        <v>14.686999999999999</v>
      </c>
      <c r="G186" s="5">
        <v>-4.2</v>
      </c>
      <c r="H186" s="55">
        <v>2.911</v>
      </c>
      <c r="I186" s="55">
        <v>7.82</v>
      </c>
      <c r="J186" s="55">
        <v>10.53</v>
      </c>
      <c r="K186" s="55">
        <v>105.6101</v>
      </c>
      <c r="L186" s="55">
        <v>29.66</v>
      </c>
      <c r="O186" s="69">
        <f t="shared" si="5"/>
        <v>2.6999999999999968E-2</v>
      </c>
      <c r="P186" s="1">
        <f t="shared" si="6"/>
        <v>2.141</v>
      </c>
    </row>
    <row r="187" spans="1:16" x14ac:dyDescent="0.25">
      <c r="A187" s="56">
        <v>42745</v>
      </c>
      <c r="B187" s="57">
        <v>0.43171296296296297</v>
      </c>
      <c r="C187" s="55">
        <v>201.66669999999999</v>
      </c>
      <c r="D187" s="55">
        <v>7.08</v>
      </c>
      <c r="E187" s="55">
        <v>2.4849999999999999</v>
      </c>
      <c r="F187" s="55">
        <v>14.686999999999999</v>
      </c>
      <c r="G187" s="5">
        <v>-4.2</v>
      </c>
      <c r="H187" s="55">
        <v>2.911</v>
      </c>
      <c r="I187" s="55">
        <v>7.82</v>
      </c>
      <c r="J187" s="55">
        <v>10.54</v>
      </c>
      <c r="K187" s="55">
        <v>105.6889</v>
      </c>
      <c r="L187" s="55">
        <v>29.65</v>
      </c>
      <c r="O187" s="69">
        <f t="shared" si="5"/>
        <v>2.6999999999999968E-2</v>
      </c>
      <c r="P187" s="1">
        <f t="shared" si="6"/>
        <v>2.1139999999999999</v>
      </c>
    </row>
    <row r="188" spans="1:16" x14ac:dyDescent="0.25">
      <c r="A188" s="56">
        <v>42745</v>
      </c>
      <c r="B188" s="57">
        <v>0.43182870370370369</v>
      </c>
      <c r="C188" s="55">
        <v>201.83330000000001</v>
      </c>
      <c r="D188" s="55">
        <v>7.07</v>
      </c>
      <c r="E188" s="55">
        <v>2.48</v>
      </c>
      <c r="F188" s="55">
        <v>14.686999999999999</v>
      </c>
      <c r="G188" s="5">
        <v>-4.3</v>
      </c>
      <c r="H188" s="55">
        <v>2.911</v>
      </c>
      <c r="I188" s="55">
        <v>7.82</v>
      </c>
      <c r="J188" s="55">
        <v>10.53</v>
      </c>
      <c r="K188" s="55">
        <v>105.6181</v>
      </c>
      <c r="L188" s="55">
        <v>29.65</v>
      </c>
      <c r="O188" s="69">
        <f t="shared" si="5"/>
        <v>2.1650000000000003E-2</v>
      </c>
      <c r="P188" s="1">
        <f t="shared" si="6"/>
        <v>2.109</v>
      </c>
    </row>
    <row r="189" spans="1:16" x14ac:dyDescent="0.25">
      <c r="A189" s="56">
        <v>42745</v>
      </c>
      <c r="B189" s="57">
        <v>0.43194444444444446</v>
      </c>
      <c r="C189" s="55">
        <v>202</v>
      </c>
      <c r="D189" s="55">
        <v>7.08</v>
      </c>
      <c r="E189" s="55">
        <v>2.4750000000000001</v>
      </c>
      <c r="F189" s="55">
        <v>14.686999999999999</v>
      </c>
      <c r="G189" s="5">
        <v>-4.3</v>
      </c>
      <c r="H189" s="55">
        <v>2.911</v>
      </c>
      <c r="I189" s="55">
        <v>7.82</v>
      </c>
      <c r="J189" s="55">
        <v>10.54</v>
      </c>
      <c r="K189" s="55">
        <v>105.7218</v>
      </c>
      <c r="L189" s="55">
        <v>29.64</v>
      </c>
      <c r="O189" s="69">
        <f t="shared" si="5"/>
        <v>2.1650000000000003E-2</v>
      </c>
      <c r="P189" s="1">
        <f t="shared" si="6"/>
        <v>2.1040000000000001</v>
      </c>
    </row>
    <row r="190" spans="1:16" x14ac:dyDescent="0.25">
      <c r="A190" s="56">
        <v>42745</v>
      </c>
      <c r="B190" s="57">
        <v>0.43206018518518513</v>
      </c>
      <c r="C190" s="55">
        <v>202.16669999999999</v>
      </c>
      <c r="D190" s="55">
        <v>7.08</v>
      </c>
      <c r="E190" s="55">
        <v>2.5779999999999998</v>
      </c>
      <c r="F190" s="55">
        <v>14.686999999999999</v>
      </c>
      <c r="G190" s="5">
        <v>-4.3</v>
      </c>
      <c r="H190" s="55">
        <v>2.9409999999999998</v>
      </c>
      <c r="I190" s="55">
        <v>7.82</v>
      </c>
      <c r="J190" s="55">
        <v>10.55</v>
      </c>
      <c r="K190" s="55">
        <v>105.77500000000001</v>
      </c>
      <c r="L190" s="55">
        <v>29.65</v>
      </c>
      <c r="O190" s="69">
        <f t="shared" si="5"/>
        <v>2.1650000000000003E-2</v>
      </c>
      <c r="P190" s="1">
        <f t="shared" si="6"/>
        <v>2.2069999999999999</v>
      </c>
    </row>
    <row r="191" spans="1:16" x14ac:dyDescent="0.25">
      <c r="A191" s="56">
        <v>42745</v>
      </c>
      <c r="B191" s="57">
        <v>0.43217592592592591</v>
      </c>
      <c r="C191" s="55">
        <v>202.33330000000001</v>
      </c>
      <c r="D191" s="55">
        <v>7.07</v>
      </c>
      <c r="E191" s="55">
        <v>2.54</v>
      </c>
      <c r="F191" s="55">
        <v>14.686999999999999</v>
      </c>
      <c r="G191" s="5">
        <v>-4.4000000000000004</v>
      </c>
      <c r="H191" s="55">
        <v>2.8820000000000001</v>
      </c>
      <c r="I191" s="55">
        <v>7.82</v>
      </c>
      <c r="J191" s="55">
        <v>10.53</v>
      </c>
      <c r="K191" s="55">
        <v>105.60429999999999</v>
      </c>
      <c r="L191" s="55">
        <v>29.65</v>
      </c>
      <c r="O191" s="69">
        <f t="shared" si="5"/>
        <v>1.6299999999999953E-2</v>
      </c>
      <c r="P191" s="1">
        <f t="shared" si="6"/>
        <v>2.169</v>
      </c>
    </row>
    <row r="192" spans="1:16" x14ac:dyDescent="0.25">
      <c r="A192" s="56">
        <v>42745</v>
      </c>
      <c r="B192" s="57">
        <v>0.43229166666666669</v>
      </c>
      <c r="C192" s="55">
        <v>202.5</v>
      </c>
      <c r="D192" s="55">
        <v>7.07</v>
      </c>
      <c r="E192" s="55">
        <v>2.448</v>
      </c>
      <c r="F192" s="55">
        <v>14.686999999999999</v>
      </c>
      <c r="G192" s="5">
        <v>-4.4000000000000004</v>
      </c>
      <c r="H192" s="55">
        <v>2.911</v>
      </c>
      <c r="I192" s="55">
        <v>7.82</v>
      </c>
      <c r="J192" s="55">
        <v>10.54</v>
      </c>
      <c r="K192" s="55">
        <v>105.6597</v>
      </c>
      <c r="L192" s="55">
        <v>29.64</v>
      </c>
      <c r="O192" s="69">
        <f t="shared" si="5"/>
        <v>1.6299999999999953E-2</v>
      </c>
      <c r="P192" s="1">
        <f t="shared" si="6"/>
        <v>2.077</v>
      </c>
    </row>
    <row r="193" spans="1:16" x14ac:dyDescent="0.25">
      <c r="A193" s="56">
        <v>42745</v>
      </c>
      <c r="B193" s="57">
        <v>0.43240740740740741</v>
      </c>
      <c r="C193" s="55">
        <v>202.66669999999999</v>
      </c>
      <c r="D193" s="55">
        <v>7.06</v>
      </c>
      <c r="E193" s="55">
        <v>2.431</v>
      </c>
      <c r="F193" s="55">
        <v>14.686999999999999</v>
      </c>
      <c r="G193" s="5">
        <v>-4.4000000000000004</v>
      </c>
      <c r="H193" s="55">
        <v>2.911</v>
      </c>
      <c r="I193" s="55">
        <v>7.82</v>
      </c>
      <c r="J193" s="55">
        <v>10.55</v>
      </c>
      <c r="K193" s="55">
        <v>105.7544</v>
      </c>
      <c r="L193" s="55">
        <v>29.64</v>
      </c>
      <c r="O193" s="69">
        <f t="shared" si="5"/>
        <v>1.6299999999999953E-2</v>
      </c>
      <c r="P193" s="1">
        <f t="shared" si="6"/>
        <v>2.06</v>
      </c>
    </row>
    <row r="194" spans="1:16" x14ac:dyDescent="0.25">
      <c r="A194" s="56">
        <v>42745</v>
      </c>
      <c r="B194" s="57">
        <v>0.43252314814814818</v>
      </c>
      <c r="C194" s="55">
        <v>202.83330000000001</v>
      </c>
      <c r="D194" s="55">
        <v>7.06</v>
      </c>
      <c r="E194" s="55">
        <v>2.5019999999999998</v>
      </c>
      <c r="F194" s="55">
        <v>14.686999999999999</v>
      </c>
      <c r="G194" s="5">
        <v>-4.4000000000000004</v>
      </c>
      <c r="H194" s="55">
        <v>2.8820000000000001</v>
      </c>
      <c r="I194" s="55">
        <v>7.83</v>
      </c>
      <c r="J194" s="55">
        <v>10.54</v>
      </c>
      <c r="K194" s="55">
        <v>105.62269999999999</v>
      </c>
      <c r="L194" s="55">
        <v>29.62</v>
      </c>
      <c r="O194" s="69">
        <f t="shared" si="5"/>
        <v>1.6299999999999953E-2</v>
      </c>
      <c r="P194" s="1">
        <f t="shared" si="6"/>
        <v>2.1309999999999998</v>
      </c>
    </row>
    <row r="195" spans="1:16" x14ac:dyDescent="0.25">
      <c r="A195" s="56">
        <v>42745</v>
      </c>
      <c r="B195" s="57">
        <v>0.43263888888888885</v>
      </c>
      <c r="C195" s="55">
        <v>203</v>
      </c>
      <c r="D195" s="55">
        <v>7.05</v>
      </c>
      <c r="E195" s="55">
        <v>2.5129999999999999</v>
      </c>
      <c r="F195" s="55">
        <v>14.686999999999999</v>
      </c>
      <c r="G195" s="5">
        <v>-4.3</v>
      </c>
      <c r="H195" s="55">
        <v>2.911</v>
      </c>
      <c r="I195" s="55">
        <v>7.83</v>
      </c>
      <c r="J195" s="55">
        <v>10.54</v>
      </c>
      <c r="K195" s="55">
        <v>105.65819999999999</v>
      </c>
      <c r="L195" s="55">
        <v>29.62</v>
      </c>
      <c r="O195" s="69">
        <f t="shared" si="5"/>
        <v>2.1650000000000003E-2</v>
      </c>
      <c r="P195" s="1">
        <f t="shared" si="6"/>
        <v>2.1419999999999999</v>
      </c>
    </row>
    <row r="196" spans="1:16" x14ac:dyDescent="0.25">
      <c r="A196" s="56">
        <v>42745</v>
      </c>
      <c r="B196" s="57">
        <v>0.43275462962962963</v>
      </c>
      <c r="C196" s="55">
        <v>203.16669999999999</v>
      </c>
      <c r="D196" s="55">
        <v>7.05</v>
      </c>
      <c r="E196" s="55">
        <v>2.6110000000000002</v>
      </c>
      <c r="F196" s="55">
        <v>14.686999999999999</v>
      </c>
      <c r="G196" s="5">
        <v>-4.5</v>
      </c>
      <c r="H196" s="55">
        <v>2.8820000000000001</v>
      </c>
      <c r="I196" s="55">
        <v>7.83</v>
      </c>
      <c r="J196" s="55">
        <v>10.54</v>
      </c>
      <c r="K196" s="55">
        <v>105.69329999999999</v>
      </c>
      <c r="L196" s="55">
        <v>29.63</v>
      </c>
      <c r="O196" s="69">
        <f t="shared" si="5"/>
        <v>1.0949999999999988E-2</v>
      </c>
      <c r="P196" s="1">
        <f t="shared" si="6"/>
        <v>2.2400000000000002</v>
      </c>
    </row>
    <row r="197" spans="1:16" x14ac:dyDescent="0.25">
      <c r="A197" s="56">
        <v>42745</v>
      </c>
      <c r="B197" s="57">
        <v>0.43287037037037041</v>
      </c>
      <c r="C197" s="55">
        <v>203.33330000000001</v>
      </c>
      <c r="D197" s="55">
        <v>7.05</v>
      </c>
      <c r="E197" s="55">
        <v>2.6280000000000001</v>
      </c>
      <c r="F197" s="55">
        <v>14.686999999999999</v>
      </c>
      <c r="G197" s="5">
        <v>-4.3</v>
      </c>
      <c r="H197" s="55">
        <v>2.8820000000000001</v>
      </c>
      <c r="I197" s="55">
        <v>7.83</v>
      </c>
      <c r="J197" s="55">
        <v>10.54</v>
      </c>
      <c r="K197" s="55">
        <v>105.6434</v>
      </c>
      <c r="L197" s="55">
        <v>29.62</v>
      </c>
      <c r="O197" s="69">
        <f t="shared" si="5"/>
        <v>2.1650000000000003E-2</v>
      </c>
      <c r="P197" s="1">
        <f t="shared" si="6"/>
        <v>2.2570000000000001</v>
      </c>
    </row>
    <row r="198" spans="1:16" x14ac:dyDescent="0.25">
      <c r="A198" s="56">
        <v>42745</v>
      </c>
      <c r="B198" s="57">
        <v>0.43298611111111113</v>
      </c>
      <c r="C198" s="55">
        <v>203.5</v>
      </c>
      <c r="D198" s="55">
        <v>7.04</v>
      </c>
      <c r="E198" s="55">
        <v>2.5569999999999999</v>
      </c>
      <c r="F198" s="55">
        <v>14.686999999999999</v>
      </c>
      <c r="G198" s="5">
        <v>-4.4000000000000004</v>
      </c>
      <c r="H198" s="55">
        <v>2.911</v>
      </c>
      <c r="I198" s="55">
        <v>7.83</v>
      </c>
      <c r="J198" s="55">
        <v>10.55</v>
      </c>
      <c r="K198" s="55">
        <v>105.67319999999999</v>
      </c>
      <c r="L198" s="55">
        <v>29.63</v>
      </c>
      <c r="O198" s="69">
        <f t="shared" si="5"/>
        <v>1.6299999999999953E-2</v>
      </c>
      <c r="P198" s="1">
        <f t="shared" si="6"/>
        <v>2.1859999999999999</v>
      </c>
    </row>
    <row r="199" spans="1:16" x14ac:dyDescent="0.25">
      <c r="A199" s="33"/>
      <c r="B199" s="32"/>
      <c r="P199" s="1">
        <f t="shared" ref="P137:P200" si="7">E199</f>
        <v>0</v>
      </c>
    </row>
    <row r="200" spans="1:16" x14ac:dyDescent="0.25">
      <c r="A200" s="33"/>
      <c r="B200" s="32"/>
      <c r="P200" s="1">
        <f t="shared" si="7"/>
        <v>0</v>
      </c>
    </row>
    <row r="201" spans="1:16" x14ac:dyDescent="0.25">
      <c r="A201" s="33"/>
      <c r="B201" s="32"/>
      <c r="P201" s="1">
        <f t="shared" ref="P201:P255" si="8">E201</f>
        <v>0</v>
      </c>
    </row>
    <row r="202" spans="1:16" x14ac:dyDescent="0.25">
      <c r="A202" s="33"/>
      <c r="B202" s="32"/>
      <c r="P202" s="1">
        <f t="shared" si="8"/>
        <v>0</v>
      </c>
    </row>
    <row r="203" spans="1:16" x14ac:dyDescent="0.25">
      <c r="A203" s="33"/>
      <c r="B203" s="32"/>
      <c r="P203" s="1">
        <f t="shared" si="8"/>
        <v>0</v>
      </c>
    </row>
    <row r="204" spans="1:16" x14ac:dyDescent="0.25">
      <c r="A204" s="33"/>
      <c r="B204" s="32"/>
      <c r="P204" s="1">
        <f t="shared" si="8"/>
        <v>0</v>
      </c>
    </row>
    <row r="205" spans="1:16" x14ac:dyDescent="0.25">
      <c r="A205" s="33"/>
      <c r="B205" s="32"/>
      <c r="P205" s="1">
        <f t="shared" si="8"/>
        <v>0</v>
      </c>
    </row>
    <row r="206" spans="1:16" x14ac:dyDescent="0.25">
      <c r="A206" s="33"/>
      <c r="B206" s="32"/>
      <c r="P206" s="1">
        <f t="shared" si="8"/>
        <v>0</v>
      </c>
    </row>
    <row r="207" spans="1:16" x14ac:dyDescent="0.25">
      <c r="A207" s="33"/>
      <c r="B207" s="32"/>
      <c r="P207" s="1">
        <f t="shared" si="8"/>
        <v>0</v>
      </c>
    </row>
    <row r="208" spans="1:16" x14ac:dyDescent="0.25">
      <c r="A208" s="33"/>
      <c r="B208" s="32"/>
      <c r="P208" s="1">
        <f t="shared" si="8"/>
        <v>0</v>
      </c>
    </row>
    <row r="209" spans="1:16" x14ac:dyDescent="0.25">
      <c r="A209" s="33"/>
      <c r="B209" s="32"/>
      <c r="P209" s="1">
        <f t="shared" si="8"/>
        <v>0</v>
      </c>
    </row>
    <row r="210" spans="1:16" x14ac:dyDescent="0.25">
      <c r="A210" s="33"/>
      <c r="B210" s="32"/>
      <c r="P210" s="1">
        <f t="shared" si="8"/>
        <v>0</v>
      </c>
    </row>
    <row r="211" spans="1:16" x14ac:dyDescent="0.25">
      <c r="A211" s="33"/>
      <c r="B211" s="32"/>
      <c r="P211" s="1">
        <f t="shared" si="8"/>
        <v>0</v>
      </c>
    </row>
    <row r="212" spans="1:16" x14ac:dyDescent="0.25">
      <c r="A212" s="33"/>
      <c r="B212" s="32"/>
      <c r="P212" s="1">
        <f t="shared" si="8"/>
        <v>0</v>
      </c>
    </row>
    <row r="213" spans="1:16" x14ac:dyDescent="0.25">
      <c r="A213" s="33"/>
      <c r="B213" s="32"/>
      <c r="P213" s="1">
        <f t="shared" si="8"/>
        <v>0</v>
      </c>
    </row>
    <row r="214" spans="1:16" x14ac:dyDescent="0.25">
      <c r="A214" s="33"/>
      <c r="B214" s="32"/>
      <c r="P214" s="1">
        <f t="shared" si="8"/>
        <v>0</v>
      </c>
    </row>
    <row r="215" spans="1:16" x14ac:dyDescent="0.25">
      <c r="A215" s="33"/>
      <c r="B215" s="32"/>
      <c r="P215" s="1">
        <f t="shared" si="8"/>
        <v>0</v>
      </c>
    </row>
    <row r="216" spans="1:16" x14ac:dyDescent="0.25">
      <c r="A216" s="33"/>
      <c r="B216" s="32"/>
      <c r="P216" s="1">
        <f t="shared" si="8"/>
        <v>0</v>
      </c>
    </row>
    <row r="217" spans="1:16" x14ac:dyDescent="0.25">
      <c r="A217" s="33"/>
      <c r="B217" s="32"/>
      <c r="P217" s="1">
        <f t="shared" si="8"/>
        <v>0</v>
      </c>
    </row>
    <row r="218" spans="1:16" x14ac:dyDescent="0.25">
      <c r="A218" s="33"/>
      <c r="B218" s="32"/>
      <c r="P218" s="1">
        <f t="shared" si="8"/>
        <v>0</v>
      </c>
    </row>
    <row r="219" spans="1:16" x14ac:dyDescent="0.25">
      <c r="A219" s="33"/>
      <c r="B219" s="32"/>
      <c r="P219" s="1">
        <f t="shared" si="8"/>
        <v>0</v>
      </c>
    </row>
    <row r="220" spans="1:16" x14ac:dyDescent="0.25">
      <c r="A220" s="33"/>
      <c r="B220" s="32"/>
      <c r="P220" s="1">
        <f t="shared" si="8"/>
        <v>0</v>
      </c>
    </row>
    <row r="221" spans="1:16" x14ac:dyDescent="0.25">
      <c r="A221" s="33"/>
      <c r="B221" s="32"/>
      <c r="P221" s="1">
        <f t="shared" si="8"/>
        <v>0</v>
      </c>
    </row>
    <row r="222" spans="1:16" x14ac:dyDescent="0.25">
      <c r="A222" s="33"/>
      <c r="B222" s="32"/>
      <c r="P222" s="1">
        <f t="shared" si="8"/>
        <v>0</v>
      </c>
    </row>
    <row r="223" spans="1:16" x14ac:dyDescent="0.25">
      <c r="A223" s="33"/>
      <c r="B223" s="32"/>
      <c r="P223" s="1">
        <f t="shared" si="8"/>
        <v>0</v>
      </c>
    </row>
    <row r="224" spans="1:16" x14ac:dyDescent="0.25">
      <c r="A224" s="33"/>
      <c r="B224" s="32"/>
      <c r="P224" s="1">
        <f t="shared" si="8"/>
        <v>0</v>
      </c>
    </row>
    <row r="225" spans="1:16" x14ac:dyDescent="0.25">
      <c r="A225" s="33"/>
      <c r="B225" s="32"/>
      <c r="P225" s="1">
        <f t="shared" si="8"/>
        <v>0</v>
      </c>
    </row>
    <row r="226" spans="1:16" x14ac:dyDescent="0.25">
      <c r="A226" s="33"/>
      <c r="B226" s="32"/>
      <c r="P226" s="1">
        <f t="shared" si="8"/>
        <v>0</v>
      </c>
    </row>
    <row r="227" spans="1:16" x14ac:dyDescent="0.25">
      <c r="A227" s="33"/>
      <c r="B227" s="32"/>
      <c r="P227" s="1">
        <f t="shared" si="8"/>
        <v>0</v>
      </c>
    </row>
    <row r="228" spans="1:16" x14ac:dyDescent="0.25">
      <c r="A228" s="33"/>
      <c r="B228" s="32"/>
      <c r="P228" s="1">
        <f t="shared" si="8"/>
        <v>0</v>
      </c>
    </row>
    <row r="229" spans="1:16" x14ac:dyDescent="0.25">
      <c r="A229" s="33"/>
      <c r="B229" s="32"/>
      <c r="P229" s="1">
        <f t="shared" si="8"/>
        <v>0</v>
      </c>
    </row>
    <row r="230" spans="1:16" x14ac:dyDescent="0.25">
      <c r="A230" s="33"/>
      <c r="B230" s="32"/>
      <c r="P230" s="1">
        <f t="shared" si="8"/>
        <v>0</v>
      </c>
    </row>
    <row r="231" spans="1:16" x14ac:dyDescent="0.25">
      <c r="A231" s="33"/>
      <c r="B231" s="32"/>
      <c r="P231" s="1">
        <f t="shared" si="8"/>
        <v>0</v>
      </c>
    </row>
    <row r="232" spans="1:16" x14ac:dyDescent="0.25">
      <c r="A232" s="33"/>
      <c r="B232" s="32"/>
      <c r="P232" s="1">
        <f t="shared" si="8"/>
        <v>0</v>
      </c>
    </row>
    <row r="233" spans="1:16" x14ac:dyDescent="0.25">
      <c r="A233" s="33"/>
      <c r="B233" s="32"/>
      <c r="P233" s="1">
        <f t="shared" si="8"/>
        <v>0</v>
      </c>
    </row>
    <row r="234" spans="1:16" x14ac:dyDescent="0.25">
      <c r="A234" s="33"/>
      <c r="B234" s="32"/>
      <c r="P234" s="1">
        <f t="shared" si="8"/>
        <v>0</v>
      </c>
    </row>
    <row r="235" spans="1:16" x14ac:dyDescent="0.25">
      <c r="A235" s="33"/>
      <c r="B235" s="32"/>
      <c r="P235" s="1">
        <f t="shared" si="8"/>
        <v>0</v>
      </c>
    </row>
    <row r="236" spans="1:16" x14ac:dyDescent="0.25">
      <c r="A236" s="33"/>
      <c r="B236" s="32"/>
      <c r="P236" s="1">
        <f t="shared" si="8"/>
        <v>0</v>
      </c>
    </row>
    <row r="237" spans="1:16" x14ac:dyDescent="0.25">
      <c r="A237" s="33"/>
      <c r="B237" s="32"/>
      <c r="P237" s="1">
        <f t="shared" si="8"/>
        <v>0</v>
      </c>
    </row>
    <row r="238" spans="1:16" x14ac:dyDescent="0.25">
      <c r="A238" s="33"/>
      <c r="B238" s="32"/>
      <c r="P238" s="1">
        <f t="shared" si="8"/>
        <v>0</v>
      </c>
    </row>
    <row r="239" spans="1:16" x14ac:dyDescent="0.25">
      <c r="A239" s="30"/>
      <c r="B239" s="32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P239" s="1">
        <f t="shared" si="8"/>
        <v>0</v>
      </c>
    </row>
    <row r="240" spans="1:16" x14ac:dyDescent="0.25">
      <c r="A240" s="30"/>
      <c r="B240" s="32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P240" s="1">
        <f t="shared" si="8"/>
        <v>0</v>
      </c>
    </row>
    <row r="241" spans="1:16" x14ac:dyDescent="0.25">
      <c r="A241" s="30"/>
      <c r="B241" s="32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P241" s="1">
        <f t="shared" si="8"/>
        <v>0</v>
      </c>
    </row>
    <row r="242" spans="1:16" x14ac:dyDescent="0.25">
      <c r="A242" s="30"/>
      <c r="B242" s="32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P242" s="1">
        <f t="shared" si="8"/>
        <v>0</v>
      </c>
    </row>
    <row r="243" spans="1:16" x14ac:dyDescent="0.25">
      <c r="A243" s="30"/>
      <c r="B243" s="32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P243" s="1">
        <f t="shared" si="8"/>
        <v>0</v>
      </c>
    </row>
    <row r="244" spans="1:16" x14ac:dyDescent="0.25">
      <c r="A244" s="30"/>
      <c r="B244" s="32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P244" s="1">
        <f t="shared" si="8"/>
        <v>0</v>
      </c>
    </row>
    <row r="245" spans="1:16" x14ac:dyDescent="0.25">
      <c r="A245" s="30"/>
      <c r="B245" s="32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P245" s="1">
        <f t="shared" si="8"/>
        <v>0</v>
      </c>
    </row>
    <row r="246" spans="1:16" x14ac:dyDescent="0.25">
      <c r="A246" s="30"/>
      <c r="B246" s="32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P246" s="1">
        <f t="shared" si="8"/>
        <v>0</v>
      </c>
    </row>
    <row r="247" spans="1:16" x14ac:dyDescent="0.25">
      <c r="A247" s="30"/>
      <c r="B247" s="32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P247" s="1">
        <f t="shared" si="8"/>
        <v>0</v>
      </c>
    </row>
    <row r="248" spans="1:16" x14ac:dyDescent="0.25">
      <c r="A248" s="30"/>
      <c r="B248" s="32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P248" s="1">
        <f t="shared" si="8"/>
        <v>0</v>
      </c>
    </row>
    <row r="249" spans="1:16" x14ac:dyDescent="0.25">
      <c r="A249" s="30"/>
      <c r="B249" s="32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P249" s="1">
        <f t="shared" si="8"/>
        <v>0</v>
      </c>
    </row>
    <row r="250" spans="1:16" x14ac:dyDescent="0.25">
      <c r="A250" s="30"/>
      <c r="B250" s="32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P250" s="1">
        <f t="shared" si="8"/>
        <v>0</v>
      </c>
    </row>
    <row r="251" spans="1:16" x14ac:dyDescent="0.25">
      <c r="A251" s="30"/>
      <c r="B251" s="32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P251" s="1">
        <f t="shared" si="8"/>
        <v>0</v>
      </c>
    </row>
    <row r="252" spans="1:16" x14ac:dyDescent="0.25">
      <c r="A252" s="30"/>
      <c r="B252" s="32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P252" s="1">
        <f t="shared" si="8"/>
        <v>0</v>
      </c>
    </row>
    <row r="253" spans="1:16" x14ac:dyDescent="0.25">
      <c r="A253" s="30"/>
      <c r="B253" s="32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P253" s="1">
        <f t="shared" si="8"/>
        <v>0</v>
      </c>
    </row>
    <row r="254" spans="1:16" x14ac:dyDescent="0.25">
      <c r="A254" s="30"/>
      <c r="B254" s="32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P254" s="1">
        <f t="shared" si="8"/>
        <v>0</v>
      </c>
    </row>
    <row r="255" spans="1:16" x14ac:dyDescent="0.25">
      <c r="A255" s="30"/>
      <c r="B255" s="32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P255" s="1">
        <f t="shared" si="8"/>
        <v>0</v>
      </c>
    </row>
  </sheetData>
  <autoFilter ref="A7:L180"/>
  <pageMargins left="0.7" right="0.7" top="0.75" bottom="0.75" header="0.3" footer="0.3"/>
  <pageSetup scale="77" orientation="portrait" horizontalDpi="0" verticalDpi="0" r:id="rId1"/>
  <colBreaks count="1" manualBreakCount="1">
    <brk id="12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55"/>
  <sheetViews>
    <sheetView topLeftCell="G1" workbookViewId="0">
      <selection activeCell="A9" sqref="A9:P177"/>
    </sheetView>
  </sheetViews>
  <sheetFormatPr defaultRowHeight="15" x14ac:dyDescent="0.25"/>
  <cols>
    <col min="1" max="1" width="14.140625" style="39" customWidth="1"/>
    <col min="2" max="2" width="11.5703125" style="39" bestFit="1" customWidth="1"/>
    <col min="3" max="12" width="9.140625" style="39"/>
    <col min="13" max="13" width="10.140625" style="39" customWidth="1"/>
    <col min="14" max="15" width="9.140625" style="39"/>
    <col min="16" max="16" width="9.5703125" style="39" bestFit="1" customWidth="1"/>
    <col min="17" max="16384" width="9.140625" style="39"/>
  </cols>
  <sheetData>
    <row r="1" spans="1:16" x14ac:dyDescent="0.25">
      <c r="A1" s="2" t="s">
        <v>35</v>
      </c>
      <c r="B1" s="39" t="s">
        <v>42</v>
      </c>
      <c r="N1" s="64"/>
      <c r="O1" s="64" t="s">
        <v>48</v>
      </c>
      <c r="P1" s="64"/>
    </row>
    <row r="2" spans="1:16" x14ac:dyDescent="0.25">
      <c r="A2" s="2" t="str">
        <f>CONCATENATE(B1,B2)</f>
        <v>R1000-2 1/10/2017</v>
      </c>
      <c r="B2" s="54" t="str">
        <f>CONCATENATE(" ",MONTH(A8),"/",DAY(A8),"/",YEAR(A8))</f>
        <v xml:space="preserve"> 1/10/2017</v>
      </c>
      <c r="D2" s="39" t="s">
        <v>5</v>
      </c>
      <c r="E2" s="39" t="s">
        <v>6</v>
      </c>
      <c r="F2" s="39" t="s">
        <v>7</v>
      </c>
      <c r="G2" s="39" t="s">
        <v>8</v>
      </c>
      <c r="H2" s="39" t="s">
        <v>9</v>
      </c>
      <c r="I2" s="39" t="s">
        <v>10</v>
      </c>
      <c r="J2" s="39" t="s">
        <v>11</v>
      </c>
      <c r="K2" s="39" t="s">
        <v>11</v>
      </c>
      <c r="L2" s="39" t="s">
        <v>12</v>
      </c>
      <c r="N2" s="67" t="s">
        <v>49</v>
      </c>
      <c r="O2" s="64">
        <v>5.3499999999999999E-2</v>
      </c>
      <c r="P2" s="64"/>
    </row>
    <row r="3" spans="1:16" x14ac:dyDescent="0.25">
      <c r="D3" s="39" t="s">
        <v>13</v>
      </c>
      <c r="E3" s="39" t="s">
        <v>14</v>
      </c>
      <c r="F3" s="39" t="s">
        <v>15</v>
      </c>
      <c r="G3" s="39" t="s">
        <v>16</v>
      </c>
      <c r="H3" s="39" t="s">
        <v>17</v>
      </c>
      <c r="I3" s="39" t="s">
        <v>2</v>
      </c>
      <c r="J3" s="39" t="s">
        <v>18</v>
      </c>
      <c r="K3" s="39" t="s">
        <v>19</v>
      </c>
      <c r="L3" s="39" t="s">
        <v>20</v>
      </c>
      <c r="N3" s="67" t="s">
        <v>50</v>
      </c>
      <c r="O3" s="64">
        <v>0.25169999999999998</v>
      </c>
      <c r="P3" s="64"/>
    </row>
    <row r="4" spans="1:16" x14ac:dyDescent="0.25">
      <c r="A4" s="39" t="s">
        <v>21</v>
      </c>
      <c r="B4" s="39" t="s">
        <v>22</v>
      </c>
      <c r="C4" s="39" t="s">
        <v>23</v>
      </c>
      <c r="D4" s="39" t="s">
        <v>26</v>
      </c>
      <c r="E4" s="39" t="s">
        <v>27</v>
      </c>
      <c r="F4" s="39" t="s">
        <v>28</v>
      </c>
      <c r="G4" s="39" t="s">
        <v>29</v>
      </c>
      <c r="H4" s="39" t="s">
        <v>1</v>
      </c>
      <c r="I4" s="39" t="s">
        <v>2</v>
      </c>
      <c r="J4" s="39" t="s">
        <v>24</v>
      </c>
      <c r="K4" s="39" t="s">
        <v>25</v>
      </c>
      <c r="L4" s="39" t="s">
        <v>30</v>
      </c>
      <c r="N4" s="64"/>
      <c r="O4" s="64"/>
      <c r="P4" s="68">
        <v>0</v>
      </c>
    </row>
    <row r="5" spans="1:16" x14ac:dyDescent="0.25">
      <c r="N5" s="64"/>
      <c r="O5" s="64"/>
      <c r="P5" s="1">
        <f>MIN(E8:E255)</f>
        <v>1.08</v>
      </c>
    </row>
    <row r="6" spans="1:16" x14ac:dyDescent="0.25">
      <c r="G6" s="5" t="s">
        <v>53</v>
      </c>
      <c r="N6" s="64"/>
      <c r="O6" s="64"/>
      <c r="P6" s="1">
        <f>P5-1.5</f>
        <v>-0.41999999999999993</v>
      </c>
    </row>
    <row r="7" spans="1:16" x14ac:dyDescent="0.25">
      <c r="A7" s="39" t="s">
        <v>21</v>
      </c>
      <c r="B7" s="39" t="s">
        <v>22</v>
      </c>
      <c r="C7" s="39" t="s">
        <v>23</v>
      </c>
      <c r="D7" s="39" t="s">
        <v>31</v>
      </c>
      <c r="E7" s="39" t="s">
        <v>34</v>
      </c>
      <c r="F7" s="39" t="s">
        <v>0</v>
      </c>
      <c r="G7" s="39" t="s">
        <v>29</v>
      </c>
      <c r="H7" s="39" t="s">
        <v>1</v>
      </c>
      <c r="I7" s="39" t="s">
        <v>2</v>
      </c>
      <c r="J7" s="39" t="s">
        <v>3</v>
      </c>
      <c r="K7" s="39" t="s">
        <v>4</v>
      </c>
      <c r="L7" s="39" t="s">
        <v>32</v>
      </c>
      <c r="N7" s="64" t="s">
        <v>33</v>
      </c>
      <c r="O7" s="64" t="s">
        <v>51</v>
      </c>
      <c r="P7" s="64" t="s">
        <v>52</v>
      </c>
    </row>
    <row r="8" spans="1:16" x14ac:dyDescent="0.25">
      <c r="A8" s="65">
        <v>42745</v>
      </c>
      <c r="B8" s="66">
        <v>0.46261574074074074</v>
      </c>
      <c r="C8" s="64">
        <v>246.16669999999999</v>
      </c>
      <c r="D8" s="64"/>
      <c r="E8" s="64"/>
      <c r="F8" s="64"/>
      <c r="G8" s="64"/>
      <c r="H8" s="64"/>
      <c r="I8" s="64"/>
      <c r="J8" s="64"/>
      <c r="K8" s="64"/>
      <c r="L8" s="64"/>
      <c r="M8" s="1"/>
      <c r="N8" s="64"/>
      <c r="O8" s="69"/>
      <c r="P8" s="1">
        <f>E8-P$4</f>
        <v>0</v>
      </c>
    </row>
    <row r="9" spans="1:16" x14ac:dyDescent="0.25">
      <c r="A9" s="65">
        <v>42745</v>
      </c>
      <c r="B9" s="66">
        <v>0.46273148148148152</v>
      </c>
      <c r="C9" s="64">
        <v>246.33330000000001</v>
      </c>
      <c r="D9" s="64">
        <v>7.51</v>
      </c>
      <c r="E9" s="64">
        <v>2.109</v>
      </c>
      <c r="F9" s="64">
        <v>14.686999999999999</v>
      </c>
      <c r="G9" s="5">
        <v>-4.3</v>
      </c>
      <c r="H9" s="64">
        <v>2.911</v>
      </c>
      <c r="I9" s="64">
        <v>7.85</v>
      </c>
      <c r="J9" s="64">
        <v>10.95</v>
      </c>
      <c r="K9" s="64">
        <v>111.4714</v>
      </c>
      <c r="L9" s="64">
        <v>30.42</v>
      </c>
      <c r="M9" s="1"/>
      <c r="O9" s="69">
        <f t="shared" ref="O8:O9" si="0">IF(G9="","",IF(G9*O$2+O$3&lt;0,0,G9*O$2+O$3))</f>
        <v>2.1650000000000003E-2</v>
      </c>
      <c r="P9" s="1">
        <f t="shared" ref="P9:P12" si="1">E9-P$4</f>
        <v>2.109</v>
      </c>
    </row>
    <row r="10" spans="1:16" x14ac:dyDescent="0.25">
      <c r="A10" s="65">
        <v>42745</v>
      </c>
      <c r="B10" s="66">
        <v>0.46284722222222219</v>
      </c>
      <c r="C10" s="64">
        <v>246.5</v>
      </c>
      <c r="D10" s="64">
        <v>7.6</v>
      </c>
      <c r="E10" s="64">
        <v>2.3079999999999998</v>
      </c>
      <c r="F10" s="64">
        <v>14.686999999999999</v>
      </c>
      <c r="G10" s="5">
        <v>-4.0999999999999996</v>
      </c>
      <c r="H10" s="64">
        <v>2.911</v>
      </c>
      <c r="I10" s="64">
        <v>7.85</v>
      </c>
      <c r="J10" s="64">
        <v>10.7</v>
      </c>
      <c r="K10" s="64">
        <v>109.1</v>
      </c>
      <c r="L10" s="64">
        <v>30.37</v>
      </c>
      <c r="M10" s="1"/>
      <c r="O10" s="69">
        <f t="shared" ref="O10:O73" si="2">IF(G10="","",IF(G10*O$2+O$3&lt;0,0,G10*O$2+O$3))</f>
        <v>3.234999999999999E-2</v>
      </c>
      <c r="P10" s="1">
        <f t="shared" ref="P10:P73" si="3">E10-P$4</f>
        <v>2.3079999999999998</v>
      </c>
    </row>
    <row r="11" spans="1:16" x14ac:dyDescent="0.25">
      <c r="A11" s="65">
        <v>42745</v>
      </c>
      <c r="B11" s="66">
        <v>0.46296296296296297</v>
      </c>
      <c r="C11" s="64">
        <v>246.66669999999999</v>
      </c>
      <c r="D11" s="64">
        <v>7.61</v>
      </c>
      <c r="E11" s="64">
        <v>2.6059999999999999</v>
      </c>
      <c r="F11" s="64">
        <v>14.686999999999999</v>
      </c>
      <c r="G11" s="5">
        <v>-4.3</v>
      </c>
      <c r="H11" s="64">
        <v>2.8820000000000001</v>
      </c>
      <c r="I11" s="64">
        <v>7.86</v>
      </c>
      <c r="J11" s="64">
        <v>10.57</v>
      </c>
      <c r="K11" s="64">
        <v>107.82769999999999</v>
      </c>
      <c r="L11" s="64">
        <v>30.34</v>
      </c>
      <c r="M11" s="1"/>
      <c r="O11" s="69">
        <f t="shared" si="2"/>
        <v>2.1650000000000003E-2</v>
      </c>
      <c r="P11" s="1">
        <f t="shared" si="3"/>
        <v>2.6059999999999999</v>
      </c>
    </row>
    <row r="12" spans="1:16" x14ac:dyDescent="0.25">
      <c r="A12" s="65">
        <v>42745</v>
      </c>
      <c r="B12" s="66">
        <v>0.46307870370370369</v>
      </c>
      <c r="C12" s="64">
        <v>246.83330000000001</v>
      </c>
      <c r="D12" s="64">
        <v>7.62</v>
      </c>
      <c r="E12" s="64">
        <v>8.4689999999999994</v>
      </c>
      <c r="F12" s="64">
        <v>14.686999999999999</v>
      </c>
      <c r="G12" s="5">
        <v>-4.2</v>
      </c>
      <c r="H12" s="64">
        <v>2.8820000000000001</v>
      </c>
      <c r="I12" s="64">
        <v>7.86</v>
      </c>
      <c r="J12" s="64">
        <v>10.5</v>
      </c>
      <c r="K12" s="64">
        <v>107.1105</v>
      </c>
      <c r="L12" s="64">
        <v>30.32</v>
      </c>
      <c r="M12" s="1"/>
      <c r="O12" s="69">
        <f t="shared" si="2"/>
        <v>2.6999999999999968E-2</v>
      </c>
      <c r="P12" s="1">
        <f t="shared" si="3"/>
        <v>8.4689999999999994</v>
      </c>
    </row>
    <row r="13" spans="1:16" x14ac:dyDescent="0.25">
      <c r="A13" s="65">
        <v>42745</v>
      </c>
      <c r="B13" s="66">
        <v>0.46319444444444446</v>
      </c>
      <c r="C13" s="64">
        <v>247</v>
      </c>
      <c r="D13" s="64">
        <v>7.77</v>
      </c>
      <c r="E13" s="64">
        <v>15.545</v>
      </c>
      <c r="F13" s="64">
        <v>14.686999999999999</v>
      </c>
      <c r="G13" s="5">
        <v>-4.2</v>
      </c>
      <c r="H13" s="64">
        <v>2.8820000000000001</v>
      </c>
      <c r="I13" s="64">
        <v>7.85</v>
      </c>
      <c r="J13" s="64">
        <v>10.44</v>
      </c>
      <c r="K13" s="64">
        <v>107.40349999999999</v>
      </c>
      <c r="L13" s="64">
        <v>31.01</v>
      </c>
      <c r="M13" s="1"/>
      <c r="O13" s="69">
        <f t="shared" si="2"/>
        <v>2.6999999999999968E-2</v>
      </c>
      <c r="P13" s="1">
        <f t="shared" si="3"/>
        <v>15.545</v>
      </c>
    </row>
    <row r="14" spans="1:16" x14ac:dyDescent="0.25">
      <c r="A14" s="65">
        <v>42745</v>
      </c>
      <c r="B14" s="66">
        <v>0.46331018518518513</v>
      </c>
      <c r="C14" s="64">
        <v>247.16669999999999</v>
      </c>
      <c r="D14" s="64">
        <v>8.1199999999999992</v>
      </c>
      <c r="E14" s="64">
        <v>20.271000000000001</v>
      </c>
      <c r="F14" s="64">
        <v>14.686999999999999</v>
      </c>
      <c r="G14" s="5">
        <v>-4</v>
      </c>
      <c r="H14" s="64">
        <v>2.8820000000000001</v>
      </c>
      <c r="I14" s="64">
        <v>7.84</v>
      </c>
      <c r="J14" s="64">
        <v>10.23</v>
      </c>
      <c r="K14" s="64">
        <v>105.9697</v>
      </c>
      <c r="L14" s="64">
        <v>30.91</v>
      </c>
      <c r="M14" s="1"/>
      <c r="O14" s="69">
        <f t="shared" si="2"/>
        <v>3.7699999999999984E-2</v>
      </c>
      <c r="P14" s="1">
        <f t="shared" si="3"/>
        <v>20.271000000000001</v>
      </c>
    </row>
    <row r="15" spans="1:16" x14ac:dyDescent="0.25">
      <c r="A15" s="65">
        <v>42745</v>
      </c>
      <c r="B15" s="66">
        <v>0.46342592592592591</v>
      </c>
      <c r="C15" s="64">
        <v>247.33330000000001</v>
      </c>
      <c r="D15" s="64">
        <v>8.26</v>
      </c>
      <c r="E15" s="64">
        <v>24.847999999999999</v>
      </c>
      <c r="F15" s="64">
        <v>14.686999999999999</v>
      </c>
      <c r="G15" s="5">
        <v>-3.9</v>
      </c>
      <c r="H15" s="64">
        <v>2.8820000000000001</v>
      </c>
      <c r="I15" s="64">
        <v>7.83</v>
      </c>
      <c r="J15" s="64">
        <v>9.9700000000000006</v>
      </c>
      <c r="K15" s="64">
        <v>103.57340000000001</v>
      </c>
      <c r="L15" s="64">
        <v>30.84</v>
      </c>
      <c r="M15" s="1"/>
      <c r="O15" s="69">
        <f t="shared" si="2"/>
        <v>4.3049999999999977E-2</v>
      </c>
      <c r="P15" s="1">
        <f t="shared" si="3"/>
        <v>24.847999999999999</v>
      </c>
    </row>
    <row r="16" spans="1:16" x14ac:dyDescent="0.25">
      <c r="A16" s="65">
        <v>42745</v>
      </c>
      <c r="B16" s="66">
        <v>0.46354166666666669</v>
      </c>
      <c r="C16" s="64">
        <v>247.5</v>
      </c>
      <c r="D16" s="64">
        <v>8.24</v>
      </c>
      <c r="E16" s="64">
        <v>29.448</v>
      </c>
      <c r="F16" s="64">
        <v>14.686999999999999</v>
      </c>
      <c r="G16" s="5">
        <v>-3.5</v>
      </c>
      <c r="H16" s="64">
        <v>2.8820000000000001</v>
      </c>
      <c r="I16" s="64">
        <v>7.84</v>
      </c>
      <c r="J16" s="64">
        <v>9.7899999999999991</v>
      </c>
      <c r="K16" s="64">
        <v>101.6219</v>
      </c>
      <c r="L16" s="64">
        <v>30.8</v>
      </c>
      <c r="M16" s="1"/>
      <c r="O16" s="69">
        <f t="shared" si="2"/>
        <v>6.444999999999998E-2</v>
      </c>
      <c r="P16" s="1">
        <f t="shared" si="3"/>
        <v>29.448</v>
      </c>
    </row>
    <row r="17" spans="1:16" x14ac:dyDescent="0.25">
      <c r="A17" s="65">
        <v>42745</v>
      </c>
      <c r="B17" s="66">
        <v>0.46365740740740741</v>
      </c>
      <c r="C17" s="64">
        <v>247.66669999999999</v>
      </c>
      <c r="D17" s="64">
        <v>8.27</v>
      </c>
      <c r="E17" s="64">
        <v>33.22</v>
      </c>
      <c r="F17" s="64">
        <v>14.686999999999999</v>
      </c>
      <c r="G17" s="5">
        <v>-3.7</v>
      </c>
      <c r="H17" s="64">
        <v>2.8820000000000001</v>
      </c>
      <c r="I17" s="64">
        <v>7.84</v>
      </c>
      <c r="J17" s="64">
        <v>9.74</v>
      </c>
      <c r="K17" s="64">
        <v>101.119</v>
      </c>
      <c r="L17" s="64">
        <v>30.81</v>
      </c>
      <c r="M17" s="1"/>
      <c r="O17" s="69">
        <f t="shared" si="2"/>
        <v>5.3749999999999964E-2</v>
      </c>
      <c r="P17" s="1">
        <f t="shared" si="3"/>
        <v>33.22</v>
      </c>
    </row>
    <row r="18" spans="1:16" x14ac:dyDescent="0.25">
      <c r="A18" s="65">
        <v>42745</v>
      </c>
      <c r="B18" s="66">
        <v>0.46377314814814818</v>
      </c>
      <c r="C18" s="64">
        <v>247.83330000000001</v>
      </c>
      <c r="D18" s="64">
        <v>8.2799999999999994</v>
      </c>
      <c r="E18" s="64">
        <v>32.469000000000001</v>
      </c>
      <c r="F18" s="64">
        <v>14.686999999999999</v>
      </c>
      <c r="G18" s="5">
        <v>-3</v>
      </c>
      <c r="H18" s="64">
        <v>2.911</v>
      </c>
      <c r="I18" s="64">
        <v>7.84</v>
      </c>
      <c r="J18" s="64">
        <v>9.65</v>
      </c>
      <c r="K18" s="64">
        <v>100.2697</v>
      </c>
      <c r="L18" s="64">
        <v>30.8</v>
      </c>
      <c r="M18" s="1"/>
      <c r="O18" s="69">
        <f t="shared" si="2"/>
        <v>9.1199999999999976E-2</v>
      </c>
      <c r="P18" s="1">
        <f t="shared" si="3"/>
        <v>32.469000000000001</v>
      </c>
    </row>
    <row r="19" spans="1:16" x14ac:dyDescent="0.25">
      <c r="A19" s="65">
        <v>42745</v>
      </c>
      <c r="B19" s="66">
        <v>0.46388888888888885</v>
      </c>
      <c r="C19" s="64">
        <v>248</v>
      </c>
      <c r="D19" s="64">
        <v>8.2899999999999991</v>
      </c>
      <c r="E19" s="64">
        <v>32.81</v>
      </c>
      <c r="F19" s="64">
        <v>14.686999999999999</v>
      </c>
      <c r="G19" s="5">
        <v>-3.1</v>
      </c>
      <c r="H19" s="64">
        <v>2.8820000000000001</v>
      </c>
      <c r="I19" s="64">
        <v>7.84</v>
      </c>
      <c r="J19" s="64">
        <v>9.6</v>
      </c>
      <c r="K19" s="64">
        <v>99.794700000000006</v>
      </c>
      <c r="L19" s="64">
        <v>30.8</v>
      </c>
      <c r="M19" s="1"/>
      <c r="O19" s="69">
        <f t="shared" si="2"/>
        <v>8.5849999999999982E-2</v>
      </c>
      <c r="P19" s="1">
        <f t="shared" si="3"/>
        <v>32.81</v>
      </c>
    </row>
    <row r="20" spans="1:16" x14ac:dyDescent="0.25">
      <c r="A20" s="65">
        <v>42745</v>
      </c>
      <c r="B20" s="66">
        <v>0.46400462962962963</v>
      </c>
      <c r="C20" s="64">
        <v>248.16669999999999</v>
      </c>
      <c r="D20" s="64">
        <v>8.2899999999999991</v>
      </c>
      <c r="E20" s="64">
        <v>32.725000000000001</v>
      </c>
      <c r="F20" s="64">
        <v>14.686999999999999</v>
      </c>
      <c r="G20" s="5">
        <v>-3.2</v>
      </c>
      <c r="H20" s="64">
        <v>2.8820000000000001</v>
      </c>
      <c r="I20" s="64">
        <v>7.84</v>
      </c>
      <c r="J20" s="64">
        <v>9.57</v>
      </c>
      <c r="K20" s="64">
        <v>99.375500000000002</v>
      </c>
      <c r="L20" s="64">
        <v>30.78</v>
      </c>
      <c r="M20" s="1"/>
      <c r="O20" s="69">
        <f t="shared" si="2"/>
        <v>8.049999999999996E-2</v>
      </c>
      <c r="P20" s="1">
        <f t="shared" si="3"/>
        <v>32.725000000000001</v>
      </c>
    </row>
    <row r="21" spans="1:16" x14ac:dyDescent="0.25">
      <c r="A21" s="65">
        <v>42745</v>
      </c>
      <c r="B21" s="66">
        <v>0.46412037037037041</v>
      </c>
      <c r="C21" s="64">
        <v>248.33330000000001</v>
      </c>
      <c r="D21" s="64">
        <v>8.2799999999999994</v>
      </c>
      <c r="E21" s="64">
        <v>32.341000000000001</v>
      </c>
      <c r="F21" s="64">
        <v>14.686999999999999</v>
      </c>
      <c r="G21" s="5">
        <v>-3.6</v>
      </c>
      <c r="H21" s="64">
        <v>2.8820000000000001</v>
      </c>
      <c r="I21" s="64">
        <v>7.84</v>
      </c>
      <c r="J21" s="64">
        <v>9.56</v>
      </c>
      <c r="K21" s="64">
        <v>99.283199999999994</v>
      </c>
      <c r="L21" s="64">
        <v>30.78</v>
      </c>
      <c r="M21" s="1"/>
      <c r="O21" s="69">
        <f t="shared" si="2"/>
        <v>5.9099999999999986E-2</v>
      </c>
      <c r="P21" s="1">
        <f t="shared" si="3"/>
        <v>32.341000000000001</v>
      </c>
    </row>
    <row r="22" spans="1:16" x14ac:dyDescent="0.25">
      <c r="A22" s="65">
        <v>42745</v>
      </c>
      <c r="B22" s="66">
        <v>0.46423611111111113</v>
      </c>
      <c r="C22" s="64">
        <v>248.5</v>
      </c>
      <c r="D22" s="64">
        <v>8.2799999999999994</v>
      </c>
      <c r="E22" s="64">
        <v>32.22</v>
      </c>
      <c r="F22" s="64">
        <v>14.686999999999999</v>
      </c>
      <c r="G22" s="5">
        <v>-3.1</v>
      </c>
      <c r="H22" s="64">
        <v>2.8820000000000001</v>
      </c>
      <c r="I22" s="64">
        <v>7.84</v>
      </c>
      <c r="J22" s="64">
        <v>9.5500000000000007</v>
      </c>
      <c r="K22" s="64">
        <v>99.235299999999995</v>
      </c>
      <c r="L22" s="64">
        <v>30.78</v>
      </c>
      <c r="M22" s="1"/>
      <c r="O22" s="69">
        <f t="shared" si="2"/>
        <v>8.5849999999999982E-2</v>
      </c>
      <c r="P22" s="1">
        <f t="shared" si="3"/>
        <v>32.22</v>
      </c>
    </row>
    <row r="23" spans="1:16" x14ac:dyDescent="0.25">
      <c r="A23" s="65">
        <v>42745</v>
      </c>
      <c r="B23" s="66">
        <v>0.46435185185185185</v>
      </c>
      <c r="C23" s="64">
        <v>248.66669999999999</v>
      </c>
      <c r="D23" s="64">
        <v>8.2799999999999994</v>
      </c>
      <c r="E23" s="64">
        <v>32.387999999999998</v>
      </c>
      <c r="F23" s="64">
        <v>14.686999999999999</v>
      </c>
      <c r="G23" s="5">
        <v>-3.4</v>
      </c>
      <c r="H23" s="64">
        <v>2.911</v>
      </c>
      <c r="I23" s="64">
        <v>7.84</v>
      </c>
      <c r="J23" s="64">
        <v>9.56</v>
      </c>
      <c r="K23" s="64">
        <v>99.288799999999995</v>
      </c>
      <c r="L23" s="64">
        <v>30.78</v>
      </c>
      <c r="M23" s="1"/>
      <c r="O23" s="69">
        <f t="shared" si="2"/>
        <v>6.9800000000000001E-2</v>
      </c>
      <c r="P23" s="1">
        <f t="shared" si="3"/>
        <v>32.387999999999998</v>
      </c>
    </row>
    <row r="24" spans="1:16" x14ac:dyDescent="0.25">
      <c r="A24" s="65">
        <v>42745</v>
      </c>
      <c r="B24" s="66">
        <v>0.46446759259259257</v>
      </c>
      <c r="C24" s="64">
        <v>248.83330000000001</v>
      </c>
      <c r="D24" s="64">
        <v>8.2799999999999994</v>
      </c>
      <c r="E24" s="64">
        <v>32.43</v>
      </c>
      <c r="F24" s="64">
        <v>14.686999999999999</v>
      </c>
      <c r="G24" s="5">
        <v>-3.4</v>
      </c>
      <c r="H24" s="64">
        <v>2.911</v>
      </c>
      <c r="I24" s="64">
        <v>7.84</v>
      </c>
      <c r="J24" s="64">
        <v>9.5500000000000007</v>
      </c>
      <c r="K24" s="64">
        <v>99.2363</v>
      </c>
      <c r="L24" s="64">
        <v>30.78</v>
      </c>
      <c r="M24" s="1"/>
      <c r="O24" s="69">
        <f t="shared" si="2"/>
        <v>6.9800000000000001E-2</v>
      </c>
      <c r="P24" s="1">
        <f t="shared" si="3"/>
        <v>32.43</v>
      </c>
    </row>
    <row r="25" spans="1:16" x14ac:dyDescent="0.25">
      <c r="A25" s="65">
        <v>42745</v>
      </c>
      <c r="B25" s="66">
        <v>0.46458333333333335</v>
      </c>
      <c r="C25" s="64">
        <v>249</v>
      </c>
      <c r="D25" s="64">
        <v>8.27</v>
      </c>
      <c r="E25" s="64">
        <v>32.877000000000002</v>
      </c>
      <c r="F25" s="64">
        <v>14.686999999999999</v>
      </c>
      <c r="G25" s="5">
        <v>-3.5</v>
      </c>
      <c r="H25" s="64">
        <v>2.8820000000000001</v>
      </c>
      <c r="I25" s="64">
        <v>7.84</v>
      </c>
      <c r="J25" s="64">
        <v>9.5500000000000007</v>
      </c>
      <c r="K25" s="64">
        <v>99.1417</v>
      </c>
      <c r="L25" s="64">
        <v>30.78</v>
      </c>
      <c r="M25" s="1"/>
      <c r="O25" s="69">
        <f t="shared" si="2"/>
        <v>6.444999999999998E-2</v>
      </c>
      <c r="P25" s="1">
        <f t="shared" si="3"/>
        <v>32.877000000000002</v>
      </c>
    </row>
    <row r="26" spans="1:16" x14ac:dyDescent="0.25">
      <c r="A26" s="65">
        <v>42745</v>
      </c>
      <c r="B26" s="66">
        <v>0.46469907407407413</v>
      </c>
      <c r="C26" s="64">
        <v>249.16669999999999</v>
      </c>
      <c r="D26" s="64">
        <v>8.27</v>
      </c>
      <c r="E26" s="64">
        <v>33.198</v>
      </c>
      <c r="F26" s="64">
        <v>14.686999999999999</v>
      </c>
      <c r="G26" s="5">
        <v>-3.7</v>
      </c>
      <c r="H26" s="64">
        <v>2.8820000000000001</v>
      </c>
      <c r="I26" s="64">
        <v>7.84</v>
      </c>
      <c r="J26" s="64">
        <v>9.5500000000000007</v>
      </c>
      <c r="K26" s="64">
        <v>99.155500000000004</v>
      </c>
      <c r="L26" s="64">
        <v>30.78</v>
      </c>
      <c r="M26" s="1"/>
      <c r="N26" s="1"/>
      <c r="O26" s="69">
        <f t="shared" si="2"/>
        <v>5.3749999999999964E-2</v>
      </c>
      <c r="P26" s="1">
        <f t="shared" si="3"/>
        <v>33.198</v>
      </c>
    </row>
    <row r="27" spans="1:16" x14ac:dyDescent="0.25">
      <c r="A27" s="65">
        <v>42745</v>
      </c>
      <c r="B27" s="66">
        <v>0.46481481481481479</v>
      </c>
      <c r="C27" s="64">
        <v>249.33330000000001</v>
      </c>
      <c r="D27" s="64">
        <v>8.2799999999999994</v>
      </c>
      <c r="E27" s="64">
        <v>33.328000000000003</v>
      </c>
      <c r="F27" s="64">
        <v>14.686999999999999</v>
      </c>
      <c r="G27" s="5">
        <v>-3.1</v>
      </c>
      <c r="H27" s="64">
        <v>2.911</v>
      </c>
      <c r="I27" s="64">
        <v>7.84</v>
      </c>
      <c r="J27" s="64">
        <v>9.56</v>
      </c>
      <c r="K27" s="64">
        <v>99.247699999999995</v>
      </c>
      <c r="L27" s="64">
        <v>30.78</v>
      </c>
      <c r="M27" s="1"/>
      <c r="O27" s="69">
        <f t="shared" si="2"/>
        <v>8.5849999999999982E-2</v>
      </c>
      <c r="P27" s="1">
        <f t="shared" si="3"/>
        <v>33.328000000000003</v>
      </c>
    </row>
    <row r="28" spans="1:16" x14ac:dyDescent="0.25">
      <c r="A28" s="65">
        <v>42745</v>
      </c>
      <c r="B28" s="66">
        <v>0.46493055555555557</v>
      </c>
      <c r="C28" s="64">
        <v>249.5</v>
      </c>
      <c r="D28" s="64">
        <v>8.2799999999999994</v>
      </c>
      <c r="E28" s="64">
        <v>33.246000000000002</v>
      </c>
      <c r="F28" s="64">
        <v>14.686999999999999</v>
      </c>
      <c r="G28" s="5">
        <v>-3.5</v>
      </c>
      <c r="H28" s="64">
        <v>2.8820000000000001</v>
      </c>
      <c r="I28" s="64">
        <v>7.84</v>
      </c>
      <c r="J28" s="64">
        <v>9.5500000000000007</v>
      </c>
      <c r="K28" s="64">
        <v>99.204300000000003</v>
      </c>
      <c r="L28" s="64">
        <v>30.78</v>
      </c>
      <c r="M28" s="1"/>
      <c r="O28" s="69">
        <f t="shared" si="2"/>
        <v>6.444999999999998E-2</v>
      </c>
      <c r="P28" s="1">
        <f t="shared" si="3"/>
        <v>33.246000000000002</v>
      </c>
    </row>
    <row r="29" spans="1:16" x14ac:dyDescent="0.25">
      <c r="A29" s="65">
        <v>42745</v>
      </c>
      <c r="B29" s="66">
        <v>0.46504629629629629</v>
      </c>
      <c r="C29" s="64">
        <v>249.66669999999999</v>
      </c>
      <c r="D29" s="64">
        <v>8.2799999999999994</v>
      </c>
      <c r="E29" s="64">
        <v>33.250999999999998</v>
      </c>
      <c r="F29" s="64">
        <v>14.686999999999999</v>
      </c>
      <c r="G29" s="5">
        <v>-3.1</v>
      </c>
      <c r="H29" s="64">
        <v>2.8820000000000001</v>
      </c>
      <c r="I29" s="64">
        <v>7.84</v>
      </c>
      <c r="J29" s="64">
        <v>9.5500000000000007</v>
      </c>
      <c r="K29" s="64">
        <v>99.212699999999998</v>
      </c>
      <c r="L29" s="64">
        <v>30.77</v>
      </c>
      <c r="M29" s="1"/>
      <c r="O29" s="69">
        <f t="shared" si="2"/>
        <v>8.5849999999999982E-2</v>
      </c>
      <c r="P29" s="1">
        <f t="shared" si="3"/>
        <v>33.250999999999998</v>
      </c>
    </row>
    <row r="30" spans="1:16" x14ac:dyDescent="0.25">
      <c r="A30" s="65">
        <v>42745</v>
      </c>
      <c r="B30" s="66">
        <v>0.46516203703703707</v>
      </c>
      <c r="C30" s="64">
        <v>249.83330000000001</v>
      </c>
      <c r="D30" s="64">
        <v>8.2799999999999994</v>
      </c>
      <c r="E30" s="64">
        <v>32.988999999999997</v>
      </c>
      <c r="F30" s="64">
        <v>14.686999999999999</v>
      </c>
      <c r="G30" s="5">
        <v>-2.9</v>
      </c>
      <c r="H30" s="64">
        <v>2.8820000000000001</v>
      </c>
      <c r="I30" s="64">
        <v>7.84</v>
      </c>
      <c r="J30" s="64">
        <v>9.5500000000000007</v>
      </c>
      <c r="K30" s="64">
        <v>99.204599999999999</v>
      </c>
      <c r="L30" s="64">
        <v>30.77</v>
      </c>
      <c r="M30" s="1"/>
      <c r="O30" s="69">
        <f t="shared" si="2"/>
        <v>9.6549999999999997E-2</v>
      </c>
      <c r="P30" s="1">
        <f t="shared" si="3"/>
        <v>32.988999999999997</v>
      </c>
    </row>
    <row r="31" spans="1:16" x14ac:dyDescent="0.25">
      <c r="A31" s="65">
        <v>42745</v>
      </c>
      <c r="B31" s="66">
        <v>0.46527777777777773</v>
      </c>
      <c r="C31" s="64">
        <v>250</v>
      </c>
      <c r="D31" s="64">
        <v>8.2799999999999994</v>
      </c>
      <c r="E31" s="64">
        <v>32.634</v>
      </c>
      <c r="F31" s="64">
        <v>14.686999999999999</v>
      </c>
      <c r="G31" s="5">
        <v>-3.6</v>
      </c>
      <c r="H31" s="64">
        <v>2.8820000000000001</v>
      </c>
      <c r="I31" s="64">
        <v>7.83</v>
      </c>
      <c r="J31" s="64">
        <v>9.5399999999999991</v>
      </c>
      <c r="K31" s="64">
        <v>99.091399999999993</v>
      </c>
      <c r="L31" s="64">
        <v>30.78</v>
      </c>
      <c r="M31" s="1"/>
      <c r="O31" s="69">
        <f t="shared" si="2"/>
        <v>5.9099999999999986E-2</v>
      </c>
      <c r="P31" s="1">
        <f t="shared" si="3"/>
        <v>32.634</v>
      </c>
    </row>
    <row r="32" spans="1:16" x14ac:dyDescent="0.25">
      <c r="A32" s="65">
        <v>42745</v>
      </c>
      <c r="B32" s="66">
        <v>0.46539351851851851</v>
      </c>
      <c r="C32" s="64">
        <v>250.16669999999999</v>
      </c>
      <c r="D32" s="64">
        <v>8.2799999999999994</v>
      </c>
      <c r="E32" s="64">
        <v>32.223999999999997</v>
      </c>
      <c r="F32" s="64">
        <v>14.686999999999999</v>
      </c>
      <c r="G32" s="5">
        <v>-3.5</v>
      </c>
      <c r="H32" s="64">
        <v>2.8820000000000001</v>
      </c>
      <c r="I32" s="64">
        <v>7.83</v>
      </c>
      <c r="J32" s="64">
        <v>9.5299999999999994</v>
      </c>
      <c r="K32" s="64">
        <v>99.020799999999994</v>
      </c>
      <c r="L32" s="64">
        <v>30.77</v>
      </c>
      <c r="M32" s="1"/>
      <c r="O32" s="69">
        <f t="shared" si="2"/>
        <v>6.444999999999998E-2</v>
      </c>
      <c r="P32" s="1">
        <f t="shared" si="3"/>
        <v>32.223999999999997</v>
      </c>
    </row>
    <row r="33" spans="1:16" x14ac:dyDescent="0.25">
      <c r="A33" s="65">
        <v>42745</v>
      </c>
      <c r="B33" s="66">
        <v>0.46550925925925929</v>
      </c>
      <c r="C33" s="64">
        <v>250.33330000000001</v>
      </c>
      <c r="D33" s="64">
        <v>8.2799999999999994</v>
      </c>
      <c r="E33" s="64">
        <v>32.070999999999998</v>
      </c>
      <c r="F33" s="64">
        <v>14.686999999999999</v>
      </c>
      <c r="G33" s="5">
        <v>-3.6</v>
      </c>
      <c r="H33" s="64">
        <v>2.911</v>
      </c>
      <c r="I33" s="64">
        <v>7.83</v>
      </c>
      <c r="J33" s="64">
        <v>9.5299999999999994</v>
      </c>
      <c r="K33" s="64">
        <v>99.019099999999995</v>
      </c>
      <c r="L33" s="64">
        <v>30.77</v>
      </c>
      <c r="M33" s="1"/>
      <c r="O33" s="69">
        <f t="shared" si="2"/>
        <v>5.9099999999999986E-2</v>
      </c>
      <c r="P33" s="1">
        <f t="shared" si="3"/>
        <v>32.070999999999998</v>
      </c>
    </row>
    <row r="34" spans="1:16" x14ac:dyDescent="0.25">
      <c r="A34" s="65">
        <v>42745</v>
      </c>
      <c r="B34" s="66">
        <v>0.46562500000000001</v>
      </c>
      <c r="C34" s="64">
        <v>250.5</v>
      </c>
      <c r="D34" s="64">
        <v>8.2799999999999994</v>
      </c>
      <c r="E34" s="64">
        <v>31.744</v>
      </c>
      <c r="F34" s="64">
        <v>14.686999999999999</v>
      </c>
      <c r="G34" s="5">
        <v>-3.7</v>
      </c>
      <c r="H34" s="64">
        <v>2.8820000000000001</v>
      </c>
      <c r="I34" s="64">
        <v>7.83</v>
      </c>
      <c r="J34" s="64">
        <v>9.5399999999999991</v>
      </c>
      <c r="K34" s="64">
        <v>99.058999999999997</v>
      </c>
      <c r="L34" s="64">
        <v>30.77</v>
      </c>
      <c r="M34" s="1"/>
      <c r="O34" s="69">
        <f t="shared" si="2"/>
        <v>5.3749999999999964E-2</v>
      </c>
      <c r="P34" s="1">
        <f t="shared" si="3"/>
        <v>31.744</v>
      </c>
    </row>
    <row r="35" spans="1:16" x14ac:dyDescent="0.25">
      <c r="A35" s="65">
        <v>42745</v>
      </c>
      <c r="B35" s="66">
        <v>0.46574074074074073</v>
      </c>
      <c r="C35" s="64">
        <v>250.66669999999999</v>
      </c>
      <c r="D35" s="64">
        <v>8.2799999999999994</v>
      </c>
      <c r="E35" s="64">
        <v>31.689</v>
      </c>
      <c r="F35" s="64">
        <v>14.686999999999999</v>
      </c>
      <c r="G35" s="5">
        <v>-3.5</v>
      </c>
      <c r="H35" s="64">
        <v>2.8820000000000001</v>
      </c>
      <c r="I35" s="64">
        <v>7.83</v>
      </c>
      <c r="J35" s="64">
        <v>9.5299999999999994</v>
      </c>
      <c r="K35" s="64">
        <v>99.016400000000004</v>
      </c>
      <c r="L35" s="64">
        <v>30.77</v>
      </c>
      <c r="M35" s="1"/>
      <c r="O35" s="69">
        <f t="shared" si="2"/>
        <v>6.444999999999998E-2</v>
      </c>
      <c r="P35" s="1">
        <f t="shared" si="3"/>
        <v>31.689</v>
      </c>
    </row>
    <row r="36" spans="1:16" x14ac:dyDescent="0.25">
      <c r="A36" s="65">
        <v>42745</v>
      </c>
      <c r="B36" s="66">
        <v>0.46585648148148145</v>
      </c>
      <c r="C36" s="64">
        <v>250.83330000000001</v>
      </c>
      <c r="D36" s="64">
        <v>8.27</v>
      </c>
      <c r="E36" s="64">
        <v>31.824999999999999</v>
      </c>
      <c r="F36" s="64">
        <v>14.686999999999999</v>
      </c>
      <c r="G36" s="5">
        <v>-3.7</v>
      </c>
      <c r="H36" s="64">
        <v>2.8820000000000001</v>
      </c>
      <c r="I36" s="64">
        <v>7.83</v>
      </c>
      <c r="J36" s="64">
        <v>9.5299999999999994</v>
      </c>
      <c r="K36" s="64">
        <v>98.950900000000004</v>
      </c>
      <c r="L36" s="64">
        <v>30.77</v>
      </c>
      <c r="M36" s="1"/>
      <c r="O36" s="69">
        <f t="shared" si="2"/>
        <v>5.3749999999999964E-2</v>
      </c>
      <c r="P36" s="1">
        <f t="shared" si="3"/>
        <v>31.824999999999999</v>
      </c>
    </row>
    <row r="37" spans="1:16" x14ac:dyDescent="0.25">
      <c r="A37" s="65">
        <v>42745</v>
      </c>
      <c r="B37" s="66">
        <v>0.46597222222222223</v>
      </c>
      <c r="C37" s="64">
        <v>251</v>
      </c>
      <c r="D37" s="64">
        <v>8.27</v>
      </c>
      <c r="E37" s="64">
        <v>32.234000000000002</v>
      </c>
      <c r="F37" s="64">
        <v>14.686999999999999</v>
      </c>
      <c r="G37" s="5">
        <v>-3.8</v>
      </c>
      <c r="H37" s="64">
        <v>2.8820000000000001</v>
      </c>
      <c r="I37" s="64">
        <v>7.83</v>
      </c>
      <c r="J37" s="64">
        <v>9.52</v>
      </c>
      <c r="K37" s="64">
        <v>98.888000000000005</v>
      </c>
      <c r="L37" s="64">
        <v>30.77</v>
      </c>
      <c r="M37" s="1"/>
      <c r="O37" s="69">
        <f t="shared" si="2"/>
        <v>4.8399999999999999E-2</v>
      </c>
      <c r="P37" s="1">
        <f t="shared" si="3"/>
        <v>32.234000000000002</v>
      </c>
    </row>
    <row r="38" spans="1:16" x14ac:dyDescent="0.25">
      <c r="A38" s="65">
        <v>42745</v>
      </c>
      <c r="B38" s="66">
        <v>0.46608796296296301</v>
      </c>
      <c r="C38" s="64">
        <v>251.16669999999999</v>
      </c>
      <c r="D38" s="64">
        <v>8.2799999999999994</v>
      </c>
      <c r="E38" s="64">
        <v>32.195999999999998</v>
      </c>
      <c r="F38" s="64">
        <v>14.686999999999999</v>
      </c>
      <c r="G38" s="5">
        <v>-3.5</v>
      </c>
      <c r="H38" s="64">
        <v>2.8820000000000001</v>
      </c>
      <c r="I38" s="64">
        <v>7.83</v>
      </c>
      <c r="J38" s="64">
        <v>9.52</v>
      </c>
      <c r="K38" s="64">
        <v>98.853399999999993</v>
      </c>
      <c r="L38" s="64">
        <v>30.77</v>
      </c>
      <c r="M38" s="1"/>
      <c r="O38" s="69">
        <f t="shared" si="2"/>
        <v>6.444999999999998E-2</v>
      </c>
      <c r="P38" s="1">
        <f t="shared" si="3"/>
        <v>32.195999999999998</v>
      </c>
    </row>
    <row r="39" spans="1:16" x14ac:dyDescent="0.25">
      <c r="A39" s="65">
        <v>42745</v>
      </c>
      <c r="B39" s="66">
        <v>0.46620370370370368</v>
      </c>
      <c r="C39" s="64">
        <v>251.33330000000001</v>
      </c>
      <c r="D39" s="64">
        <v>8.2799999999999994</v>
      </c>
      <c r="E39" s="64">
        <v>31.960999999999999</v>
      </c>
      <c r="F39" s="64">
        <v>14.686999999999999</v>
      </c>
      <c r="G39" s="5">
        <v>-3.5</v>
      </c>
      <c r="H39" s="64">
        <v>2.911</v>
      </c>
      <c r="I39" s="64">
        <v>7.83</v>
      </c>
      <c r="J39" s="64">
        <v>9.52</v>
      </c>
      <c r="K39" s="64">
        <v>98.907700000000006</v>
      </c>
      <c r="L39" s="64">
        <v>30.76</v>
      </c>
      <c r="M39" s="1"/>
      <c r="O39" s="69">
        <f t="shared" si="2"/>
        <v>6.444999999999998E-2</v>
      </c>
      <c r="P39" s="1">
        <f t="shared" si="3"/>
        <v>31.960999999999999</v>
      </c>
    </row>
    <row r="40" spans="1:16" x14ac:dyDescent="0.25">
      <c r="A40" s="65">
        <v>42745</v>
      </c>
      <c r="B40" s="66">
        <v>0.46631944444444445</v>
      </c>
      <c r="C40" s="64">
        <v>251.5</v>
      </c>
      <c r="D40" s="64">
        <v>8.2799999999999994</v>
      </c>
      <c r="E40" s="64">
        <v>31.988</v>
      </c>
      <c r="F40" s="64">
        <v>14.686999999999999</v>
      </c>
      <c r="G40" s="5">
        <v>-3.7</v>
      </c>
      <c r="H40" s="64">
        <v>2.911</v>
      </c>
      <c r="I40" s="64">
        <v>7.83</v>
      </c>
      <c r="J40" s="64">
        <v>9.52</v>
      </c>
      <c r="K40" s="64">
        <v>98.831299999999999</v>
      </c>
      <c r="L40" s="64">
        <v>30.77</v>
      </c>
      <c r="M40" s="1"/>
      <c r="O40" s="69">
        <f t="shared" si="2"/>
        <v>5.3749999999999964E-2</v>
      </c>
      <c r="P40" s="1">
        <f t="shared" si="3"/>
        <v>31.988</v>
      </c>
    </row>
    <row r="41" spans="1:16" x14ac:dyDescent="0.25">
      <c r="A41" s="65">
        <v>42745</v>
      </c>
      <c r="B41" s="66">
        <v>0.46643518518518517</v>
      </c>
      <c r="C41" s="64">
        <v>251.66669999999999</v>
      </c>
      <c r="D41" s="64">
        <v>8.27</v>
      </c>
      <c r="E41" s="64">
        <v>32.087000000000003</v>
      </c>
      <c r="F41" s="64">
        <v>14.686999999999999</v>
      </c>
      <c r="G41" s="5">
        <v>-3.2</v>
      </c>
      <c r="H41" s="64">
        <v>2.8820000000000001</v>
      </c>
      <c r="I41" s="64">
        <v>7.83</v>
      </c>
      <c r="J41" s="64">
        <v>9.51</v>
      </c>
      <c r="K41" s="64">
        <v>98.803200000000004</v>
      </c>
      <c r="L41" s="64">
        <v>30.77</v>
      </c>
      <c r="M41" s="1"/>
      <c r="O41" s="69">
        <f t="shared" si="2"/>
        <v>8.049999999999996E-2</v>
      </c>
      <c r="P41" s="1">
        <f t="shared" si="3"/>
        <v>32.087000000000003</v>
      </c>
    </row>
    <row r="42" spans="1:16" x14ac:dyDescent="0.25">
      <c r="A42" s="65">
        <v>42745</v>
      </c>
      <c r="B42" s="66">
        <v>0.46655092592592595</v>
      </c>
      <c r="C42" s="64">
        <v>251.83330000000001</v>
      </c>
      <c r="D42" s="64">
        <v>8.27</v>
      </c>
      <c r="E42" s="64">
        <v>31.998999999999999</v>
      </c>
      <c r="F42" s="64">
        <v>14.686999999999999</v>
      </c>
      <c r="G42" s="5">
        <v>-3.4</v>
      </c>
      <c r="H42" s="64">
        <v>2.8820000000000001</v>
      </c>
      <c r="I42" s="64">
        <v>7.83</v>
      </c>
      <c r="J42" s="64">
        <v>9.52</v>
      </c>
      <c r="K42" s="64">
        <v>98.828100000000006</v>
      </c>
      <c r="L42" s="64">
        <v>30.77</v>
      </c>
      <c r="M42" s="1"/>
      <c r="O42" s="69">
        <f t="shared" si="2"/>
        <v>6.9800000000000001E-2</v>
      </c>
      <c r="P42" s="1">
        <f t="shared" si="3"/>
        <v>31.998999999999999</v>
      </c>
    </row>
    <row r="43" spans="1:16" x14ac:dyDescent="0.25">
      <c r="A43" s="65">
        <v>42745</v>
      </c>
      <c r="B43" s="66">
        <v>0.46666666666666662</v>
      </c>
      <c r="C43" s="64">
        <v>252</v>
      </c>
      <c r="D43" s="64">
        <v>8.2799999999999994</v>
      </c>
      <c r="E43" s="64">
        <v>31.699000000000002</v>
      </c>
      <c r="F43" s="64">
        <v>14.686999999999999</v>
      </c>
      <c r="G43" s="5">
        <v>-3.5</v>
      </c>
      <c r="H43" s="64">
        <v>2.911</v>
      </c>
      <c r="I43" s="64">
        <v>7.83</v>
      </c>
      <c r="J43" s="64">
        <v>9.51</v>
      </c>
      <c r="K43" s="64">
        <v>98.777699999999996</v>
      </c>
      <c r="L43" s="64">
        <v>30.76</v>
      </c>
      <c r="M43" s="1"/>
      <c r="O43" s="69">
        <f t="shared" si="2"/>
        <v>6.444999999999998E-2</v>
      </c>
      <c r="P43" s="1">
        <f t="shared" si="3"/>
        <v>31.699000000000002</v>
      </c>
    </row>
    <row r="44" spans="1:16" x14ac:dyDescent="0.25">
      <c r="A44" s="65">
        <v>42745</v>
      </c>
      <c r="B44" s="66">
        <v>0.4667824074074074</v>
      </c>
      <c r="C44" s="64">
        <v>252.16669999999999</v>
      </c>
      <c r="D44" s="64">
        <v>8.2799999999999994</v>
      </c>
      <c r="E44" s="64">
        <v>31.77</v>
      </c>
      <c r="F44" s="64">
        <v>14.686999999999999</v>
      </c>
      <c r="G44" s="5">
        <v>-3.8</v>
      </c>
      <c r="H44" s="64">
        <v>2.8820000000000001</v>
      </c>
      <c r="I44" s="64">
        <v>7.83</v>
      </c>
      <c r="J44" s="64">
        <v>9.51</v>
      </c>
      <c r="K44" s="64">
        <v>98.779300000000006</v>
      </c>
      <c r="L44" s="64">
        <v>30.76</v>
      </c>
      <c r="M44" s="1"/>
      <c r="O44" s="69">
        <f t="shared" si="2"/>
        <v>4.8399999999999999E-2</v>
      </c>
      <c r="P44" s="1">
        <f t="shared" si="3"/>
        <v>31.77</v>
      </c>
    </row>
    <row r="45" spans="1:16" x14ac:dyDescent="0.25">
      <c r="A45" s="65">
        <v>42745</v>
      </c>
      <c r="B45" s="66">
        <v>0.46689814814814817</v>
      </c>
      <c r="C45" s="64">
        <v>252.33330000000001</v>
      </c>
      <c r="D45" s="64">
        <v>8.2799999999999994</v>
      </c>
      <c r="E45" s="64">
        <v>31.863</v>
      </c>
      <c r="F45" s="64">
        <v>14.686999999999999</v>
      </c>
      <c r="G45" s="5">
        <v>-3.5</v>
      </c>
      <c r="H45" s="64">
        <v>2.911</v>
      </c>
      <c r="I45" s="64">
        <v>7.83</v>
      </c>
      <c r="J45" s="64">
        <v>9.51</v>
      </c>
      <c r="K45" s="64">
        <v>98.790999999999997</v>
      </c>
      <c r="L45" s="64">
        <v>30.76</v>
      </c>
      <c r="M45" s="1"/>
      <c r="O45" s="69">
        <f t="shared" si="2"/>
        <v>6.444999999999998E-2</v>
      </c>
      <c r="P45" s="1">
        <f t="shared" si="3"/>
        <v>31.863</v>
      </c>
    </row>
    <row r="46" spans="1:16" x14ac:dyDescent="0.25">
      <c r="A46" s="65">
        <v>42745</v>
      </c>
      <c r="B46" s="66">
        <v>0.4670138888888889</v>
      </c>
      <c r="C46" s="64">
        <v>252.5</v>
      </c>
      <c r="D46" s="64">
        <v>8.2799999999999994</v>
      </c>
      <c r="E46" s="64">
        <v>31.77</v>
      </c>
      <c r="F46" s="64">
        <v>14.686999999999999</v>
      </c>
      <c r="G46" s="5">
        <v>-3.4</v>
      </c>
      <c r="H46" s="64">
        <v>2.8820000000000001</v>
      </c>
      <c r="I46" s="64">
        <v>7.83</v>
      </c>
      <c r="J46" s="64">
        <v>9.49</v>
      </c>
      <c r="K46" s="64">
        <v>98.594800000000006</v>
      </c>
      <c r="L46" s="64">
        <v>30.76</v>
      </c>
      <c r="M46" s="1"/>
      <c r="O46" s="69">
        <f t="shared" si="2"/>
        <v>6.9800000000000001E-2</v>
      </c>
      <c r="P46" s="1">
        <f t="shared" si="3"/>
        <v>31.77</v>
      </c>
    </row>
    <row r="47" spans="1:16" x14ac:dyDescent="0.25">
      <c r="A47" s="65">
        <v>42745</v>
      </c>
      <c r="B47" s="66">
        <v>0.46712962962962962</v>
      </c>
      <c r="C47" s="64">
        <v>252.66669999999999</v>
      </c>
      <c r="D47" s="64">
        <v>8.2799999999999994</v>
      </c>
      <c r="E47" s="64">
        <v>31.693999999999999</v>
      </c>
      <c r="F47" s="64">
        <v>14.686999999999999</v>
      </c>
      <c r="G47" s="5">
        <v>-3.5</v>
      </c>
      <c r="H47" s="64">
        <v>2.8820000000000001</v>
      </c>
      <c r="I47" s="64">
        <v>7.83</v>
      </c>
      <c r="J47" s="64">
        <v>9.5</v>
      </c>
      <c r="K47" s="64">
        <v>98.646600000000007</v>
      </c>
      <c r="L47" s="64">
        <v>30.76</v>
      </c>
      <c r="M47" s="1"/>
      <c r="O47" s="69">
        <f t="shared" si="2"/>
        <v>6.444999999999998E-2</v>
      </c>
      <c r="P47" s="1">
        <f t="shared" si="3"/>
        <v>31.693999999999999</v>
      </c>
    </row>
    <row r="48" spans="1:16" x14ac:dyDescent="0.25">
      <c r="A48" s="65">
        <v>42745</v>
      </c>
      <c r="B48" s="66">
        <v>0.46724537037037034</v>
      </c>
      <c r="C48" s="64">
        <v>252.83330000000001</v>
      </c>
      <c r="D48" s="64">
        <v>8.2799999999999994</v>
      </c>
      <c r="E48" s="64">
        <v>31.606000000000002</v>
      </c>
      <c r="F48" s="64">
        <v>14.686999999999999</v>
      </c>
      <c r="G48" s="5">
        <v>-3.7</v>
      </c>
      <c r="H48" s="64">
        <v>2.8820000000000001</v>
      </c>
      <c r="I48" s="64">
        <v>7.83</v>
      </c>
      <c r="J48" s="64">
        <v>9.51</v>
      </c>
      <c r="K48" s="64">
        <v>98.749399999999994</v>
      </c>
      <c r="L48" s="64">
        <v>30.75</v>
      </c>
      <c r="M48" s="1"/>
      <c r="O48" s="69">
        <f t="shared" si="2"/>
        <v>5.3749999999999964E-2</v>
      </c>
      <c r="P48" s="1">
        <f t="shared" si="3"/>
        <v>31.606000000000002</v>
      </c>
    </row>
    <row r="49" spans="1:16" x14ac:dyDescent="0.25">
      <c r="A49" s="65">
        <v>42745</v>
      </c>
      <c r="B49" s="66">
        <v>0.46736111111111112</v>
      </c>
      <c r="C49" s="64">
        <v>253</v>
      </c>
      <c r="D49" s="64">
        <v>8.2799999999999994</v>
      </c>
      <c r="E49" s="64">
        <v>31.448</v>
      </c>
      <c r="F49" s="64">
        <v>14.686999999999999</v>
      </c>
      <c r="G49" s="5">
        <v>-3.7</v>
      </c>
      <c r="H49" s="64">
        <v>2.8820000000000001</v>
      </c>
      <c r="I49" s="64">
        <v>7.83</v>
      </c>
      <c r="J49" s="64">
        <v>9.49</v>
      </c>
      <c r="K49" s="64">
        <v>98.585899999999995</v>
      </c>
      <c r="L49" s="64">
        <v>30.75</v>
      </c>
      <c r="M49" s="1"/>
      <c r="O49" s="69">
        <f t="shared" si="2"/>
        <v>5.3749999999999964E-2</v>
      </c>
      <c r="P49" s="1">
        <f t="shared" si="3"/>
        <v>31.448</v>
      </c>
    </row>
    <row r="50" spans="1:16" x14ac:dyDescent="0.25">
      <c r="A50" s="65">
        <v>42745</v>
      </c>
      <c r="B50" s="66">
        <v>0.46747685185185189</v>
      </c>
      <c r="C50" s="64">
        <v>253.16669999999999</v>
      </c>
      <c r="D50" s="64">
        <v>8.2799999999999994</v>
      </c>
      <c r="E50" s="64">
        <v>31.35</v>
      </c>
      <c r="F50" s="64">
        <v>14.686999999999999</v>
      </c>
      <c r="G50" s="5">
        <v>-3.6</v>
      </c>
      <c r="H50" s="64">
        <v>2.911</v>
      </c>
      <c r="I50" s="64">
        <v>7.83</v>
      </c>
      <c r="J50" s="64">
        <v>9.5</v>
      </c>
      <c r="K50" s="64">
        <v>98.671000000000006</v>
      </c>
      <c r="L50" s="64">
        <v>30.75</v>
      </c>
      <c r="M50" s="1"/>
      <c r="O50" s="69">
        <f t="shared" si="2"/>
        <v>5.9099999999999986E-2</v>
      </c>
      <c r="P50" s="1">
        <f t="shared" si="3"/>
        <v>31.35</v>
      </c>
    </row>
    <row r="51" spans="1:16" x14ac:dyDescent="0.25">
      <c r="A51" s="65">
        <v>42745</v>
      </c>
      <c r="B51" s="66">
        <v>0.46759259259259256</v>
      </c>
      <c r="C51" s="64">
        <v>253.33330000000001</v>
      </c>
      <c r="D51" s="64">
        <v>8.2899999999999991</v>
      </c>
      <c r="E51" s="64">
        <v>31.213000000000001</v>
      </c>
      <c r="F51" s="64">
        <v>14.686999999999999</v>
      </c>
      <c r="G51" s="5">
        <v>-3.5</v>
      </c>
      <c r="H51" s="64">
        <v>2.911</v>
      </c>
      <c r="I51" s="64">
        <v>7.83</v>
      </c>
      <c r="J51" s="64">
        <v>9.5</v>
      </c>
      <c r="K51" s="64">
        <v>98.710499999999996</v>
      </c>
      <c r="L51" s="64">
        <v>30.74</v>
      </c>
      <c r="M51" s="1"/>
      <c r="O51" s="69">
        <f t="shared" si="2"/>
        <v>6.444999999999998E-2</v>
      </c>
      <c r="P51" s="1">
        <f t="shared" si="3"/>
        <v>31.213000000000001</v>
      </c>
    </row>
    <row r="52" spans="1:16" x14ac:dyDescent="0.25">
      <c r="A52" s="65">
        <v>42745</v>
      </c>
      <c r="B52" s="66">
        <v>0.46770833333333334</v>
      </c>
      <c r="C52" s="64">
        <v>253.5</v>
      </c>
      <c r="D52" s="64">
        <v>8.2799999999999994</v>
      </c>
      <c r="E52" s="64">
        <v>31.033000000000001</v>
      </c>
      <c r="F52" s="64">
        <v>14.686999999999999</v>
      </c>
      <c r="G52" s="5">
        <v>-2.8</v>
      </c>
      <c r="H52" s="64">
        <v>2.8820000000000001</v>
      </c>
      <c r="I52" s="64">
        <v>7.83</v>
      </c>
      <c r="J52" s="64">
        <v>9.5</v>
      </c>
      <c r="K52" s="64">
        <v>98.683000000000007</v>
      </c>
      <c r="L52" s="64">
        <v>30.74</v>
      </c>
      <c r="M52" s="1"/>
      <c r="O52" s="69">
        <f t="shared" si="2"/>
        <v>0.10189999999999999</v>
      </c>
      <c r="P52" s="1">
        <f t="shared" si="3"/>
        <v>31.033000000000001</v>
      </c>
    </row>
    <row r="53" spans="1:16" x14ac:dyDescent="0.25">
      <c r="A53" s="65">
        <v>42745</v>
      </c>
      <c r="B53" s="66">
        <v>0.46782407407407406</v>
      </c>
      <c r="C53" s="64">
        <v>253.66669999999999</v>
      </c>
      <c r="D53" s="64">
        <v>8.2799999999999994</v>
      </c>
      <c r="E53" s="64">
        <v>30.908000000000001</v>
      </c>
      <c r="F53" s="64">
        <v>14.686999999999999</v>
      </c>
      <c r="G53" s="5">
        <v>-3.6</v>
      </c>
      <c r="H53" s="64">
        <v>2.911</v>
      </c>
      <c r="I53" s="64">
        <v>7.83</v>
      </c>
      <c r="J53" s="64">
        <v>9.49</v>
      </c>
      <c r="K53" s="64">
        <v>98.600999999999999</v>
      </c>
      <c r="L53" s="64">
        <v>30.74</v>
      </c>
      <c r="M53" s="1"/>
      <c r="O53" s="69">
        <f t="shared" si="2"/>
        <v>5.9099999999999986E-2</v>
      </c>
      <c r="P53" s="1">
        <f t="shared" si="3"/>
        <v>30.908000000000001</v>
      </c>
    </row>
    <row r="54" spans="1:16" x14ac:dyDescent="0.25">
      <c r="A54" s="65">
        <v>42745</v>
      </c>
      <c r="B54" s="66">
        <v>0.46793981481481484</v>
      </c>
      <c r="C54" s="64">
        <v>253.83330000000001</v>
      </c>
      <c r="D54" s="64">
        <v>8.27</v>
      </c>
      <c r="E54" s="64">
        <v>30.754999999999999</v>
      </c>
      <c r="F54" s="64">
        <v>14.686999999999999</v>
      </c>
      <c r="G54" s="5">
        <v>-2.9</v>
      </c>
      <c r="H54" s="64">
        <v>2.911</v>
      </c>
      <c r="I54" s="64">
        <v>7.83</v>
      </c>
      <c r="J54" s="64">
        <v>9.51</v>
      </c>
      <c r="K54" s="64">
        <v>98.722499999999997</v>
      </c>
      <c r="L54" s="64">
        <v>30.77</v>
      </c>
      <c r="M54" s="1"/>
      <c r="O54" s="69">
        <f t="shared" si="2"/>
        <v>9.6549999999999997E-2</v>
      </c>
      <c r="P54" s="1">
        <f t="shared" si="3"/>
        <v>30.754999999999999</v>
      </c>
    </row>
    <row r="55" spans="1:16" x14ac:dyDescent="0.25">
      <c r="A55" s="65">
        <v>42745</v>
      </c>
      <c r="B55" s="66">
        <v>0.4680555555555555</v>
      </c>
      <c r="C55" s="64">
        <v>254</v>
      </c>
      <c r="D55" s="64">
        <v>8.2899999999999991</v>
      </c>
      <c r="E55" s="64">
        <v>30.58</v>
      </c>
      <c r="F55" s="64">
        <v>14.686999999999999</v>
      </c>
      <c r="G55" s="5">
        <v>-3</v>
      </c>
      <c r="H55" s="64">
        <v>2.8820000000000001</v>
      </c>
      <c r="I55" s="64">
        <v>7.83</v>
      </c>
      <c r="J55" s="64">
        <v>9.5</v>
      </c>
      <c r="K55" s="64">
        <v>98.7012</v>
      </c>
      <c r="L55" s="64">
        <v>30.74</v>
      </c>
      <c r="M55" s="1"/>
      <c r="O55" s="69">
        <f t="shared" si="2"/>
        <v>9.1199999999999976E-2</v>
      </c>
      <c r="P55" s="1">
        <f t="shared" si="3"/>
        <v>30.58</v>
      </c>
    </row>
    <row r="56" spans="1:16" x14ac:dyDescent="0.25">
      <c r="A56" s="65">
        <v>42745</v>
      </c>
      <c r="B56" s="66">
        <v>0.46817129629629628</v>
      </c>
      <c r="C56" s="64">
        <v>254.16669999999999</v>
      </c>
      <c r="D56" s="64">
        <v>8.2899999999999991</v>
      </c>
      <c r="E56" s="64">
        <v>30.379000000000001</v>
      </c>
      <c r="F56" s="64">
        <v>14.686999999999999</v>
      </c>
      <c r="G56" s="5">
        <v>-3.7</v>
      </c>
      <c r="H56" s="64">
        <v>2.8820000000000001</v>
      </c>
      <c r="I56" s="64">
        <v>7.83</v>
      </c>
      <c r="J56" s="64">
        <v>9.5</v>
      </c>
      <c r="K56" s="64">
        <v>98.615200000000002</v>
      </c>
      <c r="L56" s="64">
        <v>30.73</v>
      </c>
      <c r="M56" s="1"/>
      <c r="O56" s="69">
        <f t="shared" si="2"/>
        <v>5.3749999999999964E-2</v>
      </c>
      <c r="P56" s="1">
        <f t="shared" si="3"/>
        <v>30.379000000000001</v>
      </c>
    </row>
    <row r="57" spans="1:16" x14ac:dyDescent="0.25">
      <c r="A57" s="65">
        <v>42745</v>
      </c>
      <c r="B57" s="66">
        <v>0.46828703703703706</v>
      </c>
      <c r="C57" s="64">
        <v>254.33330000000001</v>
      </c>
      <c r="D57" s="64">
        <v>8.2799999999999994</v>
      </c>
      <c r="E57" s="64">
        <v>30.215</v>
      </c>
      <c r="F57" s="64">
        <v>14.686999999999999</v>
      </c>
      <c r="G57" s="5">
        <v>-3.2</v>
      </c>
      <c r="H57" s="64">
        <v>2.911</v>
      </c>
      <c r="I57" s="64">
        <v>7.83</v>
      </c>
      <c r="J57" s="64">
        <v>9.5</v>
      </c>
      <c r="K57" s="64">
        <v>98.6143</v>
      </c>
      <c r="L57" s="64">
        <v>30.74</v>
      </c>
      <c r="M57" s="1"/>
      <c r="O57" s="69">
        <f t="shared" si="2"/>
        <v>8.049999999999996E-2</v>
      </c>
      <c r="P57" s="1">
        <f t="shared" si="3"/>
        <v>30.215</v>
      </c>
    </row>
    <row r="58" spans="1:16" x14ac:dyDescent="0.25">
      <c r="A58" s="65">
        <v>42745</v>
      </c>
      <c r="B58" s="66">
        <v>0.46840277777777778</v>
      </c>
      <c r="C58" s="64">
        <v>254.5</v>
      </c>
      <c r="D58" s="64">
        <v>8.2899999999999991</v>
      </c>
      <c r="E58" s="64">
        <v>30.056999999999999</v>
      </c>
      <c r="F58" s="64">
        <v>14.686999999999999</v>
      </c>
      <c r="G58" s="5">
        <v>-3.7</v>
      </c>
      <c r="H58" s="64">
        <v>2.911</v>
      </c>
      <c r="I58" s="64">
        <v>7.83</v>
      </c>
      <c r="J58" s="64">
        <v>9.49</v>
      </c>
      <c r="K58" s="64">
        <v>98.601399999999998</v>
      </c>
      <c r="L58" s="64">
        <v>30.73</v>
      </c>
      <c r="M58" s="1"/>
      <c r="O58" s="69">
        <f t="shared" si="2"/>
        <v>5.3749999999999964E-2</v>
      </c>
      <c r="P58" s="1">
        <f t="shared" si="3"/>
        <v>30.056999999999999</v>
      </c>
    </row>
    <row r="59" spans="1:16" x14ac:dyDescent="0.25">
      <c r="A59" s="65">
        <v>42745</v>
      </c>
      <c r="B59" s="66">
        <v>0.4685185185185185</v>
      </c>
      <c r="C59" s="64">
        <v>254.66669999999999</v>
      </c>
      <c r="D59" s="64">
        <v>8.2899999999999991</v>
      </c>
      <c r="E59" s="64">
        <v>29.855</v>
      </c>
      <c r="F59" s="64">
        <v>14.686999999999999</v>
      </c>
      <c r="G59" s="5">
        <v>-3.7</v>
      </c>
      <c r="H59" s="64">
        <v>2.8820000000000001</v>
      </c>
      <c r="I59" s="64">
        <v>7.83</v>
      </c>
      <c r="J59" s="64">
        <v>9.49</v>
      </c>
      <c r="K59" s="64">
        <v>98.603899999999996</v>
      </c>
      <c r="L59" s="64">
        <v>30.72</v>
      </c>
      <c r="M59" s="1"/>
      <c r="O59" s="69">
        <f t="shared" si="2"/>
        <v>5.3749999999999964E-2</v>
      </c>
      <c r="P59" s="1">
        <f t="shared" si="3"/>
        <v>29.855</v>
      </c>
    </row>
    <row r="60" spans="1:16" x14ac:dyDescent="0.25">
      <c r="A60" s="65">
        <v>42745</v>
      </c>
      <c r="B60" s="66">
        <v>0.46863425925925922</v>
      </c>
      <c r="C60" s="64">
        <v>254.83330000000001</v>
      </c>
      <c r="D60" s="64">
        <v>8.2899999999999991</v>
      </c>
      <c r="E60" s="64">
        <v>29.757000000000001</v>
      </c>
      <c r="F60" s="64">
        <v>14.686999999999999</v>
      </c>
      <c r="G60" s="5">
        <v>-3.4</v>
      </c>
      <c r="H60" s="64">
        <v>2.8820000000000001</v>
      </c>
      <c r="I60" s="64">
        <v>7.83</v>
      </c>
      <c r="J60" s="64">
        <v>9.49</v>
      </c>
      <c r="K60" s="64">
        <v>98.549499999999995</v>
      </c>
      <c r="L60" s="64">
        <v>30.72</v>
      </c>
      <c r="M60" s="1"/>
      <c r="O60" s="69">
        <f t="shared" si="2"/>
        <v>6.9800000000000001E-2</v>
      </c>
      <c r="P60" s="1">
        <f t="shared" si="3"/>
        <v>29.757000000000001</v>
      </c>
    </row>
    <row r="61" spans="1:16" x14ac:dyDescent="0.25">
      <c r="A61" s="65">
        <v>42745</v>
      </c>
      <c r="B61" s="66">
        <v>0.46875</v>
      </c>
      <c r="C61" s="64">
        <v>255</v>
      </c>
      <c r="D61" s="64">
        <v>8.2899999999999991</v>
      </c>
      <c r="E61" s="64">
        <v>29.576000000000001</v>
      </c>
      <c r="F61" s="64">
        <v>14.686999999999999</v>
      </c>
      <c r="G61" s="5">
        <v>-3.4</v>
      </c>
      <c r="H61" s="64">
        <v>2.8820000000000001</v>
      </c>
      <c r="I61" s="64">
        <v>7.83</v>
      </c>
      <c r="J61" s="64">
        <v>9.49</v>
      </c>
      <c r="K61" s="64">
        <v>98.563999999999993</v>
      </c>
      <c r="L61" s="64">
        <v>30.73</v>
      </c>
      <c r="M61" s="1"/>
      <c r="O61" s="69">
        <f t="shared" si="2"/>
        <v>6.9800000000000001E-2</v>
      </c>
      <c r="P61" s="1">
        <f t="shared" si="3"/>
        <v>29.576000000000001</v>
      </c>
    </row>
    <row r="62" spans="1:16" x14ac:dyDescent="0.25">
      <c r="A62" s="65">
        <v>42745</v>
      </c>
      <c r="B62" s="66">
        <v>0.46886574074074078</v>
      </c>
      <c r="C62" s="64">
        <v>255.16669999999999</v>
      </c>
      <c r="D62" s="64">
        <v>8.2899999999999991</v>
      </c>
      <c r="E62" s="64">
        <v>29.587</v>
      </c>
      <c r="F62" s="64">
        <v>14.686999999999999</v>
      </c>
      <c r="G62" s="5">
        <v>-3.5</v>
      </c>
      <c r="H62" s="64">
        <v>2.8820000000000001</v>
      </c>
      <c r="I62" s="64">
        <v>7.83</v>
      </c>
      <c r="J62" s="64">
        <v>9.5</v>
      </c>
      <c r="K62" s="64">
        <v>98.666899999999998</v>
      </c>
      <c r="L62" s="64">
        <v>30.71</v>
      </c>
      <c r="M62" s="1"/>
      <c r="O62" s="69">
        <f t="shared" si="2"/>
        <v>6.444999999999998E-2</v>
      </c>
      <c r="P62" s="1">
        <f t="shared" si="3"/>
        <v>29.587</v>
      </c>
    </row>
    <row r="63" spans="1:16" x14ac:dyDescent="0.25">
      <c r="A63" s="65">
        <v>42745</v>
      </c>
      <c r="B63" s="66">
        <v>0.4689814814814815</v>
      </c>
      <c r="C63" s="64">
        <v>255.33330000000001</v>
      </c>
      <c r="D63" s="64">
        <v>8.2899999999999991</v>
      </c>
      <c r="E63" s="64">
        <v>29.587</v>
      </c>
      <c r="F63" s="64">
        <v>14.686999999999999</v>
      </c>
      <c r="G63" s="5">
        <v>-3.2</v>
      </c>
      <c r="H63" s="64">
        <v>2.911</v>
      </c>
      <c r="I63" s="64">
        <v>7.83</v>
      </c>
      <c r="J63" s="64">
        <v>9.5</v>
      </c>
      <c r="K63" s="64">
        <v>98.667699999999996</v>
      </c>
      <c r="L63" s="64">
        <v>30.72</v>
      </c>
      <c r="M63" s="1"/>
      <c r="O63" s="69">
        <f t="shared" si="2"/>
        <v>8.049999999999996E-2</v>
      </c>
      <c r="P63" s="1">
        <f t="shared" si="3"/>
        <v>29.587</v>
      </c>
    </row>
    <row r="64" spans="1:16" x14ac:dyDescent="0.25">
      <c r="A64" s="65">
        <v>42745</v>
      </c>
      <c r="B64" s="66">
        <v>0.46909722222222222</v>
      </c>
      <c r="C64" s="64">
        <v>255.5</v>
      </c>
      <c r="D64" s="64">
        <v>8.2899999999999991</v>
      </c>
      <c r="E64" s="64">
        <v>29.609000000000002</v>
      </c>
      <c r="F64" s="64">
        <v>14.686999999999999</v>
      </c>
      <c r="G64" s="5">
        <v>-3.2</v>
      </c>
      <c r="H64" s="64">
        <v>2.911</v>
      </c>
      <c r="I64" s="64">
        <v>7.83</v>
      </c>
      <c r="J64" s="64">
        <v>9.5</v>
      </c>
      <c r="K64" s="64">
        <v>98.683099999999996</v>
      </c>
      <c r="L64" s="64">
        <v>30.72</v>
      </c>
      <c r="M64" s="1"/>
      <c r="O64" s="69">
        <f t="shared" si="2"/>
        <v>8.049999999999996E-2</v>
      </c>
      <c r="P64" s="1">
        <f t="shared" si="3"/>
        <v>29.609000000000002</v>
      </c>
    </row>
    <row r="65" spans="1:16" x14ac:dyDescent="0.25">
      <c r="A65" s="65">
        <v>42745</v>
      </c>
      <c r="B65" s="66">
        <v>0.46921296296296294</v>
      </c>
      <c r="C65" s="64">
        <v>255.66669999999999</v>
      </c>
      <c r="D65" s="64">
        <v>8.2899999999999991</v>
      </c>
      <c r="E65" s="64">
        <v>29.44</v>
      </c>
      <c r="F65" s="64">
        <v>14.686999999999999</v>
      </c>
      <c r="G65" s="5">
        <v>-3.6</v>
      </c>
      <c r="H65" s="64">
        <v>2.911</v>
      </c>
      <c r="I65" s="64">
        <v>7.83</v>
      </c>
      <c r="J65" s="64">
        <v>9.49</v>
      </c>
      <c r="K65" s="64">
        <v>98.598699999999994</v>
      </c>
      <c r="L65" s="64">
        <v>30.73</v>
      </c>
      <c r="M65" s="1"/>
      <c r="O65" s="69">
        <f t="shared" si="2"/>
        <v>5.9099999999999986E-2</v>
      </c>
      <c r="P65" s="1">
        <f t="shared" si="3"/>
        <v>29.44</v>
      </c>
    </row>
    <row r="66" spans="1:16" x14ac:dyDescent="0.25">
      <c r="A66" s="65">
        <v>42745</v>
      </c>
      <c r="B66" s="66">
        <v>0.46932870370370372</v>
      </c>
      <c r="C66" s="64">
        <v>255.83330000000001</v>
      </c>
      <c r="D66" s="64">
        <v>8.2899999999999991</v>
      </c>
      <c r="E66" s="64">
        <v>29.315000000000001</v>
      </c>
      <c r="F66" s="64">
        <v>14.686999999999999</v>
      </c>
      <c r="G66" s="5">
        <v>-3.8</v>
      </c>
      <c r="H66" s="64">
        <v>2.911</v>
      </c>
      <c r="I66" s="64">
        <v>7.83</v>
      </c>
      <c r="J66" s="64">
        <v>9.49</v>
      </c>
      <c r="K66" s="64">
        <v>98.581999999999994</v>
      </c>
      <c r="L66" s="64">
        <v>30.72</v>
      </c>
      <c r="M66" s="1"/>
      <c r="O66" s="69">
        <f t="shared" si="2"/>
        <v>4.8399999999999999E-2</v>
      </c>
      <c r="P66" s="1">
        <f t="shared" si="3"/>
        <v>29.315000000000001</v>
      </c>
    </row>
    <row r="67" spans="1:16" x14ac:dyDescent="0.25">
      <c r="A67" s="65">
        <v>42745</v>
      </c>
      <c r="B67" s="66">
        <v>0.4694444444444445</v>
      </c>
      <c r="C67" s="64">
        <v>256</v>
      </c>
      <c r="D67" s="64">
        <v>8.2899999999999991</v>
      </c>
      <c r="E67" s="64">
        <v>29.113</v>
      </c>
      <c r="F67" s="64">
        <v>14.686999999999999</v>
      </c>
      <c r="G67" s="5">
        <v>-3.7</v>
      </c>
      <c r="H67" s="64">
        <v>2.911</v>
      </c>
      <c r="I67" s="64">
        <v>7.83</v>
      </c>
      <c r="J67" s="64">
        <v>9.49</v>
      </c>
      <c r="K67" s="64">
        <v>98.538899999999998</v>
      </c>
      <c r="L67" s="64">
        <v>30.71</v>
      </c>
      <c r="M67" s="1"/>
      <c r="O67" s="69">
        <f t="shared" si="2"/>
        <v>5.3749999999999964E-2</v>
      </c>
      <c r="P67" s="1">
        <f t="shared" si="3"/>
        <v>29.113</v>
      </c>
    </row>
    <row r="68" spans="1:16" x14ac:dyDescent="0.25">
      <c r="A68" s="65">
        <v>42745</v>
      </c>
      <c r="B68" s="66">
        <v>0.46956018518518516</v>
      </c>
      <c r="C68" s="64">
        <v>256.16669999999999</v>
      </c>
      <c r="D68" s="64">
        <v>8.2899999999999991</v>
      </c>
      <c r="E68" s="64">
        <v>29.009</v>
      </c>
      <c r="F68" s="64">
        <v>14.686999999999999</v>
      </c>
      <c r="G68" s="5">
        <v>-3.5</v>
      </c>
      <c r="H68" s="64">
        <v>2.8820000000000001</v>
      </c>
      <c r="I68" s="64">
        <v>7.83</v>
      </c>
      <c r="J68" s="64">
        <v>9.49</v>
      </c>
      <c r="K68" s="64">
        <v>98.509799999999998</v>
      </c>
      <c r="L68" s="64">
        <v>30.71</v>
      </c>
      <c r="M68" s="1"/>
      <c r="O68" s="69">
        <f t="shared" si="2"/>
        <v>6.444999999999998E-2</v>
      </c>
      <c r="P68" s="1">
        <f t="shared" si="3"/>
        <v>29.009</v>
      </c>
    </row>
    <row r="69" spans="1:16" x14ac:dyDescent="0.25">
      <c r="A69" s="65">
        <v>42745</v>
      </c>
      <c r="B69" s="66">
        <v>0.46967592592592594</v>
      </c>
      <c r="C69" s="64">
        <v>256.33330000000001</v>
      </c>
      <c r="D69" s="64">
        <v>8.2899999999999991</v>
      </c>
      <c r="E69" s="64">
        <v>28.949000000000002</v>
      </c>
      <c r="F69" s="64">
        <v>14.686999999999999</v>
      </c>
      <c r="G69" s="5">
        <v>-3.6</v>
      </c>
      <c r="H69" s="64">
        <v>2.8820000000000001</v>
      </c>
      <c r="I69" s="64">
        <v>7.83</v>
      </c>
      <c r="J69" s="64">
        <v>9.49</v>
      </c>
      <c r="K69" s="64">
        <v>98.519599999999997</v>
      </c>
      <c r="L69" s="64">
        <v>30.71</v>
      </c>
      <c r="M69" s="1"/>
      <c r="O69" s="69">
        <f t="shared" si="2"/>
        <v>5.9099999999999986E-2</v>
      </c>
      <c r="P69" s="1">
        <f t="shared" si="3"/>
        <v>28.949000000000002</v>
      </c>
    </row>
    <row r="70" spans="1:16" x14ac:dyDescent="0.25">
      <c r="A70" s="65">
        <v>42745</v>
      </c>
      <c r="B70" s="66">
        <v>0.46979166666666666</v>
      </c>
      <c r="C70" s="64">
        <v>256.5</v>
      </c>
      <c r="D70" s="64">
        <v>8.2799999999999994</v>
      </c>
      <c r="E70" s="64">
        <v>28.981999999999999</v>
      </c>
      <c r="F70" s="64">
        <v>14.686999999999999</v>
      </c>
      <c r="G70" s="5">
        <v>-3.6</v>
      </c>
      <c r="H70" s="64">
        <v>2.8820000000000001</v>
      </c>
      <c r="I70" s="64">
        <v>7.83</v>
      </c>
      <c r="J70" s="64">
        <v>9.5</v>
      </c>
      <c r="K70" s="64">
        <v>98.593299999999999</v>
      </c>
      <c r="L70" s="64">
        <v>30.71</v>
      </c>
      <c r="M70" s="1"/>
      <c r="O70" s="69">
        <f t="shared" si="2"/>
        <v>5.9099999999999986E-2</v>
      </c>
      <c r="P70" s="1">
        <f t="shared" si="3"/>
        <v>28.981999999999999</v>
      </c>
    </row>
    <row r="71" spans="1:16" x14ac:dyDescent="0.25">
      <c r="A71" s="65">
        <v>42745</v>
      </c>
      <c r="B71" s="66">
        <v>0.46990740740740744</v>
      </c>
      <c r="C71" s="64">
        <v>256.66669999999999</v>
      </c>
      <c r="D71" s="64">
        <v>8.2899999999999991</v>
      </c>
      <c r="E71" s="64">
        <v>28.911000000000001</v>
      </c>
      <c r="F71" s="64">
        <v>14.686999999999999</v>
      </c>
      <c r="G71" s="5">
        <v>-2.9</v>
      </c>
      <c r="H71" s="64">
        <v>2.8820000000000001</v>
      </c>
      <c r="I71" s="64">
        <v>7.83</v>
      </c>
      <c r="J71" s="64">
        <v>9.49</v>
      </c>
      <c r="K71" s="64">
        <v>98.507900000000006</v>
      </c>
      <c r="L71" s="64">
        <v>30.7</v>
      </c>
      <c r="M71" s="1"/>
      <c r="O71" s="69">
        <f t="shared" si="2"/>
        <v>9.6549999999999997E-2</v>
      </c>
      <c r="P71" s="1">
        <f t="shared" si="3"/>
        <v>28.911000000000001</v>
      </c>
    </row>
    <row r="72" spans="1:16" x14ac:dyDescent="0.25">
      <c r="A72" s="65">
        <v>42745</v>
      </c>
      <c r="B72" s="66">
        <v>0.47002314814814811</v>
      </c>
      <c r="C72" s="64">
        <v>256.83330000000001</v>
      </c>
      <c r="D72" s="64">
        <v>8.2899999999999991</v>
      </c>
      <c r="E72" s="64">
        <v>28.878</v>
      </c>
      <c r="F72" s="64">
        <v>14.686999999999999</v>
      </c>
      <c r="G72" s="5">
        <v>-3.5</v>
      </c>
      <c r="H72" s="64">
        <v>2.8820000000000001</v>
      </c>
      <c r="I72" s="64">
        <v>7.83</v>
      </c>
      <c r="J72" s="64">
        <v>9.49</v>
      </c>
      <c r="K72" s="64">
        <v>98.497100000000003</v>
      </c>
      <c r="L72" s="64">
        <v>30.7</v>
      </c>
      <c r="M72" s="1"/>
      <c r="O72" s="69">
        <f t="shared" si="2"/>
        <v>6.444999999999998E-2</v>
      </c>
      <c r="P72" s="1">
        <f t="shared" si="3"/>
        <v>28.878</v>
      </c>
    </row>
    <row r="73" spans="1:16" x14ac:dyDescent="0.25">
      <c r="A73" s="65">
        <v>42745</v>
      </c>
      <c r="B73" s="66">
        <v>0.47013888888888888</v>
      </c>
      <c r="C73" s="64">
        <v>257</v>
      </c>
      <c r="D73" s="64">
        <v>8.2899999999999991</v>
      </c>
      <c r="E73" s="64">
        <v>28.829000000000001</v>
      </c>
      <c r="F73" s="64">
        <v>14.686999999999999</v>
      </c>
      <c r="G73" s="5">
        <v>-3.6</v>
      </c>
      <c r="H73" s="64">
        <v>2.911</v>
      </c>
      <c r="I73" s="64">
        <v>7.83</v>
      </c>
      <c r="J73" s="64">
        <v>9.49</v>
      </c>
      <c r="K73" s="64">
        <v>98.517799999999994</v>
      </c>
      <c r="L73" s="64">
        <v>30.69</v>
      </c>
      <c r="M73" s="1"/>
      <c r="O73" s="69">
        <f t="shared" si="2"/>
        <v>5.9099999999999986E-2</v>
      </c>
      <c r="P73" s="1">
        <f t="shared" si="3"/>
        <v>28.829000000000001</v>
      </c>
    </row>
    <row r="74" spans="1:16" x14ac:dyDescent="0.25">
      <c r="A74" s="65">
        <v>42745</v>
      </c>
      <c r="B74" s="66">
        <v>0.47025462962962966</v>
      </c>
      <c r="C74" s="64">
        <v>257.16669999999999</v>
      </c>
      <c r="D74" s="64">
        <v>8.2899999999999991</v>
      </c>
      <c r="E74" s="64">
        <v>28.693000000000001</v>
      </c>
      <c r="F74" s="64">
        <v>14.686999999999999</v>
      </c>
      <c r="G74" s="5">
        <v>-3.5</v>
      </c>
      <c r="H74" s="64">
        <v>2.8820000000000001</v>
      </c>
      <c r="I74" s="64">
        <v>7.83</v>
      </c>
      <c r="J74" s="64">
        <v>9.49</v>
      </c>
      <c r="K74" s="64">
        <v>98.555499999999995</v>
      </c>
      <c r="L74" s="64">
        <v>30.69</v>
      </c>
      <c r="M74" s="1"/>
      <c r="O74" s="69">
        <f t="shared" ref="O74:O137" si="4">IF(G74="","",IF(G74*O$2+O$3&lt;0,0,G74*O$2+O$3))</f>
        <v>6.444999999999998E-2</v>
      </c>
      <c r="P74" s="1">
        <f t="shared" ref="P74:P137" si="5">E74-P$4</f>
        <v>28.693000000000001</v>
      </c>
    </row>
    <row r="75" spans="1:16" x14ac:dyDescent="0.25">
      <c r="A75" s="65">
        <v>42745</v>
      </c>
      <c r="B75" s="66">
        <v>0.47037037037037038</v>
      </c>
      <c r="C75" s="64">
        <v>257.33330000000001</v>
      </c>
      <c r="D75" s="64">
        <v>8.2899999999999991</v>
      </c>
      <c r="E75" s="64">
        <v>27.547000000000001</v>
      </c>
      <c r="F75" s="64">
        <v>14.686999999999999</v>
      </c>
      <c r="G75" s="5">
        <v>-3.6</v>
      </c>
      <c r="H75" s="64">
        <v>2.8820000000000001</v>
      </c>
      <c r="I75" s="64">
        <v>7.83</v>
      </c>
      <c r="J75" s="64">
        <v>9.48</v>
      </c>
      <c r="K75" s="64">
        <v>98.450500000000005</v>
      </c>
      <c r="L75" s="64">
        <v>30.69</v>
      </c>
      <c r="M75" s="1"/>
      <c r="O75" s="69">
        <f t="shared" si="4"/>
        <v>5.9099999999999986E-2</v>
      </c>
      <c r="P75" s="1">
        <f t="shared" si="5"/>
        <v>27.547000000000001</v>
      </c>
    </row>
    <row r="76" spans="1:16" x14ac:dyDescent="0.25">
      <c r="A76" s="65">
        <v>42745</v>
      </c>
      <c r="B76" s="66">
        <v>0.4704861111111111</v>
      </c>
      <c r="C76" s="64">
        <v>257.5</v>
      </c>
      <c r="D76" s="64">
        <v>8.2899999999999991</v>
      </c>
      <c r="E76" s="64">
        <v>22.102</v>
      </c>
      <c r="F76" s="64">
        <v>14.686999999999999</v>
      </c>
      <c r="G76" s="5">
        <v>-3.7</v>
      </c>
      <c r="H76" s="64">
        <v>2.8820000000000001</v>
      </c>
      <c r="I76" s="64">
        <v>7.83</v>
      </c>
      <c r="J76" s="64">
        <v>9.5</v>
      </c>
      <c r="K76" s="64">
        <v>98.686099999999996</v>
      </c>
      <c r="L76" s="64">
        <v>30.7</v>
      </c>
      <c r="M76" s="1"/>
      <c r="O76" s="69">
        <f t="shared" si="4"/>
        <v>5.3749999999999964E-2</v>
      </c>
      <c r="P76" s="1">
        <f t="shared" si="5"/>
        <v>22.102</v>
      </c>
    </row>
    <row r="77" spans="1:16" x14ac:dyDescent="0.25">
      <c r="A77" s="65">
        <v>42745</v>
      </c>
      <c r="B77" s="66">
        <v>0.47060185185185183</v>
      </c>
      <c r="C77" s="64">
        <v>257.66669999999999</v>
      </c>
      <c r="D77" s="64">
        <v>8.27</v>
      </c>
      <c r="E77" s="64">
        <v>15.992000000000001</v>
      </c>
      <c r="F77" s="64">
        <v>14.686999999999999</v>
      </c>
      <c r="G77" s="5">
        <v>-4</v>
      </c>
      <c r="H77" s="64">
        <v>2.8820000000000001</v>
      </c>
      <c r="I77" s="64">
        <v>7.82</v>
      </c>
      <c r="J77" s="64">
        <v>9.52</v>
      </c>
      <c r="K77" s="64">
        <v>98.789699999999996</v>
      </c>
      <c r="L77" s="64">
        <v>30.72</v>
      </c>
      <c r="M77" s="1"/>
      <c r="O77" s="69">
        <f t="shared" si="4"/>
        <v>3.7699999999999984E-2</v>
      </c>
      <c r="P77" s="1">
        <f t="shared" si="5"/>
        <v>15.992000000000001</v>
      </c>
    </row>
    <row r="78" spans="1:16" x14ac:dyDescent="0.25">
      <c r="A78" s="65">
        <v>42745</v>
      </c>
      <c r="B78" s="66">
        <v>0.4707175925925926</v>
      </c>
      <c r="C78" s="64">
        <v>257.83330000000001</v>
      </c>
      <c r="D78" s="64">
        <v>8.3000000000000007</v>
      </c>
      <c r="E78" s="64">
        <v>16.111999999999998</v>
      </c>
      <c r="F78" s="64">
        <v>14.686999999999999</v>
      </c>
      <c r="G78" s="5">
        <v>-4.0999999999999996</v>
      </c>
      <c r="H78" s="64">
        <v>2.8820000000000001</v>
      </c>
      <c r="I78" s="64">
        <v>7.82</v>
      </c>
      <c r="J78" s="64">
        <v>9.52</v>
      </c>
      <c r="K78" s="64">
        <v>98.8399</v>
      </c>
      <c r="L78" s="64">
        <v>30.7</v>
      </c>
      <c r="M78" s="1"/>
      <c r="O78" s="69">
        <f t="shared" si="4"/>
        <v>3.234999999999999E-2</v>
      </c>
      <c r="P78" s="1">
        <f t="shared" si="5"/>
        <v>16.111999999999998</v>
      </c>
    </row>
    <row r="79" spans="1:16" x14ac:dyDescent="0.25">
      <c r="A79" s="65">
        <v>42745</v>
      </c>
      <c r="B79" s="66">
        <v>0.47083333333333338</v>
      </c>
      <c r="C79" s="64">
        <v>258</v>
      </c>
      <c r="D79" s="64">
        <v>8.3000000000000007</v>
      </c>
      <c r="E79" s="64">
        <v>16.777000000000001</v>
      </c>
      <c r="F79" s="64">
        <v>14.686999999999999</v>
      </c>
      <c r="G79" s="5">
        <v>-3.7</v>
      </c>
      <c r="H79" s="64">
        <v>2.8820000000000001</v>
      </c>
      <c r="I79" s="64">
        <v>7.82</v>
      </c>
      <c r="J79" s="64">
        <v>9.52</v>
      </c>
      <c r="K79" s="64">
        <v>98.828800000000001</v>
      </c>
      <c r="L79" s="64">
        <v>30.7</v>
      </c>
      <c r="M79" s="1"/>
      <c r="O79" s="69">
        <f t="shared" si="4"/>
        <v>5.3749999999999964E-2</v>
      </c>
      <c r="P79" s="1">
        <f t="shared" si="5"/>
        <v>16.777000000000001</v>
      </c>
    </row>
    <row r="80" spans="1:16" x14ac:dyDescent="0.25">
      <c r="A80" s="65">
        <v>42745</v>
      </c>
      <c r="B80" s="66">
        <v>0.47094907407407405</v>
      </c>
      <c r="C80" s="64">
        <v>258.16669999999999</v>
      </c>
      <c r="D80" s="64">
        <v>8.2799999999999994</v>
      </c>
      <c r="E80" s="64">
        <v>16.314</v>
      </c>
      <c r="F80" s="64">
        <v>14.686999999999999</v>
      </c>
      <c r="G80" s="5">
        <v>-3.9</v>
      </c>
      <c r="H80" s="64">
        <v>2.8820000000000001</v>
      </c>
      <c r="I80" s="64">
        <v>7.82</v>
      </c>
      <c r="J80" s="64">
        <v>9.5</v>
      </c>
      <c r="K80" s="64">
        <v>98.629900000000006</v>
      </c>
      <c r="L80" s="64">
        <v>30.7</v>
      </c>
      <c r="M80" s="1"/>
      <c r="O80" s="69">
        <f t="shared" si="4"/>
        <v>4.3049999999999977E-2</v>
      </c>
      <c r="P80" s="1">
        <f t="shared" si="5"/>
        <v>16.314</v>
      </c>
    </row>
    <row r="81" spans="1:16" x14ac:dyDescent="0.25">
      <c r="A81" s="65">
        <v>42745</v>
      </c>
      <c r="B81" s="66">
        <v>0.47106481481481483</v>
      </c>
      <c r="C81" s="64">
        <v>258.33330000000001</v>
      </c>
      <c r="D81" s="64">
        <v>8.2899999999999991</v>
      </c>
      <c r="E81" s="64">
        <v>16.477</v>
      </c>
      <c r="F81" s="64">
        <v>14.686999999999999</v>
      </c>
      <c r="G81" s="5">
        <v>-3.6</v>
      </c>
      <c r="H81" s="64">
        <v>2.911</v>
      </c>
      <c r="I81" s="64">
        <v>7.82</v>
      </c>
      <c r="J81" s="64">
        <v>9.52</v>
      </c>
      <c r="K81" s="64">
        <v>98.828199999999995</v>
      </c>
      <c r="L81" s="64">
        <v>30.7</v>
      </c>
      <c r="M81" s="1"/>
      <c r="O81" s="69">
        <f t="shared" si="4"/>
        <v>5.9099999999999986E-2</v>
      </c>
      <c r="P81" s="1">
        <f t="shared" si="5"/>
        <v>16.477</v>
      </c>
    </row>
    <row r="82" spans="1:16" x14ac:dyDescent="0.25">
      <c r="A82" s="65">
        <v>42745</v>
      </c>
      <c r="B82" s="66">
        <v>0.47118055555555555</v>
      </c>
      <c r="C82" s="64">
        <v>258.5</v>
      </c>
      <c r="D82" s="64">
        <v>8.2799999999999994</v>
      </c>
      <c r="E82" s="64">
        <v>16.559000000000001</v>
      </c>
      <c r="F82" s="64">
        <v>14.686999999999999</v>
      </c>
      <c r="G82" s="5">
        <v>-3.6</v>
      </c>
      <c r="H82" s="64">
        <v>2.8820000000000001</v>
      </c>
      <c r="I82" s="64">
        <v>7.82</v>
      </c>
      <c r="J82" s="64">
        <v>9.5</v>
      </c>
      <c r="K82" s="64">
        <v>98.667699999999996</v>
      </c>
      <c r="L82" s="64">
        <v>30.7</v>
      </c>
      <c r="M82" s="1"/>
      <c r="O82" s="69">
        <f t="shared" si="4"/>
        <v>5.9099999999999986E-2</v>
      </c>
      <c r="P82" s="1">
        <f t="shared" si="5"/>
        <v>16.559000000000001</v>
      </c>
    </row>
    <row r="83" spans="1:16" x14ac:dyDescent="0.25">
      <c r="A83" s="65">
        <v>42745</v>
      </c>
      <c r="B83" s="66">
        <v>0.47129629629629632</v>
      </c>
      <c r="C83" s="64">
        <v>258.66669999999999</v>
      </c>
      <c r="D83" s="64">
        <v>8.2899999999999991</v>
      </c>
      <c r="E83" s="64">
        <v>16.460999999999999</v>
      </c>
      <c r="F83" s="64">
        <v>14.686999999999999</v>
      </c>
      <c r="G83" s="5">
        <v>-3.8</v>
      </c>
      <c r="H83" s="64">
        <v>2.8820000000000001</v>
      </c>
      <c r="I83" s="64">
        <v>7.82</v>
      </c>
      <c r="J83" s="64">
        <v>9.5</v>
      </c>
      <c r="K83" s="64">
        <v>98.601399999999998</v>
      </c>
      <c r="L83" s="64">
        <v>30.69</v>
      </c>
      <c r="M83" s="1"/>
      <c r="O83" s="69">
        <f t="shared" si="4"/>
        <v>4.8399999999999999E-2</v>
      </c>
      <c r="P83" s="1">
        <f t="shared" si="5"/>
        <v>16.460999999999999</v>
      </c>
    </row>
    <row r="84" spans="1:16" x14ac:dyDescent="0.25">
      <c r="A84" s="65">
        <v>42745</v>
      </c>
      <c r="B84" s="66">
        <v>0.47141203703703699</v>
      </c>
      <c r="C84" s="64">
        <v>258.83330000000001</v>
      </c>
      <c r="D84" s="64">
        <v>8.2799999999999994</v>
      </c>
      <c r="E84" s="64">
        <v>16.466000000000001</v>
      </c>
      <c r="F84" s="64">
        <v>14.686999999999999</v>
      </c>
      <c r="G84" s="5">
        <v>-3.9</v>
      </c>
      <c r="H84" s="64">
        <v>2.911</v>
      </c>
      <c r="I84" s="64">
        <v>7.82</v>
      </c>
      <c r="J84" s="64">
        <v>9.51</v>
      </c>
      <c r="K84" s="64">
        <v>98.683899999999994</v>
      </c>
      <c r="L84" s="64">
        <v>30.7</v>
      </c>
      <c r="M84" s="1"/>
      <c r="O84" s="69">
        <f t="shared" si="4"/>
        <v>4.3049999999999977E-2</v>
      </c>
      <c r="P84" s="1">
        <f t="shared" si="5"/>
        <v>16.466000000000001</v>
      </c>
    </row>
    <row r="85" spans="1:16" x14ac:dyDescent="0.25">
      <c r="A85" s="65">
        <v>42745</v>
      </c>
      <c r="B85" s="66">
        <v>0.47152777777777777</v>
      </c>
      <c r="C85" s="64">
        <v>259</v>
      </c>
      <c r="D85" s="64">
        <v>8.2799999999999994</v>
      </c>
      <c r="E85" s="64">
        <v>16.405999999999999</v>
      </c>
      <c r="F85" s="64">
        <v>14.686999999999999</v>
      </c>
      <c r="G85" s="5">
        <v>-3.8</v>
      </c>
      <c r="H85" s="64">
        <v>2.8820000000000001</v>
      </c>
      <c r="I85" s="64">
        <v>7.82</v>
      </c>
      <c r="J85" s="64">
        <v>9.52</v>
      </c>
      <c r="K85" s="64">
        <v>98.854399999999998</v>
      </c>
      <c r="L85" s="64">
        <v>30.71</v>
      </c>
      <c r="M85" s="1"/>
      <c r="O85" s="69">
        <f t="shared" si="4"/>
        <v>4.8399999999999999E-2</v>
      </c>
      <c r="P85" s="1">
        <f t="shared" si="5"/>
        <v>16.405999999999999</v>
      </c>
    </row>
    <row r="86" spans="1:16" x14ac:dyDescent="0.25">
      <c r="A86" s="65">
        <v>42745</v>
      </c>
      <c r="B86" s="66">
        <v>0.47164351851851855</v>
      </c>
      <c r="C86" s="64">
        <v>259.16669999999999</v>
      </c>
      <c r="D86" s="64">
        <v>8.2799999999999994</v>
      </c>
      <c r="E86" s="64">
        <v>16.379000000000001</v>
      </c>
      <c r="F86" s="64">
        <v>14.686999999999999</v>
      </c>
      <c r="G86" s="5">
        <v>-3.8</v>
      </c>
      <c r="H86" s="64">
        <v>2.8820000000000001</v>
      </c>
      <c r="I86" s="64">
        <v>7.82</v>
      </c>
      <c r="J86" s="64">
        <v>9.51</v>
      </c>
      <c r="K86" s="64">
        <v>98.679699999999997</v>
      </c>
      <c r="L86" s="64">
        <v>30.69</v>
      </c>
      <c r="M86" s="1"/>
      <c r="O86" s="69">
        <f t="shared" si="4"/>
        <v>4.8399999999999999E-2</v>
      </c>
      <c r="P86" s="1">
        <f t="shared" si="5"/>
        <v>16.379000000000001</v>
      </c>
    </row>
    <row r="87" spans="1:16" x14ac:dyDescent="0.25">
      <c r="A87" s="65">
        <v>42745</v>
      </c>
      <c r="B87" s="66">
        <v>0.47175925925925927</v>
      </c>
      <c r="C87" s="64">
        <v>259.33330000000001</v>
      </c>
      <c r="D87" s="64">
        <v>8.2899999999999991</v>
      </c>
      <c r="E87" s="64">
        <v>16.134</v>
      </c>
      <c r="F87" s="64">
        <v>14.686999999999999</v>
      </c>
      <c r="G87" s="5">
        <v>-3.9</v>
      </c>
      <c r="H87" s="64">
        <v>2.8820000000000001</v>
      </c>
      <c r="I87" s="64">
        <v>7.83</v>
      </c>
      <c r="J87" s="64">
        <v>9.5</v>
      </c>
      <c r="K87" s="64">
        <v>98.665199999999999</v>
      </c>
      <c r="L87" s="64">
        <v>30.69</v>
      </c>
      <c r="M87" s="1"/>
      <c r="O87" s="69">
        <f t="shared" si="4"/>
        <v>4.3049999999999977E-2</v>
      </c>
      <c r="P87" s="1">
        <f t="shared" si="5"/>
        <v>16.134</v>
      </c>
    </row>
    <row r="88" spans="1:16" x14ac:dyDescent="0.25">
      <c r="A88" s="65">
        <v>42745</v>
      </c>
      <c r="B88" s="66">
        <v>0.47187499999999999</v>
      </c>
      <c r="C88" s="64">
        <v>259.5</v>
      </c>
      <c r="D88" s="64">
        <v>8.2899999999999991</v>
      </c>
      <c r="E88" s="64">
        <v>15.986000000000001</v>
      </c>
      <c r="F88" s="64">
        <v>14.686999999999999</v>
      </c>
      <c r="G88" s="5">
        <v>-3.7</v>
      </c>
      <c r="H88" s="64">
        <v>2.911</v>
      </c>
      <c r="I88" s="64">
        <v>7.83</v>
      </c>
      <c r="J88" s="64">
        <v>9.52</v>
      </c>
      <c r="K88" s="64">
        <v>98.836200000000005</v>
      </c>
      <c r="L88" s="64">
        <v>30.69</v>
      </c>
      <c r="M88" s="1"/>
      <c r="O88" s="69">
        <f t="shared" si="4"/>
        <v>5.3749999999999964E-2</v>
      </c>
      <c r="P88" s="1">
        <f t="shared" si="5"/>
        <v>15.986000000000001</v>
      </c>
    </row>
    <row r="89" spans="1:16" x14ac:dyDescent="0.25">
      <c r="A89" s="65">
        <v>42745</v>
      </c>
      <c r="B89" s="66">
        <v>0.47199074074074071</v>
      </c>
      <c r="C89" s="64">
        <v>259.66669999999999</v>
      </c>
      <c r="D89" s="64">
        <v>8.2899999999999991</v>
      </c>
      <c r="E89" s="64">
        <v>16.123000000000001</v>
      </c>
      <c r="F89" s="64">
        <v>14.686999999999999</v>
      </c>
      <c r="G89" s="5">
        <v>-3.8</v>
      </c>
      <c r="H89" s="64">
        <v>2.8820000000000001</v>
      </c>
      <c r="I89" s="64">
        <v>7.83</v>
      </c>
      <c r="J89" s="64">
        <v>9.5399999999999991</v>
      </c>
      <c r="K89" s="64">
        <v>99.080399999999997</v>
      </c>
      <c r="L89" s="64">
        <v>30.69</v>
      </c>
      <c r="M89" s="1"/>
      <c r="O89" s="69">
        <f t="shared" si="4"/>
        <v>4.8399999999999999E-2</v>
      </c>
      <c r="P89" s="1">
        <f t="shared" si="5"/>
        <v>16.123000000000001</v>
      </c>
    </row>
    <row r="90" spans="1:16" x14ac:dyDescent="0.25">
      <c r="A90" s="65">
        <v>42745</v>
      </c>
      <c r="B90" s="66">
        <v>0.47210648148148149</v>
      </c>
      <c r="C90" s="64">
        <v>259.83330000000001</v>
      </c>
      <c r="D90" s="64">
        <v>8.2899999999999991</v>
      </c>
      <c r="E90" s="64">
        <v>16.149999999999999</v>
      </c>
      <c r="F90" s="64">
        <v>14.686999999999999</v>
      </c>
      <c r="G90" s="5">
        <v>-3.8</v>
      </c>
      <c r="H90" s="64">
        <v>2.8820000000000001</v>
      </c>
      <c r="I90" s="64">
        <v>7.83</v>
      </c>
      <c r="J90" s="64">
        <v>9.5399999999999991</v>
      </c>
      <c r="K90" s="64">
        <v>99.051299999999998</v>
      </c>
      <c r="L90" s="64">
        <v>30.69</v>
      </c>
      <c r="O90" s="69">
        <f t="shared" si="4"/>
        <v>4.8399999999999999E-2</v>
      </c>
      <c r="P90" s="1">
        <f t="shared" si="5"/>
        <v>16.149999999999999</v>
      </c>
    </row>
    <row r="91" spans="1:16" x14ac:dyDescent="0.25">
      <c r="A91" s="65">
        <v>42745</v>
      </c>
      <c r="B91" s="66">
        <v>0.47222222222222227</v>
      </c>
      <c r="C91" s="64">
        <v>260</v>
      </c>
      <c r="D91" s="64">
        <v>8.3000000000000007</v>
      </c>
      <c r="E91" s="64">
        <v>16.193999999999999</v>
      </c>
      <c r="F91" s="64">
        <v>14.686999999999999</v>
      </c>
      <c r="G91" s="5">
        <v>-3.8</v>
      </c>
      <c r="H91" s="64">
        <v>2.8820000000000001</v>
      </c>
      <c r="I91" s="64">
        <v>7.83</v>
      </c>
      <c r="J91" s="64">
        <v>9.5399999999999991</v>
      </c>
      <c r="K91" s="64">
        <v>99.02</v>
      </c>
      <c r="L91" s="64">
        <v>30.69</v>
      </c>
      <c r="O91" s="69">
        <f t="shared" si="4"/>
        <v>4.8399999999999999E-2</v>
      </c>
      <c r="P91" s="1">
        <f t="shared" si="5"/>
        <v>16.193999999999999</v>
      </c>
    </row>
    <row r="92" spans="1:16" x14ac:dyDescent="0.25">
      <c r="A92" s="65">
        <v>42745</v>
      </c>
      <c r="B92" s="66">
        <v>0.47233796296296293</v>
      </c>
      <c r="C92" s="64">
        <v>260.16669999999999</v>
      </c>
      <c r="D92" s="64">
        <v>8.2899999999999991</v>
      </c>
      <c r="E92" s="64">
        <v>16.314</v>
      </c>
      <c r="F92" s="64">
        <v>14.686999999999999</v>
      </c>
      <c r="G92" s="5">
        <v>-3.8</v>
      </c>
      <c r="H92" s="64">
        <v>2.8820000000000001</v>
      </c>
      <c r="I92" s="64">
        <v>7.83</v>
      </c>
      <c r="J92" s="64">
        <v>9.5399999999999991</v>
      </c>
      <c r="K92" s="64">
        <v>99.0398</v>
      </c>
      <c r="L92" s="64">
        <v>30.69</v>
      </c>
      <c r="O92" s="69">
        <f t="shared" si="4"/>
        <v>4.8399999999999999E-2</v>
      </c>
      <c r="P92" s="1">
        <f t="shared" si="5"/>
        <v>16.314</v>
      </c>
    </row>
    <row r="93" spans="1:16" x14ac:dyDescent="0.25">
      <c r="A93" s="65">
        <v>42745</v>
      </c>
      <c r="B93" s="66">
        <v>0.47245370370370371</v>
      </c>
      <c r="C93" s="64">
        <v>260.33330000000001</v>
      </c>
      <c r="D93" s="64">
        <v>8.2899999999999991</v>
      </c>
      <c r="E93" s="64">
        <v>16.379000000000001</v>
      </c>
      <c r="F93" s="64">
        <v>14.686999999999999</v>
      </c>
      <c r="G93" s="5">
        <v>-3.7</v>
      </c>
      <c r="H93" s="64">
        <v>2.8820000000000001</v>
      </c>
      <c r="I93" s="64">
        <v>7.83</v>
      </c>
      <c r="J93" s="64">
        <v>9.52</v>
      </c>
      <c r="K93" s="64">
        <v>98.886399999999995</v>
      </c>
      <c r="L93" s="64">
        <v>30.69</v>
      </c>
      <c r="O93" s="69">
        <f t="shared" si="4"/>
        <v>5.3749999999999964E-2</v>
      </c>
      <c r="P93" s="1">
        <f t="shared" si="5"/>
        <v>16.379000000000001</v>
      </c>
    </row>
    <row r="94" spans="1:16" x14ac:dyDescent="0.25">
      <c r="A94" s="65">
        <v>42745</v>
      </c>
      <c r="B94" s="66">
        <v>0.47256944444444443</v>
      </c>
      <c r="C94" s="64">
        <v>260.5</v>
      </c>
      <c r="D94" s="64">
        <v>8.2899999999999991</v>
      </c>
      <c r="E94" s="64">
        <v>16.373999999999999</v>
      </c>
      <c r="F94" s="64">
        <v>14.686999999999999</v>
      </c>
      <c r="G94" s="5">
        <v>-3.7</v>
      </c>
      <c r="H94" s="64">
        <v>2.911</v>
      </c>
      <c r="I94" s="64">
        <v>7.83</v>
      </c>
      <c r="J94" s="64">
        <v>9.51</v>
      </c>
      <c r="K94" s="64">
        <v>98.733400000000003</v>
      </c>
      <c r="L94" s="64">
        <v>30.69</v>
      </c>
      <c r="O94" s="69">
        <f t="shared" si="4"/>
        <v>5.3749999999999964E-2</v>
      </c>
      <c r="P94" s="1">
        <f t="shared" si="5"/>
        <v>16.373999999999999</v>
      </c>
    </row>
    <row r="95" spans="1:16" x14ac:dyDescent="0.25">
      <c r="A95" s="65">
        <v>42745</v>
      </c>
      <c r="B95" s="66">
        <v>0.47268518518518521</v>
      </c>
      <c r="C95" s="64">
        <v>260.66669999999999</v>
      </c>
      <c r="D95" s="64">
        <v>8.2899999999999991</v>
      </c>
      <c r="E95" s="64">
        <v>16.356999999999999</v>
      </c>
      <c r="F95" s="64">
        <v>14.686999999999999</v>
      </c>
      <c r="G95" s="5">
        <v>-3.7</v>
      </c>
      <c r="H95" s="64">
        <v>2.8820000000000001</v>
      </c>
      <c r="I95" s="64">
        <v>7.83</v>
      </c>
      <c r="J95" s="64">
        <v>9.49</v>
      </c>
      <c r="K95" s="64">
        <v>98.580699999999993</v>
      </c>
      <c r="L95" s="64">
        <v>30.69</v>
      </c>
      <c r="O95" s="69">
        <f t="shared" si="4"/>
        <v>5.3749999999999964E-2</v>
      </c>
      <c r="P95" s="1">
        <f t="shared" si="5"/>
        <v>16.356999999999999</v>
      </c>
    </row>
    <row r="96" spans="1:16" x14ac:dyDescent="0.25">
      <c r="A96" s="65">
        <v>42745</v>
      </c>
      <c r="B96" s="66">
        <v>0.47280092592592587</v>
      </c>
      <c r="C96" s="64">
        <v>260.83330000000001</v>
      </c>
      <c r="D96" s="64">
        <v>8.2899999999999991</v>
      </c>
      <c r="E96" s="64">
        <v>16.439</v>
      </c>
      <c r="F96" s="64">
        <v>14.686999999999999</v>
      </c>
      <c r="G96" s="5">
        <v>-3.6</v>
      </c>
      <c r="H96" s="64">
        <v>2.8820000000000001</v>
      </c>
      <c r="I96" s="64">
        <v>7.83</v>
      </c>
      <c r="J96" s="64">
        <v>9.51</v>
      </c>
      <c r="K96" s="64">
        <v>98.740700000000004</v>
      </c>
      <c r="L96" s="64">
        <v>30.69</v>
      </c>
      <c r="O96" s="69">
        <f t="shared" si="4"/>
        <v>5.9099999999999986E-2</v>
      </c>
      <c r="P96" s="1">
        <f t="shared" si="5"/>
        <v>16.439</v>
      </c>
    </row>
    <row r="97" spans="1:16" x14ac:dyDescent="0.25">
      <c r="A97" s="65">
        <v>42745</v>
      </c>
      <c r="B97" s="66">
        <v>0.47291666666666665</v>
      </c>
      <c r="C97" s="64">
        <v>261</v>
      </c>
      <c r="D97" s="64">
        <v>8.2899999999999991</v>
      </c>
      <c r="E97" s="64">
        <v>16.367999999999999</v>
      </c>
      <c r="F97" s="64">
        <v>14.686999999999999</v>
      </c>
      <c r="G97" s="5">
        <v>-3.4</v>
      </c>
      <c r="H97" s="64">
        <v>2.911</v>
      </c>
      <c r="I97" s="64">
        <v>7.83</v>
      </c>
      <c r="J97" s="64">
        <v>9.5</v>
      </c>
      <c r="K97" s="64">
        <v>98.664100000000005</v>
      </c>
      <c r="L97" s="64">
        <v>30.69</v>
      </c>
      <c r="O97" s="69">
        <f t="shared" si="4"/>
        <v>6.9800000000000001E-2</v>
      </c>
      <c r="P97" s="1">
        <f t="shared" si="5"/>
        <v>16.367999999999999</v>
      </c>
    </row>
    <row r="98" spans="1:16" x14ac:dyDescent="0.25">
      <c r="A98" s="65">
        <v>42745</v>
      </c>
      <c r="B98" s="66">
        <v>0.47303240740740743</v>
      </c>
      <c r="C98" s="64">
        <v>261.16669999999999</v>
      </c>
      <c r="D98" s="64">
        <v>8.3000000000000007</v>
      </c>
      <c r="E98" s="64">
        <v>16.417000000000002</v>
      </c>
      <c r="F98" s="64">
        <v>14.686999999999999</v>
      </c>
      <c r="G98" s="5">
        <v>-3.6</v>
      </c>
      <c r="H98" s="64">
        <v>2.8820000000000001</v>
      </c>
      <c r="I98" s="64">
        <v>7.84</v>
      </c>
      <c r="J98" s="64">
        <v>9.49</v>
      </c>
      <c r="K98" s="64">
        <v>98.499600000000001</v>
      </c>
      <c r="L98" s="64">
        <v>30.68</v>
      </c>
      <c r="O98" s="69">
        <f t="shared" si="4"/>
        <v>5.9099999999999986E-2</v>
      </c>
      <c r="P98" s="1">
        <f t="shared" si="5"/>
        <v>16.417000000000002</v>
      </c>
    </row>
    <row r="99" spans="1:16" x14ac:dyDescent="0.25">
      <c r="A99" s="65">
        <v>42745</v>
      </c>
      <c r="B99" s="66">
        <v>0.47314814814814815</v>
      </c>
      <c r="C99" s="64">
        <v>261.33330000000001</v>
      </c>
      <c r="D99" s="64">
        <v>8.3000000000000007</v>
      </c>
      <c r="E99" s="64">
        <v>16.39</v>
      </c>
      <c r="F99" s="64">
        <v>14.686999999999999</v>
      </c>
      <c r="G99" s="5">
        <v>-3.8</v>
      </c>
      <c r="H99" s="64">
        <v>2.8820000000000001</v>
      </c>
      <c r="I99" s="64">
        <v>7.84</v>
      </c>
      <c r="J99" s="64">
        <v>9.5</v>
      </c>
      <c r="K99" s="64">
        <v>98.647000000000006</v>
      </c>
      <c r="L99" s="64">
        <v>30.68</v>
      </c>
      <c r="O99" s="69">
        <f t="shared" si="4"/>
        <v>4.8399999999999999E-2</v>
      </c>
      <c r="P99" s="1">
        <f t="shared" si="5"/>
        <v>16.39</v>
      </c>
    </row>
    <row r="100" spans="1:16" x14ac:dyDescent="0.25">
      <c r="A100" s="65">
        <v>42745</v>
      </c>
      <c r="B100" s="66">
        <v>0.47326388888888887</v>
      </c>
      <c r="C100" s="64">
        <v>261.5</v>
      </c>
      <c r="D100" s="64">
        <v>8.3000000000000007</v>
      </c>
      <c r="E100" s="64">
        <v>16.346</v>
      </c>
      <c r="F100" s="64">
        <v>14.686999999999999</v>
      </c>
      <c r="G100" s="5">
        <v>-4</v>
      </c>
      <c r="H100" s="64">
        <v>2.8820000000000001</v>
      </c>
      <c r="I100" s="64">
        <v>7.84</v>
      </c>
      <c r="J100" s="64">
        <v>9.5</v>
      </c>
      <c r="K100" s="64">
        <v>98.657799999999995</v>
      </c>
      <c r="L100" s="64">
        <v>30.69</v>
      </c>
      <c r="O100" s="69">
        <f t="shared" si="4"/>
        <v>3.7699999999999984E-2</v>
      </c>
      <c r="P100" s="1">
        <f t="shared" si="5"/>
        <v>16.346</v>
      </c>
    </row>
    <row r="101" spans="1:16" x14ac:dyDescent="0.25">
      <c r="A101" s="65">
        <v>42745</v>
      </c>
      <c r="B101" s="66">
        <v>0.47337962962962959</v>
      </c>
      <c r="C101" s="64">
        <v>261.66669999999999</v>
      </c>
      <c r="D101" s="64">
        <v>8.3000000000000007</v>
      </c>
      <c r="E101" s="64">
        <v>16.385000000000002</v>
      </c>
      <c r="F101" s="64">
        <v>14.686999999999999</v>
      </c>
      <c r="G101" s="5">
        <v>-3.9</v>
      </c>
      <c r="H101" s="64">
        <v>2.8820000000000001</v>
      </c>
      <c r="I101" s="64">
        <v>7.84</v>
      </c>
      <c r="J101" s="64">
        <v>9.5</v>
      </c>
      <c r="K101" s="64">
        <v>98.611000000000004</v>
      </c>
      <c r="L101" s="64">
        <v>30.68</v>
      </c>
      <c r="O101" s="69">
        <f t="shared" si="4"/>
        <v>4.3049999999999977E-2</v>
      </c>
      <c r="P101" s="1">
        <f t="shared" si="5"/>
        <v>16.385000000000002</v>
      </c>
    </row>
    <row r="102" spans="1:16" x14ac:dyDescent="0.25">
      <c r="A102" s="65">
        <v>42745</v>
      </c>
      <c r="B102" s="66">
        <v>0.47349537037037037</v>
      </c>
      <c r="C102" s="64">
        <v>261.83330000000001</v>
      </c>
      <c r="D102" s="64">
        <v>8.3000000000000007</v>
      </c>
      <c r="E102" s="64">
        <v>16.292000000000002</v>
      </c>
      <c r="F102" s="64">
        <v>14.686999999999999</v>
      </c>
      <c r="G102" s="5">
        <v>-3.6</v>
      </c>
      <c r="H102" s="64">
        <v>2.8820000000000001</v>
      </c>
      <c r="I102" s="64">
        <v>7.84</v>
      </c>
      <c r="J102" s="64">
        <v>9.5</v>
      </c>
      <c r="K102" s="64">
        <v>98.697699999999998</v>
      </c>
      <c r="L102" s="64">
        <v>30.68</v>
      </c>
      <c r="O102" s="69">
        <f t="shared" si="4"/>
        <v>5.9099999999999986E-2</v>
      </c>
      <c r="P102" s="1">
        <f t="shared" si="5"/>
        <v>16.292000000000002</v>
      </c>
    </row>
    <row r="103" spans="1:16" x14ac:dyDescent="0.25">
      <c r="A103" s="65">
        <v>42745</v>
      </c>
      <c r="B103" s="66">
        <v>0.47361111111111115</v>
      </c>
      <c r="C103" s="64">
        <v>262</v>
      </c>
      <c r="D103" s="64">
        <v>8.2899999999999991</v>
      </c>
      <c r="E103" s="64">
        <v>16.341000000000001</v>
      </c>
      <c r="F103" s="64">
        <v>14.686999999999999</v>
      </c>
      <c r="G103" s="5">
        <v>-3.7</v>
      </c>
      <c r="H103" s="64">
        <v>2.8820000000000001</v>
      </c>
      <c r="I103" s="64">
        <v>7.84</v>
      </c>
      <c r="J103" s="64">
        <v>9.51</v>
      </c>
      <c r="K103" s="64">
        <v>98.6982</v>
      </c>
      <c r="L103" s="64">
        <v>30.68</v>
      </c>
      <c r="O103" s="69">
        <f t="shared" si="4"/>
        <v>5.3749999999999964E-2</v>
      </c>
      <c r="P103" s="1">
        <f t="shared" si="5"/>
        <v>16.341000000000001</v>
      </c>
    </row>
    <row r="104" spans="1:16" x14ac:dyDescent="0.25">
      <c r="A104" s="65">
        <v>42745</v>
      </c>
      <c r="B104" s="66">
        <v>0.47372685185185182</v>
      </c>
      <c r="C104" s="64">
        <v>262.16669999999999</v>
      </c>
      <c r="D104" s="64">
        <v>8.2899999999999991</v>
      </c>
      <c r="E104" s="64">
        <v>16.329999999999998</v>
      </c>
      <c r="F104" s="64">
        <v>14.686999999999999</v>
      </c>
      <c r="G104" s="5">
        <v>-3.5</v>
      </c>
      <c r="H104" s="64">
        <v>2.911</v>
      </c>
      <c r="I104" s="64">
        <v>7.84</v>
      </c>
      <c r="J104" s="64">
        <v>9.5</v>
      </c>
      <c r="K104" s="64">
        <v>98.595600000000005</v>
      </c>
      <c r="L104" s="64">
        <v>30.67</v>
      </c>
      <c r="O104" s="69">
        <f t="shared" si="4"/>
        <v>6.444999999999998E-2</v>
      </c>
      <c r="P104" s="1">
        <f t="shared" si="5"/>
        <v>16.329999999999998</v>
      </c>
    </row>
    <row r="105" spans="1:16" x14ac:dyDescent="0.25">
      <c r="A105" s="65">
        <v>42745</v>
      </c>
      <c r="B105" s="66">
        <v>0.47384259259259259</v>
      </c>
      <c r="C105" s="64">
        <v>262.33330000000001</v>
      </c>
      <c r="D105" s="64">
        <v>8.2899999999999991</v>
      </c>
      <c r="E105" s="64">
        <v>16.286000000000001</v>
      </c>
      <c r="F105" s="64">
        <v>14.686999999999999</v>
      </c>
      <c r="G105" s="5">
        <v>-3.9</v>
      </c>
      <c r="H105" s="64">
        <v>2.911</v>
      </c>
      <c r="I105" s="64">
        <v>7.84</v>
      </c>
      <c r="J105" s="64">
        <v>9.49</v>
      </c>
      <c r="K105" s="64">
        <v>98.523300000000006</v>
      </c>
      <c r="L105" s="64">
        <v>30.68</v>
      </c>
      <c r="O105" s="69">
        <f t="shared" si="4"/>
        <v>4.3049999999999977E-2</v>
      </c>
      <c r="P105" s="1">
        <f t="shared" si="5"/>
        <v>16.286000000000001</v>
      </c>
    </row>
    <row r="106" spans="1:16" x14ac:dyDescent="0.25">
      <c r="A106" s="65">
        <v>42745</v>
      </c>
      <c r="B106" s="66">
        <v>0.47395833333333331</v>
      </c>
      <c r="C106" s="64">
        <v>262.5</v>
      </c>
      <c r="D106" s="64">
        <v>8.2799999999999994</v>
      </c>
      <c r="E106" s="64">
        <v>16.367999999999999</v>
      </c>
      <c r="F106" s="64">
        <v>14.686999999999999</v>
      </c>
      <c r="G106" s="5">
        <v>-4.0999999999999996</v>
      </c>
      <c r="H106" s="64">
        <v>2.8820000000000001</v>
      </c>
      <c r="I106" s="64">
        <v>7.84</v>
      </c>
      <c r="J106" s="64">
        <v>9.49</v>
      </c>
      <c r="K106" s="64">
        <v>98.4756</v>
      </c>
      <c r="L106" s="64">
        <v>30.67</v>
      </c>
      <c r="O106" s="69">
        <f t="shared" si="4"/>
        <v>3.234999999999999E-2</v>
      </c>
      <c r="P106" s="1">
        <f t="shared" si="5"/>
        <v>16.367999999999999</v>
      </c>
    </row>
    <row r="107" spans="1:16" x14ac:dyDescent="0.25">
      <c r="A107" s="65">
        <v>42745</v>
      </c>
      <c r="B107" s="66">
        <v>0.47407407407407409</v>
      </c>
      <c r="C107" s="64">
        <v>262.66669999999999</v>
      </c>
      <c r="D107" s="64">
        <v>8.2799999999999994</v>
      </c>
      <c r="E107" s="64">
        <v>16.329999999999998</v>
      </c>
      <c r="F107" s="64">
        <v>14.686999999999999</v>
      </c>
      <c r="G107" s="5">
        <v>-4</v>
      </c>
      <c r="H107" s="64">
        <v>2.8820000000000001</v>
      </c>
      <c r="I107" s="64">
        <v>7.84</v>
      </c>
      <c r="J107" s="64">
        <v>9.49</v>
      </c>
      <c r="K107" s="64">
        <v>98.523799999999994</v>
      </c>
      <c r="L107" s="64">
        <v>30.67</v>
      </c>
      <c r="O107" s="69">
        <f t="shared" si="4"/>
        <v>3.7699999999999984E-2</v>
      </c>
      <c r="P107" s="1">
        <f t="shared" si="5"/>
        <v>16.329999999999998</v>
      </c>
    </row>
    <row r="108" spans="1:16" x14ac:dyDescent="0.25">
      <c r="A108" s="65">
        <v>42745</v>
      </c>
      <c r="B108" s="66">
        <v>0.47418981481481487</v>
      </c>
      <c r="C108" s="64">
        <v>262.83330000000001</v>
      </c>
      <c r="D108" s="64">
        <v>8.2899999999999991</v>
      </c>
      <c r="E108" s="64">
        <v>16.242999999999999</v>
      </c>
      <c r="F108" s="64">
        <v>14.686999999999999</v>
      </c>
      <c r="G108" s="5">
        <v>-3.7</v>
      </c>
      <c r="H108" s="64">
        <v>2.8820000000000001</v>
      </c>
      <c r="I108" s="64">
        <v>7.84</v>
      </c>
      <c r="J108" s="64">
        <v>9.5</v>
      </c>
      <c r="K108" s="64">
        <v>98.6203</v>
      </c>
      <c r="L108" s="64">
        <v>30.66</v>
      </c>
      <c r="O108" s="69">
        <f t="shared" si="4"/>
        <v>5.3749999999999964E-2</v>
      </c>
      <c r="P108" s="1">
        <f t="shared" si="5"/>
        <v>16.242999999999999</v>
      </c>
    </row>
    <row r="109" spans="1:16" x14ac:dyDescent="0.25">
      <c r="A109" s="65">
        <v>42745</v>
      </c>
      <c r="B109" s="66">
        <v>0.47430555555555554</v>
      </c>
      <c r="C109" s="64">
        <v>263</v>
      </c>
      <c r="D109" s="64">
        <v>8.2899999999999991</v>
      </c>
      <c r="E109" s="64">
        <v>16.062999999999999</v>
      </c>
      <c r="F109" s="64">
        <v>14.686999999999999</v>
      </c>
      <c r="G109" s="5">
        <v>-3.9</v>
      </c>
      <c r="H109" s="64">
        <v>2.8820000000000001</v>
      </c>
      <c r="I109" s="64">
        <v>7.84</v>
      </c>
      <c r="J109" s="64">
        <v>9.51</v>
      </c>
      <c r="K109" s="64">
        <v>98.676900000000003</v>
      </c>
      <c r="L109" s="64">
        <v>30.66</v>
      </c>
      <c r="O109" s="69">
        <f t="shared" si="4"/>
        <v>4.3049999999999977E-2</v>
      </c>
      <c r="P109" s="1">
        <f t="shared" si="5"/>
        <v>16.062999999999999</v>
      </c>
    </row>
    <row r="110" spans="1:16" x14ac:dyDescent="0.25">
      <c r="A110" s="65">
        <v>42745</v>
      </c>
      <c r="B110" s="66">
        <v>0.47442129629629631</v>
      </c>
      <c r="C110" s="64">
        <v>263.16669999999999</v>
      </c>
      <c r="D110" s="64">
        <v>8.2899999999999991</v>
      </c>
      <c r="E110" s="64">
        <v>16.145</v>
      </c>
      <c r="F110" s="64">
        <v>14.686999999999999</v>
      </c>
      <c r="G110" s="5">
        <v>-4.0999999999999996</v>
      </c>
      <c r="H110" s="64">
        <v>2.8820000000000001</v>
      </c>
      <c r="I110" s="64">
        <v>7.84</v>
      </c>
      <c r="J110" s="64">
        <v>9.5</v>
      </c>
      <c r="K110" s="64">
        <v>98.616</v>
      </c>
      <c r="L110" s="64">
        <v>30.66</v>
      </c>
      <c r="O110" s="69">
        <f t="shared" si="4"/>
        <v>3.234999999999999E-2</v>
      </c>
      <c r="P110" s="1">
        <f t="shared" si="5"/>
        <v>16.145</v>
      </c>
    </row>
    <row r="111" spans="1:16" x14ac:dyDescent="0.25">
      <c r="A111" s="65">
        <v>42745</v>
      </c>
      <c r="B111" s="66">
        <v>0.47453703703703703</v>
      </c>
      <c r="C111" s="64">
        <v>263.33330000000001</v>
      </c>
      <c r="D111" s="64">
        <v>8.3000000000000007</v>
      </c>
      <c r="E111" s="64">
        <v>16.221</v>
      </c>
      <c r="F111" s="64">
        <v>14.686999999999999</v>
      </c>
      <c r="G111" s="5">
        <v>-4.0999999999999996</v>
      </c>
      <c r="H111" s="64">
        <v>2.8820000000000001</v>
      </c>
      <c r="I111" s="64">
        <v>7.84</v>
      </c>
      <c r="J111" s="64">
        <v>9.49</v>
      </c>
      <c r="K111" s="64">
        <v>98.585800000000006</v>
      </c>
      <c r="L111" s="64">
        <v>30.65</v>
      </c>
      <c r="O111" s="69">
        <f t="shared" si="4"/>
        <v>3.234999999999999E-2</v>
      </c>
      <c r="P111" s="1">
        <f t="shared" si="5"/>
        <v>16.221</v>
      </c>
    </row>
    <row r="112" spans="1:16" x14ac:dyDescent="0.25">
      <c r="A112" s="65">
        <v>42745</v>
      </c>
      <c r="B112" s="66">
        <v>0.47465277777777781</v>
      </c>
      <c r="C112" s="64">
        <v>263.5</v>
      </c>
      <c r="D112" s="64">
        <v>8.2899999999999991</v>
      </c>
      <c r="E112" s="64">
        <v>16.553999999999998</v>
      </c>
      <c r="F112" s="64">
        <v>14.686999999999999</v>
      </c>
      <c r="G112" s="5">
        <v>-3</v>
      </c>
      <c r="H112" s="64">
        <v>2.8820000000000001</v>
      </c>
      <c r="I112" s="64">
        <v>7.84</v>
      </c>
      <c r="J112" s="64">
        <v>9.5</v>
      </c>
      <c r="K112" s="64">
        <v>98.595299999999995</v>
      </c>
      <c r="L112" s="64">
        <v>30.66</v>
      </c>
      <c r="O112" s="69">
        <f t="shared" si="4"/>
        <v>9.1199999999999976E-2</v>
      </c>
      <c r="P112" s="1">
        <f t="shared" si="5"/>
        <v>16.553999999999998</v>
      </c>
    </row>
    <row r="113" spans="1:16" x14ac:dyDescent="0.25">
      <c r="A113" s="65">
        <v>42745</v>
      </c>
      <c r="B113" s="66">
        <v>0.47476851851851848</v>
      </c>
      <c r="C113" s="64">
        <v>263.66669999999999</v>
      </c>
      <c r="D113" s="64">
        <v>8.2899999999999991</v>
      </c>
      <c r="E113" s="64">
        <v>16.635999999999999</v>
      </c>
      <c r="F113" s="64">
        <v>14.686999999999999</v>
      </c>
      <c r="G113" s="5">
        <v>-4.0999999999999996</v>
      </c>
      <c r="H113" s="64">
        <v>2.8820000000000001</v>
      </c>
      <c r="I113" s="64">
        <v>7.85</v>
      </c>
      <c r="J113" s="64">
        <v>9.52</v>
      </c>
      <c r="K113" s="64">
        <v>98.859800000000007</v>
      </c>
      <c r="L113" s="64">
        <v>30.64</v>
      </c>
      <c r="O113" s="69">
        <f t="shared" si="4"/>
        <v>3.234999999999999E-2</v>
      </c>
      <c r="P113" s="1">
        <f t="shared" si="5"/>
        <v>16.635999999999999</v>
      </c>
    </row>
    <row r="114" spans="1:16" x14ac:dyDescent="0.25">
      <c r="A114" s="65">
        <v>42745</v>
      </c>
      <c r="B114" s="66">
        <v>0.47488425925925926</v>
      </c>
      <c r="C114" s="64">
        <v>263.83330000000001</v>
      </c>
      <c r="D114" s="64">
        <v>8.2899999999999991</v>
      </c>
      <c r="E114" s="64">
        <v>16.684999999999999</v>
      </c>
      <c r="F114" s="64">
        <v>14.686999999999999</v>
      </c>
      <c r="G114" s="5">
        <v>-3.9</v>
      </c>
      <c r="H114" s="64">
        <v>2.8820000000000001</v>
      </c>
      <c r="I114" s="64">
        <v>7.85</v>
      </c>
      <c r="J114" s="64">
        <v>9.5399999999999991</v>
      </c>
      <c r="K114" s="64">
        <v>99.0578</v>
      </c>
      <c r="L114" s="64">
        <v>30.64</v>
      </c>
      <c r="O114" s="69">
        <f t="shared" si="4"/>
        <v>4.3049999999999977E-2</v>
      </c>
      <c r="P114" s="1">
        <f t="shared" si="5"/>
        <v>16.684999999999999</v>
      </c>
    </row>
    <row r="115" spans="1:16" x14ac:dyDescent="0.25">
      <c r="A115" s="65">
        <v>42745</v>
      </c>
      <c r="B115" s="66">
        <v>0.47500000000000003</v>
      </c>
      <c r="C115" s="64">
        <v>264</v>
      </c>
      <c r="D115" s="64">
        <v>8.2899999999999991</v>
      </c>
      <c r="E115" s="64">
        <v>16.591999999999999</v>
      </c>
      <c r="F115" s="64">
        <v>14.686999999999999</v>
      </c>
      <c r="G115" s="5">
        <v>-3.8</v>
      </c>
      <c r="H115" s="64">
        <v>2.8820000000000001</v>
      </c>
      <c r="I115" s="64">
        <v>7.85</v>
      </c>
      <c r="J115" s="64">
        <v>9.5500000000000007</v>
      </c>
      <c r="K115" s="64">
        <v>99.0779</v>
      </c>
      <c r="L115" s="64">
        <v>30.63</v>
      </c>
      <c r="O115" s="69">
        <f t="shared" si="4"/>
        <v>4.8399999999999999E-2</v>
      </c>
      <c r="P115" s="1">
        <f t="shared" si="5"/>
        <v>16.591999999999999</v>
      </c>
    </row>
    <row r="116" spans="1:16" x14ac:dyDescent="0.25">
      <c r="A116" s="65">
        <v>42745</v>
      </c>
      <c r="B116" s="66">
        <v>0.47511574074074076</v>
      </c>
      <c r="C116" s="64">
        <v>264.16669999999999</v>
      </c>
      <c r="D116" s="64">
        <v>8.2899999999999991</v>
      </c>
      <c r="E116" s="64">
        <v>16.603000000000002</v>
      </c>
      <c r="F116" s="64">
        <v>14.686999999999999</v>
      </c>
      <c r="G116" s="5">
        <v>-3.9</v>
      </c>
      <c r="H116" s="64">
        <v>2.911</v>
      </c>
      <c r="I116" s="64">
        <v>7.85</v>
      </c>
      <c r="J116" s="64">
        <v>9.56</v>
      </c>
      <c r="K116" s="64">
        <v>99.227000000000004</v>
      </c>
      <c r="L116" s="64">
        <v>30.63</v>
      </c>
      <c r="O116" s="69">
        <f t="shared" si="4"/>
        <v>4.3049999999999977E-2</v>
      </c>
      <c r="P116" s="1">
        <f t="shared" si="5"/>
        <v>16.603000000000002</v>
      </c>
    </row>
    <row r="117" spans="1:16" x14ac:dyDescent="0.25">
      <c r="A117" s="65">
        <v>42745</v>
      </c>
      <c r="B117" s="66">
        <v>0.47523148148148148</v>
      </c>
      <c r="C117" s="64">
        <v>264.33330000000001</v>
      </c>
      <c r="D117" s="64">
        <v>8.2799999999999994</v>
      </c>
      <c r="E117" s="64">
        <v>16.587</v>
      </c>
      <c r="F117" s="64">
        <v>14.686999999999999</v>
      </c>
      <c r="G117" s="5">
        <v>-3.9</v>
      </c>
      <c r="H117" s="64">
        <v>2.911</v>
      </c>
      <c r="I117" s="64">
        <v>7.85</v>
      </c>
      <c r="J117" s="64">
        <v>9.5500000000000007</v>
      </c>
      <c r="K117" s="64">
        <v>99.150700000000001</v>
      </c>
      <c r="L117" s="64">
        <v>30.63</v>
      </c>
      <c r="O117" s="69">
        <f t="shared" si="4"/>
        <v>4.3049999999999977E-2</v>
      </c>
      <c r="P117" s="1">
        <f t="shared" si="5"/>
        <v>16.587</v>
      </c>
    </row>
    <row r="118" spans="1:16" x14ac:dyDescent="0.25">
      <c r="A118" s="65">
        <v>42745</v>
      </c>
      <c r="B118" s="66">
        <v>0.4753472222222222</v>
      </c>
      <c r="C118" s="64">
        <v>264.5</v>
      </c>
      <c r="D118" s="64">
        <v>8.2899999999999991</v>
      </c>
      <c r="E118" s="64">
        <v>16.603000000000002</v>
      </c>
      <c r="F118" s="64">
        <v>14.686999999999999</v>
      </c>
      <c r="G118" s="5">
        <v>-3.8</v>
      </c>
      <c r="H118" s="64">
        <v>2.8820000000000001</v>
      </c>
      <c r="I118" s="64">
        <v>7.85</v>
      </c>
      <c r="J118" s="64">
        <v>9.57</v>
      </c>
      <c r="K118" s="64">
        <v>99.312700000000007</v>
      </c>
      <c r="L118" s="64">
        <v>30.62</v>
      </c>
      <c r="O118" s="69">
        <f t="shared" si="4"/>
        <v>4.8399999999999999E-2</v>
      </c>
      <c r="P118" s="1">
        <f t="shared" si="5"/>
        <v>16.603000000000002</v>
      </c>
    </row>
    <row r="119" spans="1:16" x14ac:dyDescent="0.25">
      <c r="A119" s="65">
        <v>42745</v>
      </c>
      <c r="B119" s="66">
        <v>0.47546296296296298</v>
      </c>
      <c r="C119" s="64">
        <v>264.66669999999999</v>
      </c>
      <c r="D119" s="64">
        <v>8.2899999999999991</v>
      </c>
      <c r="E119" s="64">
        <v>16.581</v>
      </c>
      <c r="F119" s="64">
        <v>14.686999999999999</v>
      </c>
      <c r="G119" s="5">
        <v>-4</v>
      </c>
      <c r="H119" s="64">
        <v>2.8820000000000001</v>
      </c>
      <c r="I119" s="64">
        <v>7.84</v>
      </c>
      <c r="J119" s="64">
        <v>9.5500000000000007</v>
      </c>
      <c r="K119" s="64">
        <v>99.138000000000005</v>
      </c>
      <c r="L119" s="64">
        <v>30.63</v>
      </c>
      <c r="O119" s="69">
        <f t="shared" si="4"/>
        <v>3.7699999999999984E-2</v>
      </c>
      <c r="P119" s="1">
        <f t="shared" si="5"/>
        <v>16.581</v>
      </c>
    </row>
    <row r="120" spans="1:16" x14ac:dyDescent="0.25">
      <c r="A120" s="65">
        <v>42745</v>
      </c>
      <c r="B120" s="66">
        <v>0.47557870370370375</v>
      </c>
      <c r="C120" s="64">
        <v>264.83330000000001</v>
      </c>
      <c r="D120" s="64">
        <v>8.2899999999999991</v>
      </c>
      <c r="E120" s="64">
        <v>16.591999999999999</v>
      </c>
      <c r="F120" s="64">
        <v>14.686999999999999</v>
      </c>
      <c r="G120" s="5">
        <v>-3.7</v>
      </c>
      <c r="H120" s="64">
        <v>2.8820000000000001</v>
      </c>
      <c r="I120" s="64">
        <v>7.84</v>
      </c>
      <c r="J120" s="64">
        <v>9.5399999999999991</v>
      </c>
      <c r="K120" s="64">
        <v>98.996200000000002</v>
      </c>
      <c r="L120" s="64">
        <v>30.63</v>
      </c>
      <c r="O120" s="69">
        <f t="shared" si="4"/>
        <v>5.3749999999999964E-2</v>
      </c>
      <c r="P120" s="1">
        <f t="shared" si="5"/>
        <v>16.591999999999999</v>
      </c>
    </row>
    <row r="121" spans="1:16" x14ac:dyDescent="0.25">
      <c r="A121" s="65">
        <v>42745</v>
      </c>
      <c r="B121" s="66">
        <v>0.47569444444444442</v>
      </c>
      <c r="C121" s="64">
        <v>265</v>
      </c>
      <c r="D121" s="64">
        <v>8.2899999999999991</v>
      </c>
      <c r="E121" s="64">
        <v>16.603000000000002</v>
      </c>
      <c r="F121" s="64">
        <v>14.686999999999999</v>
      </c>
      <c r="G121" s="5">
        <v>-3.5</v>
      </c>
      <c r="H121" s="64">
        <v>2.8820000000000001</v>
      </c>
      <c r="I121" s="64">
        <v>7.85</v>
      </c>
      <c r="J121" s="64">
        <v>9.5299999999999994</v>
      </c>
      <c r="K121" s="64">
        <v>98.870199999999997</v>
      </c>
      <c r="L121" s="64">
        <v>30.63</v>
      </c>
      <c r="O121" s="69">
        <f t="shared" si="4"/>
        <v>6.444999999999998E-2</v>
      </c>
      <c r="P121" s="1">
        <f t="shared" si="5"/>
        <v>16.603000000000002</v>
      </c>
    </row>
    <row r="122" spans="1:16" x14ac:dyDescent="0.25">
      <c r="A122" s="65">
        <v>42745</v>
      </c>
      <c r="B122" s="66">
        <v>0.4758101851851852</v>
      </c>
      <c r="C122" s="64">
        <v>265.16669999999999</v>
      </c>
      <c r="D122" s="64">
        <v>8.2899999999999991</v>
      </c>
      <c r="E122" s="64">
        <v>16.603000000000002</v>
      </c>
      <c r="F122" s="64">
        <v>14.686999999999999</v>
      </c>
      <c r="G122" s="5">
        <v>-3.5</v>
      </c>
      <c r="H122" s="64">
        <v>2.8820000000000001</v>
      </c>
      <c r="I122" s="64">
        <v>7.85</v>
      </c>
      <c r="J122" s="64">
        <v>9.52</v>
      </c>
      <c r="K122" s="64">
        <v>98.772900000000007</v>
      </c>
      <c r="L122" s="64">
        <v>30.62</v>
      </c>
      <c r="O122" s="69">
        <f t="shared" si="4"/>
        <v>6.444999999999998E-2</v>
      </c>
      <c r="P122" s="1">
        <f t="shared" si="5"/>
        <v>16.603000000000002</v>
      </c>
    </row>
    <row r="123" spans="1:16" x14ac:dyDescent="0.25">
      <c r="A123" s="65">
        <v>42745</v>
      </c>
      <c r="B123" s="66">
        <v>0.47592592592592592</v>
      </c>
      <c r="C123" s="64">
        <v>265.33330000000001</v>
      </c>
      <c r="D123" s="64">
        <v>8.27</v>
      </c>
      <c r="E123" s="64">
        <v>16.766999999999999</v>
      </c>
      <c r="F123" s="64">
        <v>14.686999999999999</v>
      </c>
      <c r="G123" s="5">
        <v>-3.9</v>
      </c>
      <c r="H123" s="64">
        <v>2.8820000000000001</v>
      </c>
      <c r="I123" s="64">
        <v>7.85</v>
      </c>
      <c r="J123" s="64">
        <v>9.51</v>
      </c>
      <c r="K123" s="64">
        <v>98.689300000000003</v>
      </c>
      <c r="L123" s="64">
        <v>30.63</v>
      </c>
      <c r="O123" s="69">
        <f t="shared" si="4"/>
        <v>4.3049999999999977E-2</v>
      </c>
      <c r="P123" s="1">
        <f t="shared" si="5"/>
        <v>16.766999999999999</v>
      </c>
    </row>
    <row r="124" spans="1:16" x14ac:dyDescent="0.25">
      <c r="A124" s="65">
        <v>42745</v>
      </c>
      <c r="B124" s="66">
        <v>0.4760416666666667</v>
      </c>
      <c r="C124" s="64">
        <v>265.5</v>
      </c>
      <c r="D124" s="64">
        <v>8.2799999999999994</v>
      </c>
      <c r="E124" s="64">
        <v>16.608000000000001</v>
      </c>
      <c r="F124" s="64">
        <v>14.686999999999999</v>
      </c>
      <c r="G124" s="5">
        <v>-3.8</v>
      </c>
      <c r="H124" s="64">
        <v>2.8820000000000001</v>
      </c>
      <c r="I124" s="64">
        <v>7.85</v>
      </c>
      <c r="J124" s="64">
        <v>9.5299999999999994</v>
      </c>
      <c r="K124" s="64">
        <v>98.859300000000005</v>
      </c>
      <c r="L124" s="64">
        <v>30.62</v>
      </c>
      <c r="O124" s="69">
        <f t="shared" si="4"/>
        <v>4.8399999999999999E-2</v>
      </c>
      <c r="P124" s="1">
        <f t="shared" si="5"/>
        <v>16.608000000000001</v>
      </c>
    </row>
    <row r="125" spans="1:16" x14ac:dyDescent="0.25">
      <c r="A125" s="65">
        <v>42745</v>
      </c>
      <c r="B125" s="66">
        <v>0.47615740740740736</v>
      </c>
      <c r="C125" s="64">
        <v>265.66669999999999</v>
      </c>
      <c r="D125" s="64">
        <v>8.2799999999999994</v>
      </c>
      <c r="E125" s="64">
        <v>15.407999999999999</v>
      </c>
      <c r="F125" s="64">
        <v>14.686999999999999</v>
      </c>
      <c r="G125" s="5">
        <v>-3.8</v>
      </c>
      <c r="H125" s="64">
        <v>2.911</v>
      </c>
      <c r="I125" s="64">
        <v>7.85</v>
      </c>
      <c r="J125" s="64">
        <v>9.5299999999999994</v>
      </c>
      <c r="K125" s="64">
        <v>98.848600000000005</v>
      </c>
      <c r="L125" s="64">
        <v>30.62</v>
      </c>
      <c r="O125" s="69">
        <f t="shared" si="4"/>
        <v>4.8399999999999999E-2</v>
      </c>
      <c r="P125" s="1">
        <f t="shared" si="5"/>
        <v>15.407999999999999</v>
      </c>
    </row>
    <row r="126" spans="1:16" x14ac:dyDescent="0.25">
      <c r="A126" s="65">
        <v>42745</v>
      </c>
      <c r="B126" s="66">
        <v>0.47627314814814814</v>
      </c>
      <c r="C126" s="64">
        <v>265.83330000000001</v>
      </c>
      <c r="D126" s="64">
        <v>8.19</v>
      </c>
      <c r="E126" s="64">
        <v>2.2469999999999999</v>
      </c>
      <c r="F126" s="64">
        <v>14.686999999999999</v>
      </c>
      <c r="G126" s="5">
        <v>-4.3</v>
      </c>
      <c r="H126" s="64">
        <v>2.911</v>
      </c>
      <c r="I126" s="64">
        <v>7.87</v>
      </c>
      <c r="J126" s="64">
        <v>9.52</v>
      </c>
      <c r="K126" s="64">
        <v>97.985600000000005</v>
      </c>
      <c r="L126" s="64">
        <v>29.76</v>
      </c>
      <c r="O126" s="69">
        <f t="shared" si="4"/>
        <v>2.1650000000000003E-2</v>
      </c>
      <c r="P126" s="1">
        <f t="shared" si="5"/>
        <v>2.2469999999999999</v>
      </c>
    </row>
    <row r="127" spans="1:16" x14ac:dyDescent="0.25">
      <c r="A127" s="65">
        <v>42745</v>
      </c>
      <c r="B127" s="66">
        <v>0.47638888888888892</v>
      </c>
      <c r="C127" s="64">
        <v>266</v>
      </c>
      <c r="D127" s="64">
        <v>7.71</v>
      </c>
      <c r="E127" s="64">
        <v>1.8009999999999999</v>
      </c>
      <c r="F127" s="64">
        <v>14.686999999999999</v>
      </c>
      <c r="G127" s="5">
        <v>-4.4000000000000004</v>
      </c>
      <c r="H127" s="64">
        <v>2.8820000000000001</v>
      </c>
      <c r="I127" s="64">
        <v>7.88</v>
      </c>
      <c r="J127" s="64">
        <v>9.91</v>
      </c>
      <c r="K127" s="64">
        <v>101.0487</v>
      </c>
      <c r="L127" s="64">
        <v>29.97</v>
      </c>
      <c r="O127" s="69">
        <f t="shared" si="4"/>
        <v>1.6299999999999953E-2</v>
      </c>
      <c r="P127" s="1">
        <f t="shared" si="5"/>
        <v>1.8009999999999999</v>
      </c>
    </row>
    <row r="128" spans="1:16" x14ac:dyDescent="0.25">
      <c r="A128" s="65">
        <v>42745</v>
      </c>
      <c r="B128" s="66">
        <v>0.47650462962962964</v>
      </c>
      <c r="C128" s="64">
        <v>266.16669999999999</v>
      </c>
      <c r="D128" s="64">
        <v>7.6</v>
      </c>
      <c r="E128" s="64">
        <v>1.2090000000000001</v>
      </c>
      <c r="F128" s="64">
        <v>14.686999999999999</v>
      </c>
      <c r="G128" s="5">
        <v>-4.4000000000000004</v>
      </c>
      <c r="H128" s="64">
        <v>2.911</v>
      </c>
      <c r="I128" s="64">
        <v>7.88</v>
      </c>
      <c r="J128" s="64">
        <v>10.119999999999999</v>
      </c>
      <c r="K128" s="64">
        <v>102.9213</v>
      </c>
      <c r="L128" s="64">
        <v>29.95</v>
      </c>
      <c r="O128" s="69">
        <f t="shared" si="4"/>
        <v>1.6299999999999953E-2</v>
      </c>
      <c r="P128" s="1">
        <f t="shared" si="5"/>
        <v>1.2090000000000001</v>
      </c>
    </row>
    <row r="129" spans="1:16" x14ac:dyDescent="0.25">
      <c r="A129" s="65">
        <v>42745</v>
      </c>
      <c r="B129" s="66">
        <v>0.47662037037037036</v>
      </c>
      <c r="C129" s="64">
        <v>266.33330000000001</v>
      </c>
      <c r="D129" s="64">
        <v>7.54</v>
      </c>
      <c r="E129" s="64">
        <v>1.7509999999999999</v>
      </c>
      <c r="F129" s="64">
        <v>14.686999999999999</v>
      </c>
      <c r="G129" s="5">
        <v>-4.2</v>
      </c>
      <c r="H129" s="64">
        <v>2.911</v>
      </c>
      <c r="I129" s="64">
        <v>7.88</v>
      </c>
      <c r="J129" s="64">
        <v>10.210000000000001</v>
      </c>
      <c r="K129" s="64">
        <v>103.7877</v>
      </c>
      <c r="L129" s="64">
        <v>29.98</v>
      </c>
      <c r="O129" s="69">
        <f t="shared" si="4"/>
        <v>2.6999999999999968E-2</v>
      </c>
      <c r="P129" s="1">
        <f t="shared" si="5"/>
        <v>1.7509999999999999</v>
      </c>
    </row>
    <row r="130" spans="1:16" x14ac:dyDescent="0.25">
      <c r="A130" s="65">
        <v>42745</v>
      </c>
      <c r="B130" s="66">
        <v>0.47673611111111108</v>
      </c>
      <c r="C130" s="64">
        <v>266.5</v>
      </c>
      <c r="D130" s="64">
        <v>7.54</v>
      </c>
      <c r="E130" s="64">
        <v>1.72</v>
      </c>
      <c r="F130" s="64">
        <v>14.686999999999999</v>
      </c>
      <c r="G130" s="5">
        <v>-4.3</v>
      </c>
      <c r="H130" s="64">
        <v>2.8820000000000001</v>
      </c>
      <c r="I130" s="64">
        <v>7.88</v>
      </c>
      <c r="J130" s="64">
        <v>10.28</v>
      </c>
      <c r="K130" s="64">
        <v>104.40430000000001</v>
      </c>
      <c r="L130" s="64">
        <v>29.98</v>
      </c>
      <c r="O130" s="69">
        <f t="shared" si="4"/>
        <v>2.1650000000000003E-2</v>
      </c>
      <c r="P130" s="1">
        <f t="shared" si="5"/>
        <v>1.72</v>
      </c>
    </row>
    <row r="131" spans="1:16" x14ac:dyDescent="0.25">
      <c r="A131" s="65">
        <v>42745</v>
      </c>
      <c r="B131" s="66">
        <v>0.47685185185185186</v>
      </c>
      <c r="C131" s="64">
        <v>266.66669999999999</v>
      </c>
      <c r="D131" s="64">
        <v>7.52</v>
      </c>
      <c r="E131" s="64">
        <v>1.7270000000000001</v>
      </c>
      <c r="F131" s="64">
        <v>14.686999999999999</v>
      </c>
      <c r="G131" s="5">
        <v>-4.2</v>
      </c>
      <c r="H131" s="64">
        <v>2.911</v>
      </c>
      <c r="I131" s="64">
        <v>7.88</v>
      </c>
      <c r="J131" s="64">
        <v>10.31</v>
      </c>
      <c r="K131" s="64">
        <v>104.73699999999999</v>
      </c>
      <c r="L131" s="64">
        <v>29.98</v>
      </c>
      <c r="O131" s="69">
        <f t="shared" si="4"/>
        <v>2.6999999999999968E-2</v>
      </c>
      <c r="P131" s="1">
        <f t="shared" si="5"/>
        <v>1.7270000000000001</v>
      </c>
    </row>
    <row r="132" spans="1:16" x14ac:dyDescent="0.25">
      <c r="A132" s="65">
        <v>42745</v>
      </c>
      <c r="B132" s="66">
        <v>0.47696759259259264</v>
      </c>
      <c r="C132" s="64">
        <v>266.83330000000001</v>
      </c>
      <c r="D132" s="64">
        <v>7.54</v>
      </c>
      <c r="E132" s="64">
        <v>1.7390000000000001</v>
      </c>
      <c r="F132" s="64">
        <v>14.686999999999999</v>
      </c>
      <c r="G132" s="5">
        <v>-4.2</v>
      </c>
      <c r="H132" s="64">
        <v>2.8820000000000001</v>
      </c>
      <c r="I132" s="64">
        <v>7.88</v>
      </c>
      <c r="J132" s="64">
        <v>10.35</v>
      </c>
      <c r="K132" s="64">
        <v>105.23650000000001</v>
      </c>
      <c r="L132" s="64">
        <v>30.03</v>
      </c>
      <c r="O132" s="69">
        <f t="shared" si="4"/>
        <v>2.6999999999999968E-2</v>
      </c>
      <c r="P132" s="1">
        <f t="shared" si="5"/>
        <v>1.7390000000000001</v>
      </c>
    </row>
    <row r="133" spans="1:16" x14ac:dyDescent="0.25">
      <c r="A133" s="65">
        <v>42745</v>
      </c>
      <c r="B133" s="66">
        <v>0.4770833333333333</v>
      </c>
      <c r="C133" s="64">
        <v>267</v>
      </c>
      <c r="D133" s="64">
        <v>7.6</v>
      </c>
      <c r="E133" s="64">
        <v>1.7290000000000001</v>
      </c>
      <c r="F133" s="64">
        <v>14.686999999999999</v>
      </c>
      <c r="G133" s="5">
        <v>-4.2</v>
      </c>
      <c r="H133" s="64">
        <v>2.8820000000000001</v>
      </c>
      <c r="I133" s="64">
        <v>7.88</v>
      </c>
      <c r="J133" s="64">
        <v>10.31</v>
      </c>
      <c r="K133" s="64">
        <v>105.0367</v>
      </c>
      <c r="L133" s="64">
        <v>30.11</v>
      </c>
      <c r="O133" s="69">
        <f t="shared" si="4"/>
        <v>2.6999999999999968E-2</v>
      </c>
      <c r="P133" s="1">
        <f t="shared" si="5"/>
        <v>1.7290000000000001</v>
      </c>
    </row>
    <row r="134" spans="1:16" x14ac:dyDescent="0.25">
      <c r="A134" s="65">
        <v>42745</v>
      </c>
      <c r="B134" s="66">
        <v>0.47719907407407408</v>
      </c>
      <c r="C134" s="64">
        <v>267.16669999999999</v>
      </c>
      <c r="D134" s="64">
        <v>7.61</v>
      </c>
      <c r="E134" s="64">
        <v>1.7629999999999999</v>
      </c>
      <c r="F134" s="64">
        <v>14.686999999999999</v>
      </c>
      <c r="G134" s="5">
        <v>-4.2</v>
      </c>
      <c r="H134" s="64">
        <v>2.8820000000000001</v>
      </c>
      <c r="I134" s="64">
        <v>7.88</v>
      </c>
      <c r="J134" s="64">
        <v>10.26</v>
      </c>
      <c r="K134" s="64">
        <v>104.4472</v>
      </c>
      <c r="L134" s="64">
        <v>30</v>
      </c>
      <c r="O134" s="69">
        <f t="shared" si="4"/>
        <v>2.6999999999999968E-2</v>
      </c>
      <c r="P134" s="1">
        <f t="shared" si="5"/>
        <v>1.7629999999999999</v>
      </c>
    </row>
    <row r="135" spans="1:16" x14ac:dyDescent="0.25">
      <c r="A135" s="65">
        <v>42745</v>
      </c>
      <c r="B135" s="66">
        <v>0.4773148148148148</v>
      </c>
      <c r="C135" s="64">
        <v>267.33330000000001</v>
      </c>
      <c r="D135" s="64">
        <v>7.61</v>
      </c>
      <c r="E135" s="64">
        <v>1.4850000000000001</v>
      </c>
      <c r="F135" s="64">
        <v>14.686999999999999</v>
      </c>
      <c r="G135" s="5">
        <v>-4</v>
      </c>
      <c r="H135" s="64">
        <v>2.911</v>
      </c>
      <c r="I135" s="64">
        <v>7.87</v>
      </c>
      <c r="J135" s="64">
        <v>10.28</v>
      </c>
      <c r="K135" s="64">
        <v>104.65989999999999</v>
      </c>
      <c r="L135" s="64">
        <v>30.05</v>
      </c>
      <c r="O135" s="69">
        <f t="shared" si="4"/>
        <v>3.7699999999999984E-2</v>
      </c>
      <c r="P135" s="1">
        <f t="shared" si="5"/>
        <v>1.4850000000000001</v>
      </c>
    </row>
    <row r="136" spans="1:16" x14ac:dyDescent="0.25">
      <c r="A136" s="65">
        <v>42745</v>
      </c>
      <c r="B136" s="66">
        <v>0.47743055555555558</v>
      </c>
      <c r="C136" s="64">
        <v>267.5</v>
      </c>
      <c r="D136" s="64">
        <v>7.63</v>
      </c>
      <c r="E136" s="64">
        <v>1.4359999999999999</v>
      </c>
      <c r="F136" s="64">
        <v>14.686999999999999</v>
      </c>
      <c r="G136" s="5">
        <v>-4.2</v>
      </c>
      <c r="H136" s="64">
        <v>2.8820000000000001</v>
      </c>
      <c r="I136" s="64">
        <v>7.87</v>
      </c>
      <c r="J136" s="64">
        <v>10.25</v>
      </c>
      <c r="K136" s="64">
        <v>104.3783</v>
      </c>
      <c r="L136" s="64">
        <v>30</v>
      </c>
      <c r="O136" s="69">
        <f t="shared" si="4"/>
        <v>2.6999999999999968E-2</v>
      </c>
      <c r="P136" s="1">
        <f t="shared" si="5"/>
        <v>1.4359999999999999</v>
      </c>
    </row>
    <row r="137" spans="1:16" x14ac:dyDescent="0.25">
      <c r="A137" s="65">
        <v>42745</v>
      </c>
      <c r="B137" s="66">
        <v>0.47754629629629625</v>
      </c>
      <c r="C137" s="64">
        <v>267.66669999999999</v>
      </c>
      <c r="D137" s="64">
        <v>7.59</v>
      </c>
      <c r="E137" s="64">
        <v>1.393</v>
      </c>
      <c r="F137" s="64">
        <v>14.686999999999999</v>
      </c>
      <c r="G137" s="5">
        <v>-4.3</v>
      </c>
      <c r="H137" s="64">
        <v>2.911</v>
      </c>
      <c r="I137" s="64">
        <v>7.88</v>
      </c>
      <c r="J137" s="64">
        <v>10.26</v>
      </c>
      <c r="K137" s="64">
        <v>104.40470000000001</v>
      </c>
      <c r="L137" s="64">
        <v>30.02</v>
      </c>
      <c r="O137" s="69">
        <f t="shared" si="4"/>
        <v>2.1650000000000003E-2</v>
      </c>
      <c r="P137" s="1">
        <f t="shared" si="5"/>
        <v>1.393</v>
      </c>
    </row>
    <row r="138" spans="1:16" x14ac:dyDescent="0.25">
      <c r="A138" s="65">
        <v>42745</v>
      </c>
      <c r="B138" s="66">
        <v>0.47766203703703702</v>
      </c>
      <c r="C138" s="64">
        <v>267.83330000000001</v>
      </c>
      <c r="D138" s="64">
        <v>7.56</v>
      </c>
      <c r="E138" s="64">
        <v>1.4810000000000001</v>
      </c>
      <c r="F138" s="64">
        <v>14.686999999999999</v>
      </c>
      <c r="G138" s="5">
        <v>-4.0999999999999996</v>
      </c>
      <c r="H138" s="64">
        <v>2.8820000000000001</v>
      </c>
      <c r="I138" s="64">
        <v>7.88</v>
      </c>
      <c r="J138" s="64">
        <v>10.29</v>
      </c>
      <c r="K138" s="64">
        <v>104.55119999999999</v>
      </c>
      <c r="L138" s="64">
        <v>29.97</v>
      </c>
      <c r="O138" s="69">
        <f t="shared" ref="O138:O177" si="6">IF(G138="","",IF(G138*O$2+O$3&lt;0,0,G138*O$2+O$3))</f>
        <v>3.234999999999999E-2</v>
      </c>
      <c r="P138" s="1">
        <f t="shared" ref="P138:P177" si="7">E138-P$4</f>
        <v>1.4810000000000001</v>
      </c>
    </row>
    <row r="139" spans="1:16" x14ac:dyDescent="0.25">
      <c r="A139" s="65">
        <v>42745</v>
      </c>
      <c r="B139" s="66">
        <v>0.4777777777777778</v>
      </c>
      <c r="C139" s="64">
        <v>268</v>
      </c>
      <c r="D139" s="64">
        <v>7.54</v>
      </c>
      <c r="E139" s="64">
        <v>1.405</v>
      </c>
      <c r="F139" s="64">
        <v>14.686999999999999</v>
      </c>
      <c r="G139" s="5">
        <v>-3.3</v>
      </c>
      <c r="H139" s="64">
        <v>2.8820000000000001</v>
      </c>
      <c r="I139" s="64">
        <v>7.88</v>
      </c>
      <c r="J139" s="64">
        <v>10.33</v>
      </c>
      <c r="K139" s="64">
        <v>104.9272</v>
      </c>
      <c r="L139" s="64">
        <v>29.98</v>
      </c>
      <c r="O139" s="69">
        <f t="shared" si="6"/>
        <v>7.5149999999999995E-2</v>
      </c>
      <c r="P139" s="1">
        <f t="shared" si="7"/>
        <v>1.405</v>
      </c>
    </row>
    <row r="140" spans="1:16" x14ac:dyDescent="0.25">
      <c r="A140" s="65">
        <v>42745</v>
      </c>
      <c r="B140" s="66">
        <v>0.47789351851851852</v>
      </c>
      <c r="C140" s="64">
        <v>268.16669999999999</v>
      </c>
      <c r="D140" s="64">
        <v>7.56</v>
      </c>
      <c r="E140" s="64">
        <v>1.5029999999999999</v>
      </c>
      <c r="F140" s="64">
        <v>14.686999999999999</v>
      </c>
      <c r="G140" s="5">
        <v>-4.0999999999999996</v>
      </c>
      <c r="H140" s="64">
        <v>2.8820000000000001</v>
      </c>
      <c r="I140" s="64">
        <v>7.88</v>
      </c>
      <c r="J140" s="64">
        <v>10.33</v>
      </c>
      <c r="K140" s="64">
        <v>104.97369999999999</v>
      </c>
      <c r="L140" s="64">
        <v>29.97</v>
      </c>
      <c r="O140" s="69">
        <f t="shared" si="6"/>
        <v>3.234999999999999E-2</v>
      </c>
      <c r="P140" s="1">
        <f t="shared" si="7"/>
        <v>1.5029999999999999</v>
      </c>
    </row>
    <row r="141" spans="1:16" x14ac:dyDescent="0.25">
      <c r="A141" s="65">
        <v>42745</v>
      </c>
      <c r="B141" s="66">
        <v>0.47800925925925924</v>
      </c>
      <c r="C141" s="64">
        <v>268.33330000000001</v>
      </c>
      <c r="D141" s="64">
        <v>7.54</v>
      </c>
      <c r="E141" s="64">
        <v>1.4</v>
      </c>
      <c r="F141" s="64">
        <v>14.686999999999999</v>
      </c>
      <c r="G141" s="5">
        <v>-4.2</v>
      </c>
      <c r="H141" s="64">
        <v>2.8820000000000001</v>
      </c>
      <c r="I141" s="64">
        <v>7.88</v>
      </c>
      <c r="J141" s="64">
        <v>10.33</v>
      </c>
      <c r="K141" s="64">
        <v>104.919</v>
      </c>
      <c r="L141" s="64">
        <v>29.95</v>
      </c>
      <c r="O141" s="69">
        <f t="shared" si="6"/>
        <v>2.6999999999999968E-2</v>
      </c>
      <c r="P141" s="1">
        <f t="shared" si="7"/>
        <v>1.4</v>
      </c>
    </row>
    <row r="142" spans="1:16" x14ac:dyDescent="0.25">
      <c r="A142" s="65">
        <v>42745</v>
      </c>
      <c r="B142" s="66">
        <v>0.47812499999999997</v>
      </c>
      <c r="C142" s="64">
        <v>268.5</v>
      </c>
      <c r="D142" s="64">
        <v>7.53</v>
      </c>
      <c r="E142" s="64">
        <v>1.357</v>
      </c>
      <c r="F142" s="64">
        <v>14.686999999999999</v>
      </c>
      <c r="G142" s="5">
        <v>-4.3</v>
      </c>
      <c r="H142" s="64">
        <v>2.8820000000000001</v>
      </c>
      <c r="I142" s="64">
        <v>7.88</v>
      </c>
      <c r="J142" s="64">
        <v>10.37</v>
      </c>
      <c r="K142" s="64">
        <v>105.30070000000001</v>
      </c>
      <c r="L142" s="64">
        <v>29.95</v>
      </c>
      <c r="O142" s="69">
        <f t="shared" si="6"/>
        <v>2.1650000000000003E-2</v>
      </c>
      <c r="P142" s="1">
        <f t="shared" si="7"/>
        <v>1.357</v>
      </c>
    </row>
    <row r="143" spans="1:16" x14ac:dyDescent="0.25">
      <c r="A143" s="65">
        <v>42745</v>
      </c>
      <c r="B143" s="66">
        <v>0.47824074074074074</v>
      </c>
      <c r="C143" s="64">
        <v>268.66669999999999</v>
      </c>
      <c r="D143" s="64">
        <v>7.52</v>
      </c>
      <c r="E143" s="64">
        <v>1.444</v>
      </c>
      <c r="F143" s="64">
        <v>14.686999999999999</v>
      </c>
      <c r="G143" s="5">
        <v>-4.3</v>
      </c>
      <c r="H143" s="64">
        <v>2.8820000000000001</v>
      </c>
      <c r="I143" s="64">
        <v>7.88</v>
      </c>
      <c r="J143" s="64">
        <v>10.37</v>
      </c>
      <c r="K143" s="64">
        <v>105.346</v>
      </c>
      <c r="L143" s="64">
        <v>29.97</v>
      </c>
      <c r="O143" s="69">
        <f t="shared" si="6"/>
        <v>2.1650000000000003E-2</v>
      </c>
      <c r="P143" s="1">
        <f t="shared" si="7"/>
        <v>1.444</v>
      </c>
    </row>
    <row r="144" spans="1:16" x14ac:dyDescent="0.25">
      <c r="A144" s="65">
        <v>42745</v>
      </c>
      <c r="B144" s="66">
        <v>0.47835648148148152</v>
      </c>
      <c r="C144" s="64">
        <v>268.83330000000001</v>
      </c>
      <c r="D144" s="64">
        <v>7.52</v>
      </c>
      <c r="E144" s="64">
        <v>1.335</v>
      </c>
      <c r="F144" s="64">
        <v>14.686999999999999</v>
      </c>
      <c r="G144" s="5">
        <v>-4.0999999999999996</v>
      </c>
      <c r="H144" s="64">
        <v>2.8820000000000001</v>
      </c>
      <c r="I144" s="64">
        <v>7.88</v>
      </c>
      <c r="J144" s="64">
        <v>10.38</v>
      </c>
      <c r="K144" s="64">
        <v>105.45229999999999</v>
      </c>
      <c r="L144" s="64">
        <v>29.96</v>
      </c>
      <c r="O144" s="69">
        <f t="shared" si="6"/>
        <v>3.234999999999999E-2</v>
      </c>
      <c r="P144" s="1">
        <f t="shared" si="7"/>
        <v>1.335</v>
      </c>
    </row>
    <row r="145" spans="1:16" x14ac:dyDescent="0.25">
      <c r="A145" s="65">
        <v>42745</v>
      </c>
      <c r="B145" s="66">
        <v>0.47847222222222219</v>
      </c>
      <c r="C145" s="64">
        <v>269</v>
      </c>
      <c r="D145" s="64">
        <v>7.53</v>
      </c>
      <c r="E145" s="64">
        <v>1.45</v>
      </c>
      <c r="F145" s="64">
        <v>14.686999999999999</v>
      </c>
      <c r="G145" s="5">
        <v>-3.9</v>
      </c>
      <c r="H145" s="64">
        <v>2.8820000000000001</v>
      </c>
      <c r="I145" s="64">
        <v>7.88</v>
      </c>
      <c r="J145" s="64">
        <v>10.38</v>
      </c>
      <c r="K145" s="64">
        <v>105.4307</v>
      </c>
      <c r="L145" s="64">
        <v>29.96</v>
      </c>
      <c r="O145" s="69">
        <f t="shared" si="6"/>
        <v>4.3049999999999977E-2</v>
      </c>
      <c r="P145" s="1">
        <f t="shared" si="7"/>
        <v>1.45</v>
      </c>
    </row>
    <row r="146" spans="1:16" x14ac:dyDescent="0.25">
      <c r="A146" s="65">
        <v>42745</v>
      </c>
      <c r="B146" s="66">
        <v>0.47858796296296297</v>
      </c>
      <c r="C146" s="64">
        <v>269.16669999999999</v>
      </c>
      <c r="D146" s="64">
        <v>7.52</v>
      </c>
      <c r="E146" s="64">
        <v>1.4119999999999999</v>
      </c>
      <c r="F146" s="64">
        <v>14.686999999999999</v>
      </c>
      <c r="G146" s="5">
        <v>-4.4000000000000004</v>
      </c>
      <c r="H146" s="64">
        <v>2.8820000000000001</v>
      </c>
      <c r="I146" s="64">
        <v>7.88</v>
      </c>
      <c r="J146" s="64">
        <v>10.39</v>
      </c>
      <c r="K146" s="64">
        <v>105.4829</v>
      </c>
      <c r="L146" s="64">
        <v>29.97</v>
      </c>
      <c r="O146" s="69">
        <f t="shared" si="6"/>
        <v>1.6299999999999953E-2</v>
      </c>
      <c r="P146" s="1">
        <f t="shared" si="7"/>
        <v>1.4119999999999999</v>
      </c>
    </row>
    <row r="147" spans="1:16" x14ac:dyDescent="0.25">
      <c r="A147" s="65">
        <v>42745</v>
      </c>
      <c r="B147" s="66">
        <v>0.47870370370370369</v>
      </c>
      <c r="C147" s="64">
        <v>269.33330000000001</v>
      </c>
      <c r="D147" s="64">
        <v>7.52</v>
      </c>
      <c r="E147" s="64">
        <v>1.423</v>
      </c>
      <c r="F147" s="64">
        <v>14.686999999999999</v>
      </c>
      <c r="G147" s="5">
        <v>-4.3</v>
      </c>
      <c r="H147" s="64">
        <v>2.911</v>
      </c>
      <c r="I147" s="64">
        <v>7.88</v>
      </c>
      <c r="J147" s="64">
        <v>10.38</v>
      </c>
      <c r="K147" s="64">
        <v>105.43470000000001</v>
      </c>
      <c r="L147" s="64">
        <v>29.97</v>
      </c>
      <c r="O147" s="69">
        <f t="shared" si="6"/>
        <v>2.1650000000000003E-2</v>
      </c>
      <c r="P147" s="1">
        <f t="shared" si="7"/>
        <v>1.423</v>
      </c>
    </row>
    <row r="148" spans="1:16" x14ac:dyDescent="0.25">
      <c r="A148" s="65">
        <v>42745</v>
      </c>
      <c r="B148" s="66">
        <v>0.47881944444444446</v>
      </c>
      <c r="C148" s="64">
        <v>269.5</v>
      </c>
      <c r="D148" s="64">
        <v>7.52</v>
      </c>
      <c r="E148" s="64">
        <v>1.429</v>
      </c>
      <c r="F148" s="64">
        <v>14.686999999999999</v>
      </c>
      <c r="G148" s="5">
        <v>-4.3</v>
      </c>
      <c r="H148" s="64">
        <v>2.8820000000000001</v>
      </c>
      <c r="I148" s="64">
        <v>7.88</v>
      </c>
      <c r="J148" s="64">
        <v>10.39</v>
      </c>
      <c r="K148" s="64">
        <v>105.4803</v>
      </c>
      <c r="L148" s="64">
        <v>29.97</v>
      </c>
      <c r="O148" s="69">
        <f t="shared" si="6"/>
        <v>2.1650000000000003E-2</v>
      </c>
      <c r="P148" s="1">
        <f t="shared" si="7"/>
        <v>1.429</v>
      </c>
    </row>
    <row r="149" spans="1:16" x14ac:dyDescent="0.25">
      <c r="A149" s="65">
        <v>42745</v>
      </c>
      <c r="B149" s="66">
        <v>0.47893518518518513</v>
      </c>
      <c r="C149" s="64">
        <v>269.66669999999999</v>
      </c>
      <c r="D149" s="64">
        <v>7.53</v>
      </c>
      <c r="E149" s="64">
        <v>1.391</v>
      </c>
      <c r="F149" s="64">
        <v>14.686999999999999</v>
      </c>
      <c r="G149" s="5">
        <v>-4.3</v>
      </c>
      <c r="H149" s="64">
        <v>2.8820000000000001</v>
      </c>
      <c r="I149" s="64">
        <v>7.88</v>
      </c>
      <c r="J149" s="64">
        <v>10.4</v>
      </c>
      <c r="K149" s="64">
        <v>105.614</v>
      </c>
      <c r="L149" s="64">
        <v>29.98</v>
      </c>
      <c r="O149" s="69">
        <f t="shared" si="6"/>
        <v>2.1650000000000003E-2</v>
      </c>
      <c r="P149" s="1">
        <f t="shared" si="7"/>
        <v>1.391</v>
      </c>
    </row>
    <row r="150" spans="1:16" x14ac:dyDescent="0.25">
      <c r="A150" s="65">
        <v>42745</v>
      </c>
      <c r="B150" s="66">
        <v>0.47905092592592591</v>
      </c>
      <c r="C150" s="64">
        <v>269.83330000000001</v>
      </c>
      <c r="D150" s="64">
        <v>7.54</v>
      </c>
      <c r="E150" s="64">
        <v>1.5649999999999999</v>
      </c>
      <c r="F150" s="64">
        <v>14.686999999999999</v>
      </c>
      <c r="G150" s="5">
        <v>-4.2</v>
      </c>
      <c r="H150" s="64">
        <v>2.8820000000000001</v>
      </c>
      <c r="I150" s="64">
        <v>7.88</v>
      </c>
      <c r="J150" s="64">
        <v>10.39</v>
      </c>
      <c r="K150" s="64">
        <v>105.5278</v>
      </c>
      <c r="L150" s="64">
        <v>29.96</v>
      </c>
      <c r="O150" s="69">
        <f t="shared" si="6"/>
        <v>2.6999999999999968E-2</v>
      </c>
      <c r="P150" s="1">
        <f t="shared" si="7"/>
        <v>1.5649999999999999</v>
      </c>
    </row>
    <row r="151" spans="1:16" x14ac:dyDescent="0.25">
      <c r="A151" s="65">
        <v>42745</v>
      </c>
      <c r="B151" s="66">
        <v>0.47916666666666669</v>
      </c>
      <c r="C151" s="64">
        <v>270</v>
      </c>
      <c r="D151" s="64">
        <v>7.56</v>
      </c>
      <c r="E151" s="64">
        <v>1.571</v>
      </c>
      <c r="F151" s="64">
        <v>14.686999999999999</v>
      </c>
      <c r="G151" s="5">
        <v>-4.2</v>
      </c>
      <c r="H151" s="64">
        <v>2.911</v>
      </c>
      <c r="I151" s="64">
        <v>7.87</v>
      </c>
      <c r="J151" s="64">
        <v>10.37</v>
      </c>
      <c r="K151" s="64">
        <v>105.468</v>
      </c>
      <c r="L151" s="64">
        <v>30.03</v>
      </c>
      <c r="O151" s="69">
        <f t="shared" si="6"/>
        <v>2.6999999999999968E-2</v>
      </c>
      <c r="P151" s="1">
        <f t="shared" si="7"/>
        <v>1.571</v>
      </c>
    </row>
    <row r="152" spans="1:16" x14ac:dyDescent="0.25">
      <c r="A152" s="65">
        <v>42745</v>
      </c>
      <c r="B152" s="66">
        <v>0.47928240740740741</v>
      </c>
      <c r="C152" s="64">
        <v>270.16669999999999</v>
      </c>
      <c r="D152" s="64">
        <v>7.61</v>
      </c>
      <c r="E152" s="64">
        <v>1.462</v>
      </c>
      <c r="F152" s="64">
        <v>14.686999999999999</v>
      </c>
      <c r="G152" s="5">
        <v>-4.2</v>
      </c>
      <c r="H152" s="64">
        <v>2.8820000000000001</v>
      </c>
      <c r="I152" s="64">
        <v>7.87</v>
      </c>
      <c r="J152" s="64">
        <v>10.33</v>
      </c>
      <c r="K152" s="64">
        <v>105.17010000000001</v>
      </c>
      <c r="L152" s="64">
        <v>30.04</v>
      </c>
      <c r="O152" s="69">
        <f t="shared" si="6"/>
        <v>2.6999999999999968E-2</v>
      </c>
      <c r="P152" s="1">
        <f t="shared" si="7"/>
        <v>1.462</v>
      </c>
    </row>
    <row r="153" spans="1:16" x14ac:dyDescent="0.25">
      <c r="A153" s="65">
        <v>42745</v>
      </c>
      <c r="B153" s="66">
        <v>0.47939814814814818</v>
      </c>
      <c r="C153" s="64">
        <v>270.33330000000001</v>
      </c>
      <c r="D153" s="64">
        <v>7.64</v>
      </c>
      <c r="E153" s="64">
        <v>1.581</v>
      </c>
      <c r="F153" s="64">
        <v>14.686999999999999</v>
      </c>
      <c r="G153" s="5">
        <v>-4.3</v>
      </c>
      <c r="H153" s="64">
        <v>2.8820000000000001</v>
      </c>
      <c r="I153" s="64">
        <v>7.87</v>
      </c>
      <c r="J153" s="64">
        <v>10.29</v>
      </c>
      <c r="K153" s="64">
        <v>104.88639999999999</v>
      </c>
      <c r="L153" s="64">
        <v>30.08</v>
      </c>
      <c r="O153" s="69">
        <f t="shared" si="6"/>
        <v>2.1650000000000003E-2</v>
      </c>
      <c r="P153" s="1">
        <f t="shared" si="7"/>
        <v>1.581</v>
      </c>
    </row>
    <row r="154" spans="1:16" x14ac:dyDescent="0.25">
      <c r="A154" s="65">
        <v>42745</v>
      </c>
      <c r="B154" s="66">
        <v>0.47951388888888885</v>
      </c>
      <c r="C154" s="64">
        <v>270.5</v>
      </c>
      <c r="D154" s="64">
        <v>7.69</v>
      </c>
      <c r="E154" s="64">
        <v>1.5209999999999999</v>
      </c>
      <c r="F154" s="64">
        <v>14.686999999999999</v>
      </c>
      <c r="G154" s="5">
        <v>-4.4000000000000004</v>
      </c>
      <c r="H154" s="64">
        <v>2.8820000000000001</v>
      </c>
      <c r="I154" s="64">
        <v>7.87</v>
      </c>
      <c r="J154" s="64">
        <v>10.24</v>
      </c>
      <c r="K154" s="64">
        <v>104.5279</v>
      </c>
      <c r="L154" s="64">
        <v>30.09</v>
      </c>
      <c r="O154" s="69">
        <f t="shared" si="6"/>
        <v>1.6299999999999953E-2</v>
      </c>
      <c r="P154" s="1">
        <f t="shared" si="7"/>
        <v>1.5209999999999999</v>
      </c>
    </row>
    <row r="155" spans="1:16" x14ac:dyDescent="0.25">
      <c r="A155" s="65">
        <v>42745</v>
      </c>
      <c r="B155" s="66">
        <v>0.47962962962962963</v>
      </c>
      <c r="C155" s="64">
        <v>270.66669999999999</v>
      </c>
      <c r="D155" s="64">
        <v>7.7</v>
      </c>
      <c r="E155" s="64">
        <v>1.5149999999999999</v>
      </c>
      <c r="F155" s="64">
        <v>14.686999999999999</v>
      </c>
      <c r="G155" s="5">
        <v>-4.3</v>
      </c>
      <c r="H155" s="64">
        <v>2.8820000000000001</v>
      </c>
      <c r="I155" s="64">
        <v>7.87</v>
      </c>
      <c r="J155" s="64">
        <v>10.19</v>
      </c>
      <c r="K155" s="64">
        <v>104.0241</v>
      </c>
      <c r="L155" s="64">
        <v>30.07</v>
      </c>
      <c r="O155" s="69">
        <f t="shared" si="6"/>
        <v>2.1650000000000003E-2</v>
      </c>
      <c r="P155" s="1">
        <f t="shared" si="7"/>
        <v>1.5149999999999999</v>
      </c>
    </row>
    <row r="156" spans="1:16" x14ac:dyDescent="0.25">
      <c r="A156" s="65">
        <v>42745</v>
      </c>
      <c r="B156" s="66">
        <v>0.47974537037037041</v>
      </c>
      <c r="C156" s="64">
        <v>270.83330000000001</v>
      </c>
      <c r="D156" s="64">
        <v>7.64</v>
      </c>
      <c r="E156" s="64">
        <v>1.3839999999999999</v>
      </c>
      <c r="F156" s="64">
        <v>14.686999999999999</v>
      </c>
      <c r="G156" s="5">
        <v>-4.3</v>
      </c>
      <c r="H156" s="64">
        <v>2.8820000000000001</v>
      </c>
      <c r="I156" s="64">
        <v>7.87</v>
      </c>
      <c r="J156" s="64">
        <v>10.19</v>
      </c>
      <c r="K156" s="64">
        <v>103.87050000000001</v>
      </c>
      <c r="L156" s="64">
        <v>30.08</v>
      </c>
      <c r="O156" s="69">
        <f t="shared" si="6"/>
        <v>2.1650000000000003E-2</v>
      </c>
      <c r="P156" s="1">
        <f t="shared" si="7"/>
        <v>1.3839999999999999</v>
      </c>
    </row>
    <row r="157" spans="1:16" x14ac:dyDescent="0.25">
      <c r="A157" s="65">
        <v>42745</v>
      </c>
      <c r="B157" s="66">
        <v>0.47986111111111113</v>
      </c>
      <c r="C157" s="64">
        <v>271</v>
      </c>
      <c r="D157" s="64">
        <v>7.67</v>
      </c>
      <c r="E157" s="64">
        <v>1.52</v>
      </c>
      <c r="F157" s="64">
        <v>14.686999999999999</v>
      </c>
      <c r="G157" s="5">
        <v>-4.4000000000000004</v>
      </c>
      <c r="H157" s="64">
        <v>2.8820000000000001</v>
      </c>
      <c r="I157" s="64">
        <v>7.87</v>
      </c>
      <c r="J157" s="64">
        <v>10.23</v>
      </c>
      <c r="K157" s="64">
        <v>104.3535</v>
      </c>
      <c r="L157" s="64">
        <v>30.08</v>
      </c>
      <c r="O157" s="69">
        <f t="shared" si="6"/>
        <v>1.6299999999999953E-2</v>
      </c>
      <c r="P157" s="1">
        <f t="shared" si="7"/>
        <v>1.52</v>
      </c>
    </row>
    <row r="158" spans="1:16" x14ac:dyDescent="0.25">
      <c r="A158" s="65">
        <v>42745</v>
      </c>
      <c r="B158" s="66">
        <v>0.47997685185185185</v>
      </c>
      <c r="C158" s="64">
        <v>271.16669999999999</v>
      </c>
      <c r="D158" s="64">
        <v>7.8</v>
      </c>
      <c r="E158" s="64">
        <v>1.52</v>
      </c>
      <c r="F158" s="64">
        <v>14.686999999999999</v>
      </c>
      <c r="G158" s="5">
        <v>-4.2</v>
      </c>
      <c r="H158" s="64">
        <v>2.911</v>
      </c>
      <c r="I158" s="64">
        <v>7.86</v>
      </c>
      <c r="J158" s="64">
        <v>10.19</v>
      </c>
      <c r="K158" s="64">
        <v>104.27930000000001</v>
      </c>
      <c r="L158" s="64">
        <v>30.19</v>
      </c>
      <c r="O158" s="69">
        <f t="shared" si="6"/>
        <v>2.6999999999999968E-2</v>
      </c>
      <c r="P158" s="1">
        <f t="shared" si="7"/>
        <v>1.52</v>
      </c>
    </row>
    <row r="159" spans="1:16" x14ac:dyDescent="0.25">
      <c r="A159" s="65">
        <v>42745</v>
      </c>
      <c r="B159" s="66">
        <v>0.48009259259259257</v>
      </c>
      <c r="C159" s="64">
        <v>271.33330000000001</v>
      </c>
      <c r="D159" s="64">
        <v>7.69</v>
      </c>
      <c r="E159" s="64">
        <v>1.601</v>
      </c>
      <c r="F159" s="64">
        <v>14.686999999999999</v>
      </c>
      <c r="G159" s="5">
        <v>-4.2</v>
      </c>
      <c r="H159" s="64">
        <v>2.8820000000000001</v>
      </c>
      <c r="I159" s="64">
        <v>7.87</v>
      </c>
      <c r="J159" s="64">
        <v>10.130000000000001</v>
      </c>
      <c r="K159" s="64">
        <v>103.2928</v>
      </c>
      <c r="L159" s="64">
        <v>30.05</v>
      </c>
      <c r="O159" s="69">
        <f t="shared" si="6"/>
        <v>2.6999999999999968E-2</v>
      </c>
      <c r="P159" s="1">
        <f t="shared" si="7"/>
        <v>1.601</v>
      </c>
    </row>
    <row r="160" spans="1:16" x14ac:dyDescent="0.25">
      <c r="A160" s="65">
        <v>42745</v>
      </c>
      <c r="B160" s="66">
        <v>0.48020833333333335</v>
      </c>
      <c r="C160" s="64">
        <v>271.5</v>
      </c>
      <c r="D160" s="64">
        <v>7.64</v>
      </c>
      <c r="E160" s="64">
        <v>1.5740000000000001</v>
      </c>
      <c r="F160" s="64">
        <v>14.686999999999999</v>
      </c>
      <c r="G160" s="5">
        <v>-3.4</v>
      </c>
      <c r="H160" s="64">
        <v>2.8820000000000001</v>
      </c>
      <c r="I160" s="64">
        <v>7.88</v>
      </c>
      <c r="J160" s="64">
        <v>10.220000000000001</v>
      </c>
      <c r="K160" s="64">
        <v>104.04949999999999</v>
      </c>
      <c r="L160" s="64">
        <v>30</v>
      </c>
      <c r="O160" s="69">
        <f t="shared" si="6"/>
        <v>6.9800000000000001E-2</v>
      </c>
      <c r="P160" s="1">
        <f t="shared" si="7"/>
        <v>1.5740000000000001</v>
      </c>
    </row>
    <row r="161" spans="1:16" x14ac:dyDescent="0.25">
      <c r="A161" s="65">
        <v>42745</v>
      </c>
      <c r="B161" s="66">
        <v>0.48032407407407413</v>
      </c>
      <c r="C161" s="64">
        <v>271.66669999999999</v>
      </c>
      <c r="D161" s="64">
        <v>7.58</v>
      </c>
      <c r="E161" s="64">
        <v>1.6339999999999999</v>
      </c>
      <c r="F161" s="64">
        <v>14.686999999999999</v>
      </c>
      <c r="G161" s="5">
        <v>-4.3</v>
      </c>
      <c r="H161" s="64">
        <v>2.8820000000000001</v>
      </c>
      <c r="I161" s="64">
        <v>7.88</v>
      </c>
      <c r="J161" s="64">
        <v>10.27</v>
      </c>
      <c r="K161" s="64">
        <v>104.41330000000001</v>
      </c>
      <c r="L161" s="64">
        <v>29.96</v>
      </c>
      <c r="O161" s="69">
        <f t="shared" si="6"/>
        <v>2.1650000000000003E-2</v>
      </c>
      <c r="P161" s="1">
        <f t="shared" si="7"/>
        <v>1.6339999999999999</v>
      </c>
    </row>
    <row r="162" spans="1:16" x14ac:dyDescent="0.25">
      <c r="A162" s="65">
        <v>42745</v>
      </c>
      <c r="B162" s="66">
        <v>0.48043981481481479</v>
      </c>
      <c r="C162" s="64">
        <v>271.83330000000001</v>
      </c>
      <c r="D162" s="64">
        <v>7.56</v>
      </c>
      <c r="E162" s="64">
        <v>1.5580000000000001</v>
      </c>
      <c r="F162" s="64">
        <v>14.686999999999999</v>
      </c>
      <c r="G162" s="5">
        <v>-4.3</v>
      </c>
      <c r="H162" s="64">
        <v>2.8820000000000001</v>
      </c>
      <c r="I162" s="64">
        <v>7.88</v>
      </c>
      <c r="J162" s="64">
        <v>10.32</v>
      </c>
      <c r="K162" s="64">
        <v>104.87779999999999</v>
      </c>
      <c r="L162" s="64">
        <v>29.96</v>
      </c>
      <c r="O162" s="69">
        <f t="shared" si="6"/>
        <v>2.1650000000000003E-2</v>
      </c>
      <c r="P162" s="1">
        <f t="shared" si="7"/>
        <v>1.5580000000000001</v>
      </c>
    </row>
    <row r="163" spans="1:16" x14ac:dyDescent="0.25">
      <c r="A163" s="65">
        <v>42745</v>
      </c>
      <c r="B163" s="66">
        <v>0.48055555555555557</v>
      </c>
      <c r="C163" s="64">
        <v>272</v>
      </c>
      <c r="D163" s="64">
        <v>7.57</v>
      </c>
      <c r="E163" s="64">
        <v>1.6020000000000001</v>
      </c>
      <c r="F163" s="64">
        <v>14.686999999999999</v>
      </c>
      <c r="G163" s="5">
        <v>-4.3</v>
      </c>
      <c r="H163" s="64">
        <v>2.911</v>
      </c>
      <c r="I163" s="64">
        <v>7.88</v>
      </c>
      <c r="J163" s="64">
        <v>10.34</v>
      </c>
      <c r="K163" s="64">
        <v>105.1071</v>
      </c>
      <c r="L163" s="64">
        <v>30</v>
      </c>
      <c r="O163" s="69">
        <f t="shared" si="6"/>
        <v>2.1650000000000003E-2</v>
      </c>
      <c r="P163" s="1">
        <f t="shared" si="7"/>
        <v>1.6020000000000001</v>
      </c>
    </row>
    <row r="164" spans="1:16" x14ac:dyDescent="0.25">
      <c r="A164" s="65">
        <v>42745</v>
      </c>
      <c r="B164" s="66">
        <v>0.48067129629629629</v>
      </c>
      <c r="C164" s="64">
        <v>272.16669999999999</v>
      </c>
      <c r="D164" s="64">
        <v>7.56</v>
      </c>
      <c r="E164" s="64">
        <v>1.5469999999999999</v>
      </c>
      <c r="F164" s="64">
        <v>14.686999999999999</v>
      </c>
      <c r="G164" s="5">
        <v>-4.4000000000000004</v>
      </c>
      <c r="H164" s="64">
        <v>2.911</v>
      </c>
      <c r="I164" s="64">
        <v>7.88</v>
      </c>
      <c r="J164" s="64">
        <v>10.37</v>
      </c>
      <c r="K164" s="64">
        <v>105.4016</v>
      </c>
      <c r="L164" s="64">
        <v>29.97</v>
      </c>
      <c r="O164" s="69">
        <f t="shared" si="6"/>
        <v>1.6299999999999953E-2</v>
      </c>
      <c r="P164" s="1">
        <f t="shared" si="7"/>
        <v>1.5469999999999999</v>
      </c>
    </row>
    <row r="165" spans="1:16" x14ac:dyDescent="0.25">
      <c r="A165" s="65">
        <v>42745</v>
      </c>
      <c r="B165" s="66">
        <v>0.48078703703703707</v>
      </c>
      <c r="C165" s="64">
        <v>272.33330000000001</v>
      </c>
      <c r="D165" s="64">
        <v>7.56</v>
      </c>
      <c r="E165" s="64">
        <v>1.52</v>
      </c>
      <c r="F165" s="64">
        <v>14.686999999999999</v>
      </c>
      <c r="G165" s="5">
        <v>-4.3</v>
      </c>
      <c r="H165" s="64">
        <v>2.911</v>
      </c>
      <c r="I165" s="64">
        <v>7.88</v>
      </c>
      <c r="J165" s="64">
        <v>10.36</v>
      </c>
      <c r="K165" s="64">
        <v>105.31180000000001</v>
      </c>
      <c r="L165" s="64">
        <v>29.97</v>
      </c>
      <c r="O165" s="69">
        <f t="shared" si="6"/>
        <v>2.1650000000000003E-2</v>
      </c>
      <c r="P165" s="1">
        <f t="shared" si="7"/>
        <v>1.52</v>
      </c>
    </row>
    <row r="166" spans="1:16" x14ac:dyDescent="0.25">
      <c r="A166" s="65">
        <v>42745</v>
      </c>
      <c r="B166" s="66">
        <v>0.48090277777777773</v>
      </c>
      <c r="C166" s="64">
        <v>272.5</v>
      </c>
      <c r="D166" s="64">
        <v>7.54</v>
      </c>
      <c r="E166" s="64">
        <v>1.81</v>
      </c>
      <c r="F166" s="64">
        <v>14.686999999999999</v>
      </c>
      <c r="G166" s="5">
        <v>-4.2</v>
      </c>
      <c r="H166" s="64">
        <v>2.8820000000000001</v>
      </c>
      <c r="I166" s="64">
        <v>7.88</v>
      </c>
      <c r="J166" s="64">
        <v>10.38</v>
      </c>
      <c r="K166" s="64">
        <v>105.4746</v>
      </c>
      <c r="L166" s="64">
        <v>29.97</v>
      </c>
      <c r="O166" s="69">
        <f t="shared" si="6"/>
        <v>2.6999999999999968E-2</v>
      </c>
      <c r="P166" s="1">
        <f t="shared" si="7"/>
        <v>1.81</v>
      </c>
    </row>
    <row r="167" spans="1:16" x14ac:dyDescent="0.25">
      <c r="A167" s="65">
        <v>42745</v>
      </c>
      <c r="B167" s="66">
        <v>0.48101851851851851</v>
      </c>
      <c r="C167" s="64">
        <v>272.66669999999999</v>
      </c>
      <c r="D167" s="64">
        <v>7.55</v>
      </c>
      <c r="E167" s="64">
        <v>1.254</v>
      </c>
      <c r="F167" s="64">
        <v>14.686999999999999</v>
      </c>
      <c r="G167" s="5">
        <v>-4.3</v>
      </c>
      <c r="H167" s="64">
        <v>2.911</v>
      </c>
      <c r="I167" s="64">
        <v>7.88</v>
      </c>
      <c r="J167" s="64">
        <v>10.4</v>
      </c>
      <c r="K167" s="64">
        <v>105.6865</v>
      </c>
      <c r="L167" s="64">
        <v>29.97</v>
      </c>
      <c r="O167" s="69">
        <f t="shared" si="6"/>
        <v>2.1650000000000003E-2</v>
      </c>
      <c r="P167" s="1">
        <f t="shared" si="7"/>
        <v>1.254</v>
      </c>
    </row>
    <row r="168" spans="1:16" x14ac:dyDescent="0.25">
      <c r="A168" s="65">
        <v>42745</v>
      </c>
      <c r="B168" s="66">
        <v>0.48113425925925929</v>
      </c>
      <c r="C168" s="64">
        <v>272.83330000000001</v>
      </c>
      <c r="D168" s="64">
        <v>7.55</v>
      </c>
      <c r="E168" s="64">
        <v>1.325</v>
      </c>
      <c r="F168" s="64">
        <v>14.686999999999999</v>
      </c>
      <c r="G168" s="5">
        <v>-4.0999999999999996</v>
      </c>
      <c r="H168" s="64">
        <v>2.8820000000000001</v>
      </c>
      <c r="I168" s="64">
        <v>7.88</v>
      </c>
      <c r="J168" s="64">
        <v>10.38</v>
      </c>
      <c r="K168" s="64">
        <v>105.4712</v>
      </c>
      <c r="L168" s="64">
        <v>29.95</v>
      </c>
      <c r="O168" s="69">
        <f t="shared" si="6"/>
        <v>3.234999999999999E-2</v>
      </c>
      <c r="P168" s="1">
        <f t="shared" si="7"/>
        <v>1.325</v>
      </c>
    </row>
    <row r="169" spans="1:16" x14ac:dyDescent="0.25">
      <c r="A169" s="65">
        <v>42745</v>
      </c>
      <c r="B169" s="66">
        <v>0.48125000000000001</v>
      </c>
      <c r="C169" s="64">
        <v>273</v>
      </c>
      <c r="D169" s="64">
        <v>7.54</v>
      </c>
      <c r="E169" s="64">
        <v>1.0960000000000001</v>
      </c>
      <c r="F169" s="64">
        <v>14.686999999999999</v>
      </c>
      <c r="G169" s="5">
        <v>-4.3</v>
      </c>
      <c r="H169" s="64">
        <v>2.8820000000000001</v>
      </c>
      <c r="I169" s="64">
        <v>7.88</v>
      </c>
      <c r="J169" s="64">
        <v>10.4</v>
      </c>
      <c r="K169" s="64">
        <v>105.664</v>
      </c>
      <c r="L169" s="64">
        <v>29.93</v>
      </c>
      <c r="O169" s="69">
        <f t="shared" si="6"/>
        <v>2.1650000000000003E-2</v>
      </c>
      <c r="P169" s="1">
        <f t="shared" si="7"/>
        <v>1.0960000000000001</v>
      </c>
    </row>
    <row r="170" spans="1:16" x14ac:dyDescent="0.25">
      <c r="A170" s="65">
        <v>42745</v>
      </c>
      <c r="B170" s="66">
        <v>0.48136574074074073</v>
      </c>
      <c r="C170" s="64">
        <v>273.16669999999999</v>
      </c>
      <c r="D170" s="64">
        <v>7.55</v>
      </c>
      <c r="E170" s="64">
        <v>1.5429999999999999</v>
      </c>
      <c r="F170" s="64">
        <v>14.686999999999999</v>
      </c>
      <c r="G170" s="5">
        <v>-4.4000000000000004</v>
      </c>
      <c r="H170" s="64">
        <v>2.8820000000000001</v>
      </c>
      <c r="I170" s="64">
        <v>7.88</v>
      </c>
      <c r="J170" s="64">
        <v>10.39</v>
      </c>
      <c r="K170" s="64">
        <v>105.5761</v>
      </c>
      <c r="L170" s="64">
        <v>29.95</v>
      </c>
      <c r="O170" s="69">
        <f t="shared" si="6"/>
        <v>1.6299999999999953E-2</v>
      </c>
      <c r="P170" s="1">
        <f t="shared" si="7"/>
        <v>1.5429999999999999</v>
      </c>
    </row>
    <row r="171" spans="1:16" x14ac:dyDescent="0.25">
      <c r="A171" s="65">
        <v>42745</v>
      </c>
      <c r="B171" s="66">
        <v>0.48148148148148145</v>
      </c>
      <c r="C171" s="64">
        <v>273.33330000000001</v>
      </c>
      <c r="D171" s="64">
        <v>7.54</v>
      </c>
      <c r="E171" s="64">
        <v>1.0900000000000001</v>
      </c>
      <c r="F171" s="64">
        <v>14.686999999999999</v>
      </c>
      <c r="G171" s="5">
        <v>-4.4000000000000004</v>
      </c>
      <c r="H171" s="64">
        <v>2.8820000000000001</v>
      </c>
      <c r="I171" s="64">
        <v>7.88</v>
      </c>
      <c r="J171" s="64">
        <v>10.38</v>
      </c>
      <c r="K171" s="64">
        <v>105.4442</v>
      </c>
      <c r="L171" s="64">
        <v>29.96</v>
      </c>
      <c r="O171" s="69">
        <f t="shared" si="6"/>
        <v>1.6299999999999953E-2</v>
      </c>
      <c r="P171" s="1">
        <f t="shared" si="7"/>
        <v>1.0900000000000001</v>
      </c>
    </row>
    <row r="172" spans="1:16" x14ac:dyDescent="0.25">
      <c r="A172" s="65">
        <v>42745</v>
      </c>
      <c r="B172" s="66">
        <v>0.48159722222222223</v>
      </c>
      <c r="C172" s="64">
        <v>273.5</v>
      </c>
      <c r="D172" s="64">
        <v>7.56</v>
      </c>
      <c r="E172" s="64">
        <v>1.2050000000000001</v>
      </c>
      <c r="F172" s="64">
        <v>14.686999999999999</v>
      </c>
      <c r="G172" s="5">
        <v>-3.1</v>
      </c>
      <c r="H172" s="64">
        <v>2.8820000000000001</v>
      </c>
      <c r="I172" s="64">
        <v>7.88</v>
      </c>
      <c r="J172" s="64">
        <v>10.41</v>
      </c>
      <c r="K172" s="64">
        <v>105.7705</v>
      </c>
      <c r="L172" s="64">
        <v>29.98</v>
      </c>
      <c r="O172" s="69">
        <f t="shared" si="6"/>
        <v>8.5849999999999982E-2</v>
      </c>
      <c r="P172" s="1">
        <f t="shared" si="7"/>
        <v>1.2050000000000001</v>
      </c>
    </row>
    <row r="173" spans="1:16" x14ac:dyDescent="0.25">
      <c r="A173" s="65">
        <v>42745</v>
      </c>
      <c r="B173" s="66">
        <v>0.48171296296296301</v>
      </c>
      <c r="C173" s="64">
        <v>273.66669999999999</v>
      </c>
      <c r="D173" s="64">
        <v>7.56</v>
      </c>
      <c r="E173" s="64">
        <v>1.3520000000000001</v>
      </c>
      <c r="F173" s="64">
        <v>14.686999999999999</v>
      </c>
      <c r="G173" s="5">
        <v>-4.3</v>
      </c>
      <c r="H173" s="64">
        <v>2.8820000000000001</v>
      </c>
      <c r="I173" s="64">
        <v>7.88</v>
      </c>
      <c r="J173" s="64">
        <v>10.38</v>
      </c>
      <c r="K173" s="64">
        <v>105.5412</v>
      </c>
      <c r="L173" s="64">
        <v>29.97</v>
      </c>
      <c r="O173" s="69">
        <f t="shared" si="6"/>
        <v>2.1650000000000003E-2</v>
      </c>
      <c r="P173" s="1">
        <f t="shared" si="7"/>
        <v>1.3520000000000001</v>
      </c>
    </row>
    <row r="174" spans="1:16" x14ac:dyDescent="0.25">
      <c r="A174" s="65">
        <v>42745</v>
      </c>
      <c r="B174" s="66">
        <v>0.48182870370370368</v>
      </c>
      <c r="C174" s="64">
        <v>273.83330000000001</v>
      </c>
      <c r="D174" s="64">
        <v>7.55</v>
      </c>
      <c r="E174" s="64">
        <v>1.08</v>
      </c>
      <c r="F174" s="64">
        <v>14.686999999999999</v>
      </c>
      <c r="G174" s="5">
        <v>-4.3</v>
      </c>
      <c r="H174" s="64">
        <v>2.8820000000000001</v>
      </c>
      <c r="I174" s="64">
        <v>7.88</v>
      </c>
      <c r="J174" s="64">
        <v>10.39</v>
      </c>
      <c r="K174" s="64">
        <v>105.62090000000001</v>
      </c>
      <c r="L174" s="64">
        <v>29.97</v>
      </c>
      <c r="O174" s="69">
        <f t="shared" si="6"/>
        <v>2.1650000000000003E-2</v>
      </c>
      <c r="P174" s="1">
        <f t="shared" si="7"/>
        <v>1.08</v>
      </c>
    </row>
    <row r="175" spans="1:16" x14ac:dyDescent="0.25">
      <c r="A175" s="65">
        <v>42745</v>
      </c>
      <c r="B175" s="66">
        <v>0.48194444444444445</v>
      </c>
      <c r="C175" s="64">
        <v>274</v>
      </c>
      <c r="D175" s="64">
        <v>7.56</v>
      </c>
      <c r="E175" s="64">
        <v>1.1719999999999999</v>
      </c>
      <c r="F175" s="64">
        <v>14.686999999999999</v>
      </c>
      <c r="G175" s="5">
        <v>-4.3</v>
      </c>
      <c r="H175" s="64">
        <v>2.911</v>
      </c>
      <c r="I175" s="64">
        <v>7.88</v>
      </c>
      <c r="J175" s="64">
        <v>10.38</v>
      </c>
      <c r="K175" s="64">
        <v>105.5587</v>
      </c>
      <c r="L175" s="64">
        <v>29.98</v>
      </c>
      <c r="O175" s="69">
        <f t="shared" si="6"/>
        <v>2.1650000000000003E-2</v>
      </c>
      <c r="P175" s="1">
        <f t="shared" si="7"/>
        <v>1.1719999999999999</v>
      </c>
    </row>
    <row r="176" spans="1:16" x14ac:dyDescent="0.25">
      <c r="A176" s="65">
        <v>42745</v>
      </c>
      <c r="B176" s="66">
        <v>0.48206018518518517</v>
      </c>
      <c r="C176" s="64">
        <v>274.16669999999999</v>
      </c>
      <c r="D176" s="64">
        <v>7.56</v>
      </c>
      <c r="E176" s="64">
        <v>1.3140000000000001</v>
      </c>
      <c r="F176" s="64">
        <v>14.686999999999999</v>
      </c>
      <c r="G176" s="5">
        <v>-4.3</v>
      </c>
      <c r="H176" s="64">
        <v>2.8820000000000001</v>
      </c>
      <c r="I176" s="64">
        <v>7.88</v>
      </c>
      <c r="J176" s="64">
        <v>10.4</v>
      </c>
      <c r="K176" s="64">
        <v>105.6741</v>
      </c>
      <c r="L176" s="64">
        <v>29.98</v>
      </c>
      <c r="O176" s="69">
        <f t="shared" si="6"/>
        <v>2.1650000000000003E-2</v>
      </c>
      <c r="P176" s="1">
        <f t="shared" si="7"/>
        <v>1.3140000000000001</v>
      </c>
    </row>
    <row r="177" spans="1:16" x14ac:dyDescent="0.25">
      <c r="A177" s="65">
        <v>42745</v>
      </c>
      <c r="B177" s="66">
        <v>0.48217592592592595</v>
      </c>
      <c r="C177" s="64">
        <v>274.33330000000001</v>
      </c>
      <c r="D177" s="64">
        <v>7.58</v>
      </c>
      <c r="E177" s="64">
        <v>1.3089999999999999</v>
      </c>
      <c r="F177" s="64">
        <v>14.686999999999999</v>
      </c>
      <c r="G177" s="5">
        <v>-4.3</v>
      </c>
      <c r="H177" s="64">
        <v>2.911</v>
      </c>
      <c r="I177" s="64">
        <v>7.88</v>
      </c>
      <c r="J177" s="64">
        <v>10.39</v>
      </c>
      <c r="K177" s="64">
        <v>105.6712</v>
      </c>
      <c r="L177" s="64">
        <v>29.99</v>
      </c>
      <c r="O177" s="69">
        <f t="shared" si="6"/>
        <v>2.1650000000000003E-2</v>
      </c>
      <c r="P177" s="1">
        <f t="shared" si="7"/>
        <v>1.3089999999999999</v>
      </c>
    </row>
    <row r="178" spans="1:16" x14ac:dyDescent="0.25">
      <c r="A178" s="43"/>
      <c r="B178" s="42"/>
      <c r="P178" s="1">
        <f t="shared" ref="P137:P200" si="8">E178</f>
        <v>0</v>
      </c>
    </row>
    <row r="179" spans="1:16" x14ac:dyDescent="0.25">
      <c r="A179" s="43"/>
      <c r="B179" s="42"/>
      <c r="P179" s="1">
        <f t="shared" si="8"/>
        <v>0</v>
      </c>
    </row>
    <row r="180" spans="1:16" x14ac:dyDescent="0.25">
      <c r="A180" s="43"/>
      <c r="B180" s="42"/>
      <c r="P180" s="1">
        <f t="shared" si="8"/>
        <v>0</v>
      </c>
    </row>
    <row r="181" spans="1:16" x14ac:dyDescent="0.25">
      <c r="A181" s="43"/>
      <c r="B181" s="42"/>
      <c r="P181" s="1">
        <f t="shared" si="8"/>
        <v>0</v>
      </c>
    </row>
    <row r="182" spans="1:16" x14ac:dyDescent="0.25">
      <c r="A182" s="43"/>
      <c r="B182" s="42"/>
      <c r="P182" s="1">
        <f t="shared" si="8"/>
        <v>0</v>
      </c>
    </row>
    <row r="183" spans="1:16" x14ac:dyDescent="0.25">
      <c r="A183" s="43"/>
      <c r="B183" s="42"/>
      <c r="P183" s="1">
        <f t="shared" si="8"/>
        <v>0</v>
      </c>
    </row>
    <row r="184" spans="1:16" x14ac:dyDescent="0.25">
      <c r="A184" s="43"/>
      <c r="B184" s="42"/>
      <c r="P184" s="1">
        <f t="shared" si="8"/>
        <v>0</v>
      </c>
    </row>
    <row r="185" spans="1:16" x14ac:dyDescent="0.25">
      <c r="A185" s="43"/>
      <c r="B185" s="42"/>
      <c r="P185" s="1">
        <f t="shared" si="8"/>
        <v>0</v>
      </c>
    </row>
    <row r="186" spans="1:16" x14ac:dyDescent="0.25">
      <c r="A186" s="43"/>
      <c r="B186" s="42"/>
      <c r="P186" s="1">
        <f t="shared" si="8"/>
        <v>0</v>
      </c>
    </row>
    <row r="187" spans="1:16" x14ac:dyDescent="0.25">
      <c r="A187" s="43"/>
      <c r="B187" s="42"/>
      <c r="P187" s="1">
        <f t="shared" si="8"/>
        <v>0</v>
      </c>
    </row>
    <row r="188" spans="1:16" x14ac:dyDescent="0.25">
      <c r="A188" s="43"/>
      <c r="B188" s="42"/>
      <c r="P188" s="1">
        <f t="shared" si="8"/>
        <v>0</v>
      </c>
    </row>
    <row r="189" spans="1:16" x14ac:dyDescent="0.25">
      <c r="A189" s="43"/>
      <c r="B189" s="42"/>
      <c r="P189" s="1">
        <f t="shared" si="8"/>
        <v>0</v>
      </c>
    </row>
    <row r="190" spans="1:16" x14ac:dyDescent="0.25">
      <c r="A190" s="43"/>
      <c r="B190" s="42"/>
      <c r="P190" s="1">
        <f t="shared" si="8"/>
        <v>0</v>
      </c>
    </row>
    <row r="191" spans="1:16" x14ac:dyDescent="0.25">
      <c r="A191" s="37"/>
      <c r="B191" s="42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P191" s="1">
        <f t="shared" si="8"/>
        <v>0</v>
      </c>
    </row>
    <row r="192" spans="1:16" x14ac:dyDescent="0.25">
      <c r="A192" s="43"/>
      <c r="B192" s="42"/>
      <c r="P192" s="1">
        <f t="shared" si="8"/>
        <v>0</v>
      </c>
    </row>
    <row r="193" spans="1:16" x14ac:dyDescent="0.25">
      <c r="A193" s="43"/>
      <c r="B193" s="42"/>
      <c r="P193" s="1">
        <f t="shared" si="8"/>
        <v>0</v>
      </c>
    </row>
    <row r="194" spans="1:16" x14ac:dyDescent="0.25">
      <c r="A194" s="43"/>
      <c r="B194" s="42"/>
      <c r="P194" s="1">
        <f t="shared" si="8"/>
        <v>0</v>
      </c>
    </row>
    <row r="195" spans="1:16" x14ac:dyDescent="0.25">
      <c r="A195" s="43"/>
      <c r="B195" s="42"/>
      <c r="P195" s="1">
        <f t="shared" si="8"/>
        <v>0</v>
      </c>
    </row>
    <row r="196" spans="1:16" x14ac:dyDescent="0.25">
      <c r="A196" s="43"/>
      <c r="B196" s="42"/>
      <c r="P196" s="1">
        <f t="shared" si="8"/>
        <v>0</v>
      </c>
    </row>
    <row r="197" spans="1:16" x14ac:dyDescent="0.25">
      <c r="A197" s="43"/>
      <c r="B197" s="42"/>
      <c r="P197" s="1">
        <f t="shared" si="8"/>
        <v>0</v>
      </c>
    </row>
    <row r="198" spans="1:16" x14ac:dyDescent="0.25">
      <c r="A198" s="43"/>
      <c r="B198" s="42"/>
      <c r="P198" s="1">
        <f t="shared" si="8"/>
        <v>0</v>
      </c>
    </row>
    <row r="199" spans="1:16" x14ac:dyDescent="0.25">
      <c r="A199" s="43"/>
      <c r="B199" s="42"/>
      <c r="P199" s="1">
        <f t="shared" si="8"/>
        <v>0</v>
      </c>
    </row>
    <row r="200" spans="1:16" x14ac:dyDescent="0.25">
      <c r="A200" s="43"/>
      <c r="B200" s="42"/>
      <c r="P200" s="1">
        <f t="shared" si="8"/>
        <v>0</v>
      </c>
    </row>
    <row r="201" spans="1:16" x14ac:dyDescent="0.25">
      <c r="A201" s="43"/>
      <c r="B201" s="42"/>
      <c r="P201" s="1">
        <f t="shared" ref="P201:P255" si="9">E201</f>
        <v>0</v>
      </c>
    </row>
    <row r="202" spans="1:16" x14ac:dyDescent="0.25">
      <c r="A202" s="43"/>
      <c r="B202" s="42"/>
      <c r="P202" s="1">
        <f t="shared" si="9"/>
        <v>0</v>
      </c>
    </row>
    <row r="203" spans="1:16" x14ac:dyDescent="0.25">
      <c r="A203" s="43"/>
      <c r="B203" s="42"/>
      <c r="P203" s="1">
        <f t="shared" si="9"/>
        <v>0</v>
      </c>
    </row>
    <row r="204" spans="1:16" x14ac:dyDescent="0.25">
      <c r="A204" s="43"/>
      <c r="B204" s="42"/>
      <c r="P204" s="1">
        <f t="shared" si="9"/>
        <v>0</v>
      </c>
    </row>
    <row r="205" spans="1:16" x14ac:dyDescent="0.25">
      <c r="A205" s="43"/>
      <c r="B205" s="42"/>
      <c r="P205" s="1">
        <f t="shared" si="9"/>
        <v>0</v>
      </c>
    </row>
    <row r="206" spans="1:16" x14ac:dyDescent="0.25">
      <c r="A206" s="43"/>
      <c r="B206" s="42"/>
      <c r="P206" s="1">
        <f t="shared" si="9"/>
        <v>0</v>
      </c>
    </row>
    <row r="207" spans="1:16" x14ac:dyDescent="0.25">
      <c r="A207" s="43"/>
      <c r="B207" s="42"/>
      <c r="P207" s="1">
        <f t="shared" si="9"/>
        <v>0</v>
      </c>
    </row>
    <row r="208" spans="1:16" x14ac:dyDescent="0.25">
      <c r="A208" s="43"/>
      <c r="B208" s="42"/>
      <c r="P208" s="1">
        <f t="shared" si="9"/>
        <v>0</v>
      </c>
    </row>
    <row r="209" spans="1:16" x14ac:dyDescent="0.25">
      <c r="A209" s="43"/>
      <c r="B209" s="42"/>
      <c r="P209" s="1">
        <f t="shared" si="9"/>
        <v>0</v>
      </c>
    </row>
    <row r="210" spans="1:16" x14ac:dyDescent="0.25">
      <c r="A210" s="43"/>
      <c r="B210" s="42"/>
      <c r="P210" s="1">
        <f t="shared" si="9"/>
        <v>0</v>
      </c>
    </row>
    <row r="211" spans="1:16" x14ac:dyDescent="0.25">
      <c r="A211" s="43"/>
      <c r="B211" s="42"/>
      <c r="P211" s="1">
        <f t="shared" si="9"/>
        <v>0</v>
      </c>
    </row>
    <row r="212" spans="1:16" x14ac:dyDescent="0.25">
      <c r="A212" s="43"/>
      <c r="B212" s="42"/>
      <c r="P212" s="1">
        <f t="shared" si="9"/>
        <v>0</v>
      </c>
    </row>
    <row r="213" spans="1:16" x14ac:dyDescent="0.25">
      <c r="A213" s="43"/>
      <c r="B213" s="42"/>
      <c r="P213" s="1">
        <f t="shared" si="9"/>
        <v>0</v>
      </c>
    </row>
    <row r="214" spans="1:16" x14ac:dyDescent="0.25">
      <c r="A214" s="43"/>
      <c r="B214" s="42"/>
      <c r="P214" s="1">
        <f t="shared" si="9"/>
        <v>0</v>
      </c>
    </row>
    <row r="215" spans="1:16" x14ac:dyDescent="0.25">
      <c r="A215" s="43"/>
      <c r="B215" s="42"/>
      <c r="P215" s="1">
        <f t="shared" si="9"/>
        <v>0</v>
      </c>
    </row>
    <row r="216" spans="1:16" x14ac:dyDescent="0.25">
      <c r="A216" s="43"/>
      <c r="B216" s="42"/>
      <c r="P216" s="1">
        <f t="shared" si="9"/>
        <v>0</v>
      </c>
    </row>
    <row r="217" spans="1:16" x14ac:dyDescent="0.25">
      <c r="A217" s="43"/>
      <c r="B217" s="42"/>
      <c r="P217" s="1">
        <f t="shared" si="9"/>
        <v>0</v>
      </c>
    </row>
    <row r="218" spans="1:16" x14ac:dyDescent="0.25">
      <c r="A218" s="43"/>
      <c r="B218" s="42"/>
      <c r="P218" s="1">
        <f t="shared" si="9"/>
        <v>0</v>
      </c>
    </row>
    <row r="219" spans="1:16" x14ac:dyDescent="0.25">
      <c r="A219" s="43"/>
      <c r="B219" s="42"/>
      <c r="P219" s="1">
        <f t="shared" si="9"/>
        <v>0</v>
      </c>
    </row>
    <row r="220" spans="1:16" x14ac:dyDescent="0.25">
      <c r="A220" s="43"/>
      <c r="B220" s="42"/>
      <c r="P220" s="1">
        <f t="shared" si="9"/>
        <v>0</v>
      </c>
    </row>
    <row r="221" spans="1:16" x14ac:dyDescent="0.25">
      <c r="A221" s="43"/>
      <c r="B221" s="42"/>
      <c r="P221" s="1">
        <f t="shared" si="9"/>
        <v>0</v>
      </c>
    </row>
    <row r="222" spans="1:16" x14ac:dyDescent="0.25">
      <c r="A222" s="43"/>
      <c r="B222" s="42"/>
      <c r="P222" s="1">
        <f t="shared" si="9"/>
        <v>0</v>
      </c>
    </row>
    <row r="223" spans="1:16" x14ac:dyDescent="0.25">
      <c r="A223" s="43"/>
      <c r="B223" s="42"/>
      <c r="P223" s="1">
        <f t="shared" si="9"/>
        <v>0</v>
      </c>
    </row>
    <row r="224" spans="1:16" x14ac:dyDescent="0.25">
      <c r="A224" s="43"/>
      <c r="B224" s="42"/>
      <c r="P224" s="1">
        <f t="shared" si="9"/>
        <v>0</v>
      </c>
    </row>
    <row r="225" spans="1:16" x14ac:dyDescent="0.25">
      <c r="A225" s="43"/>
      <c r="B225" s="42"/>
      <c r="P225" s="1">
        <f t="shared" si="9"/>
        <v>0</v>
      </c>
    </row>
    <row r="226" spans="1:16" x14ac:dyDescent="0.25">
      <c r="A226" s="43"/>
      <c r="B226" s="42"/>
      <c r="P226" s="1">
        <f t="shared" si="9"/>
        <v>0</v>
      </c>
    </row>
    <row r="227" spans="1:16" x14ac:dyDescent="0.25">
      <c r="A227" s="43"/>
      <c r="B227" s="42"/>
      <c r="P227" s="1">
        <f t="shared" si="9"/>
        <v>0</v>
      </c>
    </row>
    <row r="228" spans="1:16" x14ac:dyDescent="0.25">
      <c r="A228" s="43"/>
      <c r="B228" s="42"/>
      <c r="P228" s="1">
        <f t="shared" si="9"/>
        <v>0</v>
      </c>
    </row>
    <row r="229" spans="1:16" x14ac:dyDescent="0.25">
      <c r="A229" s="43"/>
      <c r="B229" s="42"/>
      <c r="P229" s="1">
        <f t="shared" si="9"/>
        <v>0</v>
      </c>
    </row>
    <row r="230" spans="1:16" x14ac:dyDescent="0.25">
      <c r="A230" s="43"/>
      <c r="B230" s="42"/>
      <c r="P230" s="1">
        <f t="shared" si="9"/>
        <v>0</v>
      </c>
    </row>
    <row r="231" spans="1:16" x14ac:dyDescent="0.25">
      <c r="A231" s="43"/>
      <c r="B231" s="42"/>
      <c r="P231" s="1">
        <f t="shared" si="9"/>
        <v>0</v>
      </c>
    </row>
    <row r="232" spans="1:16" x14ac:dyDescent="0.25">
      <c r="A232" s="43"/>
      <c r="B232" s="42"/>
      <c r="P232" s="1">
        <f t="shared" si="9"/>
        <v>0</v>
      </c>
    </row>
    <row r="233" spans="1:16" x14ac:dyDescent="0.25">
      <c r="A233" s="43"/>
      <c r="B233" s="42"/>
      <c r="P233" s="1">
        <f t="shared" si="9"/>
        <v>0</v>
      </c>
    </row>
    <row r="234" spans="1:16" x14ac:dyDescent="0.25">
      <c r="A234" s="43"/>
      <c r="B234" s="42"/>
      <c r="P234" s="1">
        <f t="shared" si="9"/>
        <v>0</v>
      </c>
    </row>
    <row r="235" spans="1:16" x14ac:dyDescent="0.25">
      <c r="A235" s="43"/>
      <c r="B235" s="42"/>
      <c r="P235" s="1">
        <f t="shared" si="9"/>
        <v>0</v>
      </c>
    </row>
    <row r="236" spans="1:16" x14ac:dyDescent="0.25">
      <c r="A236" s="43"/>
      <c r="B236" s="42"/>
      <c r="P236" s="1">
        <f t="shared" si="9"/>
        <v>0</v>
      </c>
    </row>
    <row r="237" spans="1:16" x14ac:dyDescent="0.25">
      <c r="A237" s="43"/>
      <c r="B237" s="42"/>
      <c r="P237" s="1">
        <f t="shared" si="9"/>
        <v>0</v>
      </c>
    </row>
    <row r="238" spans="1:16" x14ac:dyDescent="0.25">
      <c r="A238" s="43"/>
      <c r="B238" s="42"/>
      <c r="P238" s="1">
        <f t="shared" si="9"/>
        <v>0</v>
      </c>
    </row>
    <row r="239" spans="1:16" x14ac:dyDescent="0.25">
      <c r="A239" s="40"/>
      <c r="B239" s="42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P239" s="1">
        <f t="shared" si="9"/>
        <v>0</v>
      </c>
    </row>
    <row r="240" spans="1:16" x14ac:dyDescent="0.25">
      <c r="A240" s="40"/>
      <c r="B240" s="42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P240" s="1">
        <f t="shared" si="9"/>
        <v>0</v>
      </c>
    </row>
    <row r="241" spans="1:16" x14ac:dyDescent="0.25">
      <c r="A241" s="40"/>
      <c r="B241" s="42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P241" s="1">
        <f t="shared" si="9"/>
        <v>0</v>
      </c>
    </row>
    <row r="242" spans="1:16" x14ac:dyDescent="0.25">
      <c r="A242" s="40"/>
      <c r="B242" s="42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P242" s="1">
        <f t="shared" si="9"/>
        <v>0</v>
      </c>
    </row>
    <row r="243" spans="1:16" x14ac:dyDescent="0.25">
      <c r="A243" s="40"/>
      <c r="B243" s="42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P243" s="1">
        <f t="shared" si="9"/>
        <v>0</v>
      </c>
    </row>
    <row r="244" spans="1:16" x14ac:dyDescent="0.25">
      <c r="A244" s="40"/>
      <c r="B244" s="42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P244" s="1">
        <f t="shared" si="9"/>
        <v>0</v>
      </c>
    </row>
    <row r="245" spans="1:16" x14ac:dyDescent="0.25">
      <c r="A245" s="40"/>
      <c r="B245" s="42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P245" s="1">
        <f t="shared" si="9"/>
        <v>0</v>
      </c>
    </row>
    <row r="246" spans="1:16" x14ac:dyDescent="0.25">
      <c r="A246" s="40"/>
      <c r="B246" s="42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P246" s="1">
        <f t="shared" si="9"/>
        <v>0</v>
      </c>
    </row>
    <row r="247" spans="1:16" x14ac:dyDescent="0.25">
      <c r="A247" s="40"/>
      <c r="B247" s="42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P247" s="1">
        <f t="shared" si="9"/>
        <v>0</v>
      </c>
    </row>
    <row r="248" spans="1:16" x14ac:dyDescent="0.25">
      <c r="A248" s="40"/>
      <c r="B248" s="42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P248" s="1">
        <f t="shared" si="9"/>
        <v>0</v>
      </c>
    </row>
    <row r="249" spans="1:16" x14ac:dyDescent="0.25">
      <c r="A249" s="40"/>
      <c r="B249" s="42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P249" s="1">
        <f t="shared" si="9"/>
        <v>0</v>
      </c>
    </row>
    <row r="250" spans="1:16" x14ac:dyDescent="0.25">
      <c r="A250" s="40"/>
      <c r="B250" s="42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P250" s="1">
        <f t="shared" si="9"/>
        <v>0</v>
      </c>
    </row>
    <row r="251" spans="1:16" x14ac:dyDescent="0.25">
      <c r="A251" s="40"/>
      <c r="B251" s="42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P251" s="1">
        <f t="shared" si="9"/>
        <v>0</v>
      </c>
    </row>
    <row r="252" spans="1:16" x14ac:dyDescent="0.25">
      <c r="A252" s="40"/>
      <c r="B252" s="42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P252" s="1">
        <f t="shared" si="9"/>
        <v>0</v>
      </c>
    </row>
    <row r="253" spans="1:16" x14ac:dyDescent="0.25">
      <c r="A253" s="40"/>
      <c r="B253" s="42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P253" s="1">
        <f t="shared" si="9"/>
        <v>0</v>
      </c>
    </row>
    <row r="254" spans="1:16" x14ac:dyDescent="0.25">
      <c r="A254" s="40"/>
      <c r="B254" s="42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P254" s="1">
        <f t="shared" si="9"/>
        <v>0</v>
      </c>
    </row>
    <row r="255" spans="1:16" x14ac:dyDescent="0.25">
      <c r="A255" s="40"/>
      <c r="B255" s="42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P255" s="1">
        <f t="shared" si="9"/>
        <v>0</v>
      </c>
    </row>
  </sheetData>
  <autoFilter ref="A7:L18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Plots_CV62-1</vt:lpstr>
      <vt:lpstr>Plots_CV62-2</vt:lpstr>
      <vt:lpstr>Plots_CV62-3</vt:lpstr>
      <vt:lpstr>Plots_CV62-4</vt:lpstr>
      <vt:lpstr>Plots_CV62-5</vt:lpstr>
      <vt:lpstr>Plots_CV62-6</vt:lpstr>
      <vt:lpstr>Sheet3</vt:lpstr>
      <vt:lpstr>Plots_R1000-1</vt:lpstr>
      <vt:lpstr>Plots_R1000-2</vt:lpstr>
      <vt:lpstr>Plots_R500-1</vt:lpstr>
      <vt:lpstr>Plots_R500-2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dcterms:created xsi:type="dcterms:W3CDTF">2016-10-25T06:19:13Z</dcterms:created>
  <dcterms:modified xsi:type="dcterms:W3CDTF">2017-06-06T01:21:41Z</dcterms:modified>
</cp:coreProperties>
</file>