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4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5.xml" ContentType="application/vnd.openxmlformats-officedocument.drawing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drawings/drawing6.xml" ContentType="application/vnd.openxmlformats-officedocument.drawing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drawings/drawing7.xml" ContentType="application/vnd.openxmlformats-officedocument.drawing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drawings/drawing8.xml" ContentType="application/vnd.openxmlformats-officedocument.drawing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drawings/drawing9.xml" ContentType="application/vnd.openxmlformats-officedocument.drawing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drawings/drawing10.xml" ContentType="application/vnd.openxmlformats-officedocument.drawing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5315" windowHeight="7740" activeTab="2"/>
  </bookViews>
  <sheets>
    <sheet name="Plots_CV62-1" sheetId="1" r:id="rId1"/>
    <sheet name="Plots_CV62-2" sheetId="4" r:id="rId2"/>
    <sheet name="Plots_CV62-3" sheetId="5" r:id="rId3"/>
    <sheet name="Plots_CV62-4" sheetId="6" r:id="rId4"/>
    <sheet name="Plots_CV62-5" sheetId="7" r:id="rId5"/>
    <sheet name="Plots_CV62-6" sheetId="12" r:id="rId6"/>
    <sheet name="Sheet3" sheetId="3" r:id="rId7"/>
    <sheet name="Plots_R1000-1" sheetId="8" r:id="rId8"/>
    <sheet name="Plots_R1000-2" sheetId="9" r:id="rId9"/>
    <sheet name="Plots_R500-1" sheetId="11" r:id="rId10"/>
    <sheet name="Plots_R500-2" sheetId="10" r:id="rId11"/>
    <sheet name="Sheet1" sheetId="13" r:id="rId12"/>
  </sheets>
  <definedNames>
    <definedName name="_xlnm._FilterDatabase" localSheetId="0" hidden="1">'Plots_CV62-1'!$A$7:$L$162</definedName>
    <definedName name="_xlnm._FilterDatabase" localSheetId="5" hidden="1">'Plots_CV62-6'!$A$7:$L$180</definedName>
    <definedName name="_xlnm._FilterDatabase" localSheetId="7" hidden="1">'Plots_R1000-1'!$A$7:$L$180</definedName>
    <definedName name="_xlnm._FilterDatabase" localSheetId="8" hidden="1">'Plots_R1000-2'!$A$7:$L$180</definedName>
    <definedName name="_xlnm._FilterDatabase" localSheetId="9" hidden="1">'Plots_R500-1'!$A$7:$L$180</definedName>
    <definedName name="_xlnm._FilterDatabase" localSheetId="10" hidden="1">'Plots_R500-2'!$A$7:$L$180</definedName>
  </definedNames>
  <calcPr calcId="145621"/>
</workbook>
</file>

<file path=xl/calcChain.xml><?xml version="1.0" encoding="utf-8"?>
<calcChain xmlns="http://schemas.openxmlformats.org/spreadsheetml/2006/main">
  <c r="O24" i="10" l="1"/>
  <c r="P24" i="10"/>
  <c r="O25" i="10"/>
  <c r="P25" i="10"/>
  <c r="O26" i="10"/>
  <c r="P26" i="10"/>
  <c r="O27" i="10"/>
  <c r="P27" i="10"/>
  <c r="O28" i="10"/>
  <c r="P28" i="10"/>
  <c r="O29" i="10"/>
  <c r="P29" i="10"/>
  <c r="O30" i="10"/>
  <c r="P30" i="10"/>
  <c r="O31" i="10"/>
  <c r="P31" i="10"/>
  <c r="O32" i="10"/>
  <c r="P32" i="10"/>
  <c r="O33" i="10"/>
  <c r="P33" i="10"/>
  <c r="O34" i="10"/>
  <c r="P34" i="10"/>
  <c r="O35" i="10"/>
  <c r="P35" i="10"/>
  <c r="O36" i="10"/>
  <c r="P36" i="10"/>
  <c r="O37" i="10"/>
  <c r="P37" i="10"/>
  <c r="O38" i="10"/>
  <c r="P38" i="10"/>
  <c r="O39" i="10"/>
  <c r="P39" i="10"/>
  <c r="O40" i="10"/>
  <c r="P40" i="10"/>
  <c r="O41" i="10"/>
  <c r="P41" i="10"/>
  <c r="O42" i="10"/>
  <c r="P42" i="10"/>
  <c r="O43" i="10"/>
  <c r="P43" i="10"/>
  <c r="O44" i="10"/>
  <c r="P44" i="10"/>
  <c r="O45" i="10"/>
  <c r="P45" i="10"/>
  <c r="O46" i="10"/>
  <c r="P46" i="10"/>
  <c r="O47" i="10"/>
  <c r="P47" i="10"/>
  <c r="O48" i="10"/>
  <c r="P48" i="10"/>
  <c r="O49" i="10"/>
  <c r="P49" i="10"/>
  <c r="O50" i="10"/>
  <c r="P50" i="10"/>
  <c r="O51" i="10"/>
  <c r="P51" i="10"/>
  <c r="O52" i="10"/>
  <c r="P52" i="10"/>
  <c r="O53" i="10"/>
  <c r="P53" i="10"/>
  <c r="O54" i="10"/>
  <c r="P54" i="10"/>
  <c r="O55" i="10"/>
  <c r="P55" i="10"/>
  <c r="O56" i="10"/>
  <c r="P56" i="10"/>
  <c r="O57" i="10"/>
  <c r="P57" i="10"/>
  <c r="O58" i="10"/>
  <c r="P58" i="10"/>
  <c r="O59" i="10"/>
  <c r="P59" i="10"/>
  <c r="O60" i="10"/>
  <c r="P60" i="10"/>
  <c r="O61" i="10"/>
  <c r="P61" i="10"/>
  <c r="O62" i="10"/>
  <c r="P62" i="10"/>
  <c r="O63" i="10"/>
  <c r="P63" i="10"/>
  <c r="O64" i="10"/>
  <c r="P64" i="10"/>
  <c r="O65" i="10"/>
  <c r="P65" i="10"/>
  <c r="O66" i="10"/>
  <c r="P66" i="10"/>
  <c r="O67" i="10"/>
  <c r="P67" i="10"/>
  <c r="O68" i="10"/>
  <c r="P68" i="10"/>
  <c r="O69" i="10"/>
  <c r="P69" i="10"/>
  <c r="O70" i="10"/>
  <c r="P70" i="10"/>
  <c r="O71" i="10"/>
  <c r="P71" i="10"/>
  <c r="O72" i="10"/>
  <c r="P72" i="10"/>
  <c r="O73" i="10"/>
  <c r="P73" i="10"/>
  <c r="O74" i="10"/>
  <c r="P74" i="10"/>
  <c r="O75" i="10"/>
  <c r="P75" i="10"/>
  <c r="O76" i="10"/>
  <c r="P76" i="10"/>
  <c r="O77" i="10"/>
  <c r="P77" i="10"/>
  <c r="O78" i="10"/>
  <c r="P78" i="10"/>
  <c r="O79" i="10"/>
  <c r="P79" i="10"/>
  <c r="O80" i="10"/>
  <c r="P80" i="10"/>
  <c r="O81" i="10"/>
  <c r="P81" i="10"/>
  <c r="O82" i="10"/>
  <c r="P82" i="10"/>
  <c r="O83" i="10"/>
  <c r="P83" i="10"/>
  <c r="O84" i="10"/>
  <c r="P84" i="10"/>
  <c r="O85" i="10"/>
  <c r="P85" i="10"/>
  <c r="O86" i="10"/>
  <c r="P86" i="10"/>
  <c r="O87" i="10"/>
  <c r="P87" i="10"/>
  <c r="O88" i="10"/>
  <c r="P88" i="10"/>
  <c r="O89" i="10"/>
  <c r="P89" i="10"/>
  <c r="O90" i="10"/>
  <c r="P90" i="10"/>
  <c r="O91" i="10"/>
  <c r="P91" i="10"/>
  <c r="O92" i="10"/>
  <c r="P92" i="10"/>
  <c r="O93" i="10"/>
  <c r="P93" i="10"/>
  <c r="O94" i="10"/>
  <c r="P94" i="10"/>
  <c r="O95" i="10"/>
  <c r="P95" i="10"/>
  <c r="O96" i="10"/>
  <c r="P96" i="10"/>
  <c r="O97" i="10"/>
  <c r="P97" i="10"/>
  <c r="O98" i="10"/>
  <c r="P98" i="10"/>
  <c r="O99" i="10"/>
  <c r="P99" i="10"/>
  <c r="O100" i="10"/>
  <c r="P100" i="10"/>
  <c r="O101" i="10"/>
  <c r="P101" i="10"/>
  <c r="O102" i="10"/>
  <c r="P102" i="10"/>
  <c r="O103" i="10"/>
  <c r="P103" i="10"/>
  <c r="O104" i="10"/>
  <c r="P104" i="10"/>
  <c r="O105" i="10"/>
  <c r="P105" i="10"/>
  <c r="O106" i="10"/>
  <c r="P106" i="10"/>
  <c r="O107" i="10"/>
  <c r="P107" i="10"/>
  <c r="O108" i="10"/>
  <c r="P108" i="10"/>
  <c r="O109" i="10"/>
  <c r="P109" i="10"/>
  <c r="O110" i="10"/>
  <c r="P110" i="10"/>
  <c r="O111" i="10"/>
  <c r="P111" i="10"/>
  <c r="O112" i="10"/>
  <c r="P112" i="10"/>
  <c r="O113" i="10"/>
  <c r="P113" i="10"/>
  <c r="O114" i="10"/>
  <c r="P114" i="10"/>
  <c r="O115" i="10"/>
  <c r="P115" i="10"/>
  <c r="O116" i="10"/>
  <c r="P116" i="10"/>
  <c r="O117" i="10"/>
  <c r="P117" i="10"/>
  <c r="O118" i="10"/>
  <c r="P118" i="10"/>
  <c r="O119" i="10"/>
  <c r="P119" i="10"/>
  <c r="O120" i="10"/>
  <c r="P120" i="10"/>
  <c r="O121" i="10"/>
  <c r="P121" i="10"/>
  <c r="O122" i="10"/>
  <c r="P122" i="10"/>
  <c r="O123" i="10"/>
  <c r="P123" i="10"/>
  <c r="O124" i="10"/>
  <c r="P124" i="10"/>
  <c r="O125" i="10"/>
  <c r="P125" i="10"/>
  <c r="O126" i="10"/>
  <c r="P126" i="10"/>
  <c r="O127" i="10"/>
  <c r="P127" i="10"/>
  <c r="O128" i="10"/>
  <c r="P128" i="10"/>
  <c r="O129" i="10"/>
  <c r="P129" i="10"/>
  <c r="O130" i="10"/>
  <c r="P130" i="10"/>
  <c r="O131" i="10"/>
  <c r="P131" i="10"/>
  <c r="O132" i="10"/>
  <c r="P132" i="10"/>
  <c r="O133" i="10"/>
  <c r="P133" i="10"/>
  <c r="O134" i="10"/>
  <c r="P134" i="10"/>
  <c r="O135" i="10"/>
  <c r="P135" i="10"/>
  <c r="O136" i="10"/>
  <c r="P136" i="10"/>
  <c r="O137" i="10"/>
  <c r="P137" i="10"/>
  <c r="O138" i="10"/>
  <c r="P138" i="10"/>
  <c r="O139" i="10"/>
  <c r="P139" i="10"/>
  <c r="O140" i="10"/>
  <c r="P140" i="10"/>
  <c r="O141" i="10"/>
  <c r="P141" i="10"/>
  <c r="O142" i="10"/>
  <c r="P142" i="10"/>
  <c r="O143" i="10"/>
  <c r="P143" i="10"/>
  <c r="O144" i="10"/>
  <c r="P144" i="10"/>
  <c r="O145" i="10"/>
  <c r="P145" i="10"/>
  <c r="O146" i="10"/>
  <c r="P146" i="10"/>
  <c r="O147" i="10"/>
  <c r="P147" i="10"/>
  <c r="O148" i="10"/>
  <c r="P148" i="10"/>
  <c r="O149" i="10"/>
  <c r="P149" i="10"/>
  <c r="O150" i="10"/>
  <c r="P150" i="10"/>
  <c r="O151" i="10"/>
  <c r="P151" i="10"/>
  <c r="O152" i="10"/>
  <c r="P152" i="10"/>
  <c r="O153" i="10"/>
  <c r="P153" i="10"/>
  <c r="O154" i="10"/>
  <c r="P154" i="10"/>
  <c r="O155" i="10"/>
  <c r="P155" i="10"/>
  <c r="O156" i="10"/>
  <c r="P156" i="10"/>
  <c r="O157" i="10"/>
  <c r="P157" i="10"/>
  <c r="O158" i="10"/>
  <c r="P158" i="10"/>
  <c r="O159" i="10"/>
  <c r="P159" i="10"/>
  <c r="O160" i="10"/>
  <c r="P160" i="10"/>
  <c r="O161" i="10"/>
  <c r="P161" i="10"/>
  <c r="O162" i="10"/>
  <c r="P162" i="10"/>
  <c r="O163" i="10"/>
  <c r="P163" i="10"/>
  <c r="O164" i="10"/>
  <c r="P164" i="10"/>
  <c r="O165" i="10"/>
  <c r="P165" i="10"/>
  <c r="O166" i="10"/>
  <c r="P166" i="10"/>
  <c r="O167" i="10"/>
  <c r="P167" i="10"/>
  <c r="O168" i="10"/>
  <c r="P168" i="10"/>
  <c r="O169" i="10"/>
  <c r="P169" i="10"/>
  <c r="O170" i="10"/>
  <c r="P170" i="10"/>
  <c r="O171" i="10"/>
  <c r="P171" i="10"/>
  <c r="O172" i="10"/>
  <c r="P172" i="10"/>
  <c r="O173" i="10"/>
  <c r="P173" i="10"/>
  <c r="O174" i="10"/>
  <c r="P174" i="10"/>
  <c r="O175" i="10"/>
  <c r="P175" i="10"/>
  <c r="O176" i="10"/>
  <c r="P176" i="10"/>
  <c r="O177" i="10"/>
  <c r="P177" i="10"/>
  <c r="O178" i="10"/>
  <c r="P178" i="10"/>
  <c r="O179" i="10"/>
  <c r="P179" i="10"/>
  <c r="O180" i="10"/>
  <c r="P180" i="10"/>
  <c r="O181" i="10"/>
  <c r="P181" i="10"/>
  <c r="O182" i="10"/>
  <c r="P182" i="10"/>
  <c r="O183" i="10"/>
  <c r="P183" i="10"/>
  <c r="O184" i="10"/>
  <c r="P184" i="10"/>
  <c r="O185" i="10"/>
  <c r="P185" i="10"/>
  <c r="O186" i="10"/>
  <c r="P186" i="10"/>
  <c r="O187" i="10"/>
  <c r="P187" i="10"/>
  <c r="O188" i="10"/>
  <c r="P188" i="10"/>
  <c r="O189" i="10"/>
  <c r="P189" i="10"/>
  <c r="O190" i="10"/>
  <c r="P190" i="10"/>
  <c r="O191" i="10"/>
  <c r="P191" i="10"/>
  <c r="O192" i="10"/>
  <c r="P192" i="10"/>
  <c r="O193" i="10"/>
  <c r="P193" i="10"/>
  <c r="O194" i="10"/>
  <c r="P194" i="10"/>
  <c r="O195" i="10"/>
  <c r="P195" i="10"/>
  <c r="O196" i="10"/>
  <c r="P196" i="10"/>
  <c r="O197" i="10"/>
  <c r="P197" i="10"/>
  <c r="O198" i="10"/>
  <c r="P198" i="10"/>
  <c r="O199" i="10"/>
  <c r="P199" i="10"/>
  <c r="O200" i="10"/>
  <c r="P200" i="10"/>
  <c r="O201" i="10"/>
  <c r="P201" i="10"/>
  <c r="O202" i="10"/>
  <c r="P202" i="10"/>
  <c r="O203" i="10"/>
  <c r="P203" i="10"/>
  <c r="O204" i="10"/>
  <c r="P204" i="10"/>
  <c r="O205" i="10"/>
  <c r="P205" i="10"/>
  <c r="O206" i="10"/>
  <c r="P206" i="10"/>
  <c r="O207" i="10"/>
  <c r="P207" i="10"/>
  <c r="O208" i="10"/>
  <c r="P208" i="10"/>
  <c r="O209" i="10"/>
  <c r="P209" i="10"/>
  <c r="O210" i="10"/>
  <c r="P210" i="10"/>
  <c r="O211" i="10"/>
  <c r="P211" i="10"/>
  <c r="O212" i="10"/>
  <c r="P212" i="10"/>
  <c r="O213" i="10"/>
  <c r="P213" i="10"/>
  <c r="O214" i="10"/>
  <c r="P214" i="10"/>
  <c r="O215" i="10"/>
  <c r="P215" i="10"/>
  <c r="O216" i="10"/>
  <c r="P216" i="10"/>
  <c r="O217" i="10"/>
  <c r="P217" i="10"/>
  <c r="O218" i="10"/>
  <c r="P218" i="10"/>
  <c r="O219" i="10"/>
  <c r="P219" i="10"/>
  <c r="O220" i="10"/>
  <c r="P220" i="10"/>
  <c r="O221" i="10"/>
  <c r="P221" i="10"/>
  <c r="O222" i="10"/>
  <c r="P222" i="10"/>
  <c r="O223" i="10"/>
  <c r="P223" i="10"/>
  <c r="O224" i="10"/>
  <c r="P224" i="10"/>
  <c r="O225" i="10"/>
  <c r="P225" i="10"/>
  <c r="O226" i="10"/>
  <c r="P226" i="10"/>
  <c r="O227" i="10"/>
  <c r="P227" i="10"/>
  <c r="O228" i="10"/>
  <c r="P228" i="10"/>
  <c r="O229" i="10"/>
  <c r="P229" i="10"/>
  <c r="O230" i="10"/>
  <c r="P230" i="10"/>
  <c r="O9" i="10"/>
  <c r="P9" i="10"/>
  <c r="O10" i="10"/>
  <c r="P10" i="10"/>
  <c r="O11" i="10"/>
  <c r="P11" i="10"/>
  <c r="O12" i="10"/>
  <c r="P12" i="10"/>
  <c r="O13" i="10"/>
  <c r="P13" i="10"/>
  <c r="O14" i="10"/>
  <c r="P14" i="10"/>
  <c r="O15" i="10"/>
  <c r="P15" i="10"/>
  <c r="O16" i="10"/>
  <c r="P16" i="10"/>
  <c r="O17" i="10"/>
  <c r="P17" i="10"/>
  <c r="O18" i="10"/>
  <c r="P18" i="10"/>
  <c r="O19" i="10"/>
  <c r="P19" i="10"/>
  <c r="O20" i="10"/>
  <c r="P20" i="10"/>
  <c r="O21" i="10"/>
  <c r="P21" i="10"/>
  <c r="O22" i="10"/>
  <c r="P22" i="10"/>
  <c r="O23" i="10"/>
  <c r="P23" i="10"/>
  <c r="B2" i="10"/>
  <c r="B2" i="11"/>
  <c r="O17" i="11"/>
  <c r="P17" i="11"/>
  <c r="O18" i="11"/>
  <c r="P18" i="11"/>
  <c r="O19" i="11"/>
  <c r="P19" i="11"/>
  <c r="O20" i="11"/>
  <c r="P20" i="11"/>
  <c r="O21" i="11"/>
  <c r="P21" i="11"/>
  <c r="O22" i="11"/>
  <c r="P22" i="11"/>
  <c r="O23" i="11"/>
  <c r="P23" i="11"/>
  <c r="O24" i="11"/>
  <c r="P24" i="11"/>
  <c r="O25" i="11"/>
  <c r="P25" i="11"/>
  <c r="O26" i="11"/>
  <c r="P26" i="11"/>
  <c r="O27" i="11"/>
  <c r="P27" i="11"/>
  <c r="O28" i="11"/>
  <c r="P28" i="11"/>
  <c r="O29" i="11"/>
  <c r="P29" i="11"/>
  <c r="O30" i="11"/>
  <c r="P30" i="11"/>
  <c r="O31" i="11"/>
  <c r="P31" i="11"/>
  <c r="O32" i="11"/>
  <c r="P32" i="11"/>
  <c r="O33" i="11"/>
  <c r="P33" i="11"/>
  <c r="O34" i="11"/>
  <c r="P34" i="11"/>
  <c r="O35" i="11"/>
  <c r="P35" i="11"/>
  <c r="O36" i="11"/>
  <c r="P36" i="11"/>
  <c r="O37" i="11"/>
  <c r="P37" i="11"/>
  <c r="O38" i="11"/>
  <c r="P38" i="11"/>
  <c r="O39" i="11"/>
  <c r="P39" i="11"/>
  <c r="O40" i="11"/>
  <c r="P40" i="11"/>
  <c r="O41" i="11"/>
  <c r="P41" i="11"/>
  <c r="O42" i="11"/>
  <c r="P42" i="11"/>
  <c r="O43" i="11"/>
  <c r="P43" i="11"/>
  <c r="O44" i="11"/>
  <c r="P44" i="11"/>
  <c r="O45" i="11"/>
  <c r="P45" i="11"/>
  <c r="O46" i="11"/>
  <c r="P46" i="11"/>
  <c r="O47" i="11"/>
  <c r="P47" i="11"/>
  <c r="O48" i="11"/>
  <c r="P48" i="11"/>
  <c r="O49" i="11"/>
  <c r="P49" i="11"/>
  <c r="O50" i="11"/>
  <c r="P50" i="11"/>
  <c r="O51" i="11"/>
  <c r="P51" i="11"/>
  <c r="O52" i="11"/>
  <c r="P52" i="11"/>
  <c r="O53" i="11"/>
  <c r="P53" i="11"/>
  <c r="O54" i="11"/>
  <c r="P54" i="11"/>
  <c r="O55" i="11"/>
  <c r="P55" i="11"/>
  <c r="O56" i="11"/>
  <c r="P56" i="11"/>
  <c r="O57" i="11"/>
  <c r="P57" i="11"/>
  <c r="O58" i="11"/>
  <c r="P58" i="11"/>
  <c r="O59" i="11"/>
  <c r="P59" i="11"/>
  <c r="O60" i="11"/>
  <c r="P60" i="11"/>
  <c r="O61" i="11"/>
  <c r="P61" i="11"/>
  <c r="O62" i="11"/>
  <c r="P62" i="11"/>
  <c r="O63" i="11"/>
  <c r="P63" i="11"/>
  <c r="O64" i="11"/>
  <c r="P64" i="11"/>
  <c r="O65" i="11"/>
  <c r="P65" i="11"/>
  <c r="O66" i="11"/>
  <c r="P66" i="11"/>
  <c r="O67" i="11"/>
  <c r="P67" i="11"/>
  <c r="O68" i="11"/>
  <c r="P68" i="11"/>
  <c r="O69" i="11"/>
  <c r="P69" i="11"/>
  <c r="O70" i="11"/>
  <c r="P70" i="11"/>
  <c r="O71" i="11"/>
  <c r="P71" i="11"/>
  <c r="O72" i="11"/>
  <c r="P72" i="11"/>
  <c r="O73" i="11"/>
  <c r="P73" i="11"/>
  <c r="O74" i="11"/>
  <c r="P74" i="11"/>
  <c r="O75" i="11"/>
  <c r="P75" i="11"/>
  <c r="O76" i="11"/>
  <c r="P76" i="11"/>
  <c r="O77" i="11"/>
  <c r="P77" i="11"/>
  <c r="O78" i="11"/>
  <c r="P78" i="11"/>
  <c r="O79" i="11"/>
  <c r="P79" i="11"/>
  <c r="O80" i="11"/>
  <c r="P80" i="11"/>
  <c r="O81" i="11"/>
  <c r="P81" i="11"/>
  <c r="O82" i="11"/>
  <c r="P82" i="11"/>
  <c r="O83" i="11"/>
  <c r="P83" i="11"/>
  <c r="O84" i="11"/>
  <c r="P84" i="11"/>
  <c r="O85" i="11"/>
  <c r="P85" i="11"/>
  <c r="O86" i="11"/>
  <c r="P86" i="11"/>
  <c r="O87" i="11"/>
  <c r="P87" i="11"/>
  <c r="O88" i="11"/>
  <c r="P88" i="11"/>
  <c r="O89" i="11"/>
  <c r="P89" i="11"/>
  <c r="O90" i="11"/>
  <c r="P90" i="11"/>
  <c r="O91" i="11"/>
  <c r="P91" i="11"/>
  <c r="O92" i="11"/>
  <c r="P92" i="11"/>
  <c r="O93" i="11"/>
  <c r="P93" i="11"/>
  <c r="O94" i="11"/>
  <c r="P94" i="11"/>
  <c r="O95" i="11"/>
  <c r="P95" i="11"/>
  <c r="O96" i="11"/>
  <c r="P96" i="11"/>
  <c r="O97" i="11"/>
  <c r="P97" i="11"/>
  <c r="O98" i="11"/>
  <c r="P98" i="11"/>
  <c r="O99" i="11"/>
  <c r="P99" i="11"/>
  <c r="O100" i="11"/>
  <c r="P100" i="11"/>
  <c r="O101" i="11"/>
  <c r="P101" i="11"/>
  <c r="O102" i="11"/>
  <c r="P102" i="11"/>
  <c r="O103" i="11"/>
  <c r="P103" i="11"/>
  <c r="O104" i="11"/>
  <c r="P104" i="11"/>
  <c r="O105" i="11"/>
  <c r="P105" i="11"/>
  <c r="O106" i="11"/>
  <c r="P106" i="11"/>
  <c r="O107" i="11"/>
  <c r="P107" i="11"/>
  <c r="O108" i="11"/>
  <c r="P108" i="11"/>
  <c r="O109" i="11"/>
  <c r="P109" i="11"/>
  <c r="O110" i="11"/>
  <c r="P110" i="11"/>
  <c r="O111" i="11"/>
  <c r="P111" i="11"/>
  <c r="O112" i="11"/>
  <c r="P112" i="11"/>
  <c r="O113" i="11"/>
  <c r="P113" i="11"/>
  <c r="O114" i="11"/>
  <c r="P114" i="11"/>
  <c r="O115" i="11"/>
  <c r="P115" i="11"/>
  <c r="O116" i="11"/>
  <c r="P116" i="11"/>
  <c r="O117" i="11"/>
  <c r="P117" i="11"/>
  <c r="O118" i="11"/>
  <c r="P118" i="11"/>
  <c r="O119" i="11"/>
  <c r="P119" i="11"/>
  <c r="O120" i="11"/>
  <c r="P120" i="11"/>
  <c r="O121" i="11"/>
  <c r="P121" i="11"/>
  <c r="O122" i="11"/>
  <c r="P122" i="11"/>
  <c r="O123" i="11"/>
  <c r="P123" i="11"/>
  <c r="O124" i="11"/>
  <c r="P124" i="11"/>
  <c r="O125" i="11"/>
  <c r="P125" i="11"/>
  <c r="O126" i="11"/>
  <c r="P126" i="11"/>
  <c r="O127" i="11"/>
  <c r="P127" i="11"/>
  <c r="O128" i="11"/>
  <c r="P128" i="11"/>
  <c r="O129" i="11"/>
  <c r="P129" i="11"/>
  <c r="O130" i="11"/>
  <c r="P130" i="11"/>
  <c r="O131" i="11"/>
  <c r="P131" i="11"/>
  <c r="O132" i="11"/>
  <c r="P132" i="11"/>
  <c r="O133" i="11"/>
  <c r="P133" i="11"/>
  <c r="O134" i="11"/>
  <c r="P134" i="11"/>
  <c r="O135" i="11"/>
  <c r="P135" i="11"/>
  <c r="O136" i="11"/>
  <c r="P136" i="11"/>
  <c r="O137" i="11"/>
  <c r="P137" i="11"/>
  <c r="O138" i="11"/>
  <c r="P138" i="11"/>
  <c r="O139" i="11"/>
  <c r="P139" i="11"/>
  <c r="O140" i="11"/>
  <c r="P140" i="11"/>
  <c r="O141" i="11"/>
  <c r="P141" i="11"/>
  <c r="O142" i="11"/>
  <c r="P142" i="11"/>
  <c r="O143" i="11"/>
  <c r="P143" i="11"/>
  <c r="O144" i="11"/>
  <c r="P144" i="11"/>
  <c r="O145" i="11"/>
  <c r="P145" i="11"/>
  <c r="O146" i="11"/>
  <c r="P146" i="11"/>
  <c r="O147" i="11"/>
  <c r="P147" i="11"/>
  <c r="O148" i="11"/>
  <c r="P148" i="11"/>
  <c r="O149" i="11"/>
  <c r="P149" i="11"/>
  <c r="O150" i="11"/>
  <c r="P150" i="11"/>
  <c r="O151" i="11"/>
  <c r="P151" i="11"/>
  <c r="O152" i="11"/>
  <c r="P152" i="11"/>
  <c r="O153" i="11"/>
  <c r="P153" i="11"/>
  <c r="O154" i="11"/>
  <c r="P154" i="11"/>
  <c r="O155" i="11"/>
  <c r="P155" i="11"/>
  <c r="O156" i="11"/>
  <c r="P156" i="11"/>
  <c r="O157" i="11"/>
  <c r="P157" i="11"/>
  <c r="O158" i="11"/>
  <c r="P158" i="11"/>
  <c r="O159" i="11"/>
  <c r="P159" i="11"/>
  <c r="O160" i="11"/>
  <c r="P160" i="11"/>
  <c r="O161" i="11"/>
  <c r="P161" i="11"/>
  <c r="O162" i="11"/>
  <c r="P162" i="11"/>
  <c r="O163" i="11"/>
  <c r="P163" i="11"/>
  <c r="O164" i="11"/>
  <c r="P164" i="11"/>
  <c r="O165" i="11"/>
  <c r="P165" i="11"/>
  <c r="O166" i="11"/>
  <c r="P166" i="11"/>
  <c r="O167" i="11"/>
  <c r="P167" i="11"/>
  <c r="O168" i="11"/>
  <c r="P168" i="11"/>
  <c r="O169" i="11"/>
  <c r="P169" i="11"/>
  <c r="O170" i="11"/>
  <c r="P170" i="11"/>
  <c r="O171" i="11"/>
  <c r="P171" i="11"/>
  <c r="O172" i="11"/>
  <c r="P172" i="11"/>
  <c r="O173" i="11"/>
  <c r="P173" i="11"/>
  <c r="O174" i="11"/>
  <c r="P174" i="11"/>
  <c r="O175" i="11"/>
  <c r="P175" i="11"/>
  <c r="O176" i="11"/>
  <c r="P176" i="11"/>
  <c r="O177" i="11"/>
  <c r="P177" i="11"/>
  <c r="O178" i="11"/>
  <c r="P178" i="11"/>
  <c r="O179" i="11"/>
  <c r="P179" i="11"/>
  <c r="O180" i="11"/>
  <c r="P180" i="11"/>
  <c r="O181" i="11"/>
  <c r="P181" i="11"/>
  <c r="O182" i="11"/>
  <c r="P182" i="11"/>
  <c r="O183" i="11"/>
  <c r="P183" i="11"/>
  <c r="O184" i="11"/>
  <c r="P184" i="11"/>
  <c r="O185" i="11"/>
  <c r="P185" i="11"/>
  <c r="O186" i="11"/>
  <c r="P186" i="11"/>
  <c r="O187" i="11"/>
  <c r="P187" i="11"/>
  <c r="O188" i="11"/>
  <c r="P188" i="11"/>
  <c r="O189" i="11"/>
  <c r="P189" i="11"/>
  <c r="O190" i="11"/>
  <c r="P190" i="11"/>
  <c r="O191" i="11"/>
  <c r="P191" i="11"/>
  <c r="O192" i="11"/>
  <c r="P192" i="11"/>
  <c r="O193" i="11"/>
  <c r="P193" i="11"/>
  <c r="O9" i="11"/>
  <c r="P9" i="11"/>
  <c r="O10" i="11"/>
  <c r="P10" i="11"/>
  <c r="O11" i="11"/>
  <c r="P11" i="11"/>
  <c r="O12" i="11"/>
  <c r="P12" i="11"/>
  <c r="O13" i="11"/>
  <c r="P13" i="11"/>
  <c r="O14" i="11"/>
  <c r="P14" i="11"/>
  <c r="O15" i="11"/>
  <c r="P15" i="11"/>
  <c r="O16" i="11"/>
  <c r="P16" i="11"/>
  <c r="O33" i="9"/>
  <c r="P33" i="9"/>
  <c r="O34" i="9"/>
  <c r="P34" i="9"/>
  <c r="O35" i="9"/>
  <c r="P35" i="9"/>
  <c r="O36" i="9"/>
  <c r="P36" i="9"/>
  <c r="O37" i="9"/>
  <c r="P37" i="9"/>
  <c r="O38" i="9"/>
  <c r="P38" i="9"/>
  <c r="O39" i="9"/>
  <c r="P39" i="9"/>
  <c r="O40" i="9"/>
  <c r="P40" i="9"/>
  <c r="O41" i="9"/>
  <c r="P41" i="9"/>
  <c r="O42" i="9"/>
  <c r="P42" i="9"/>
  <c r="O43" i="9"/>
  <c r="P43" i="9"/>
  <c r="O44" i="9"/>
  <c r="P44" i="9"/>
  <c r="O45" i="9"/>
  <c r="P45" i="9"/>
  <c r="O46" i="9"/>
  <c r="P46" i="9"/>
  <c r="O47" i="9"/>
  <c r="P47" i="9"/>
  <c r="O48" i="9"/>
  <c r="P48" i="9"/>
  <c r="O49" i="9"/>
  <c r="P49" i="9"/>
  <c r="O50" i="9"/>
  <c r="P50" i="9"/>
  <c r="O51" i="9"/>
  <c r="P51" i="9"/>
  <c r="O52" i="9"/>
  <c r="P52" i="9"/>
  <c r="O53" i="9"/>
  <c r="P53" i="9"/>
  <c r="O54" i="9"/>
  <c r="P54" i="9"/>
  <c r="O55" i="9"/>
  <c r="P55" i="9"/>
  <c r="O56" i="9"/>
  <c r="P56" i="9"/>
  <c r="O57" i="9"/>
  <c r="P57" i="9"/>
  <c r="O58" i="9"/>
  <c r="P58" i="9"/>
  <c r="O59" i="9"/>
  <c r="P59" i="9"/>
  <c r="O60" i="9"/>
  <c r="P60" i="9"/>
  <c r="O61" i="9"/>
  <c r="P61" i="9"/>
  <c r="O62" i="9"/>
  <c r="P62" i="9"/>
  <c r="O63" i="9"/>
  <c r="P63" i="9"/>
  <c r="O64" i="9"/>
  <c r="P64" i="9"/>
  <c r="O65" i="9"/>
  <c r="P65" i="9"/>
  <c r="O66" i="9"/>
  <c r="P66" i="9"/>
  <c r="O67" i="9"/>
  <c r="P67" i="9"/>
  <c r="O68" i="9"/>
  <c r="P68" i="9"/>
  <c r="O69" i="9"/>
  <c r="P69" i="9"/>
  <c r="O70" i="9"/>
  <c r="P70" i="9"/>
  <c r="O71" i="9"/>
  <c r="P71" i="9"/>
  <c r="O72" i="9"/>
  <c r="P72" i="9"/>
  <c r="O73" i="9"/>
  <c r="P73" i="9"/>
  <c r="O74" i="9"/>
  <c r="P74" i="9"/>
  <c r="O75" i="9"/>
  <c r="P75" i="9"/>
  <c r="O76" i="9"/>
  <c r="P76" i="9"/>
  <c r="O77" i="9"/>
  <c r="P77" i="9"/>
  <c r="O78" i="9"/>
  <c r="P78" i="9"/>
  <c r="O79" i="9"/>
  <c r="P79" i="9"/>
  <c r="O80" i="9"/>
  <c r="P80" i="9"/>
  <c r="O81" i="9"/>
  <c r="P81" i="9"/>
  <c r="O82" i="9"/>
  <c r="P82" i="9"/>
  <c r="O83" i="9"/>
  <c r="P83" i="9"/>
  <c r="O84" i="9"/>
  <c r="P84" i="9"/>
  <c r="O85" i="9"/>
  <c r="P85" i="9"/>
  <c r="O86" i="9"/>
  <c r="P86" i="9"/>
  <c r="O87" i="9"/>
  <c r="P87" i="9"/>
  <c r="O88" i="9"/>
  <c r="P88" i="9"/>
  <c r="O89" i="9"/>
  <c r="P89" i="9"/>
  <c r="O90" i="9"/>
  <c r="P90" i="9"/>
  <c r="O91" i="9"/>
  <c r="P91" i="9"/>
  <c r="O92" i="9"/>
  <c r="P92" i="9"/>
  <c r="O93" i="9"/>
  <c r="P93" i="9"/>
  <c r="O94" i="9"/>
  <c r="P94" i="9"/>
  <c r="O95" i="9"/>
  <c r="P95" i="9"/>
  <c r="O96" i="9"/>
  <c r="P96" i="9"/>
  <c r="O97" i="9"/>
  <c r="P97" i="9"/>
  <c r="O98" i="9"/>
  <c r="P98" i="9"/>
  <c r="O99" i="9"/>
  <c r="P99" i="9"/>
  <c r="O100" i="9"/>
  <c r="P100" i="9"/>
  <c r="O101" i="9"/>
  <c r="P101" i="9"/>
  <c r="O102" i="9"/>
  <c r="P102" i="9"/>
  <c r="O103" i="9"/>
  <c r="P103" i="9"/>
  <c r="O104" i="9"/>
  <c r="P104" i="9"/>
  <c r="O105" i="9"/>
  <c r="P105" i="9"/>
  <c r="O106" i="9"/>
  <c r="P106" i="9"/>
  <c r="O107" i="9"/>
  <c r="P107" i="9"/>
  <c r="O108" i="9"/>
  <c r="P108" i="9"/>
  <c r="O109" i="9"/>
  <c r="P109" i="9"/>
  <c r="O110" i="9"/>
  <c r="P110" i="9"/>
  <c r="O111" i="9"/>
  <c r="P111" i="9"/>
  <c r="O112" i="9"/>
  <c r="P112" i="9"/>
  <c r="O113" i="9"/>
  <c r="P113" i="9"/>
  <c r="O114" i="9"/>
  <c r="P114" i="9"/>
  <c r="O115" i="9"/>
  <c r="P115" i="9"/>
  <c r="O116" i="9"/>
  <c r="P116" i="9"/>
  <c r="O117" i="9"/>
  <c r="P117" i="9"/>
  <c r="O118" i="9"/>
  <c r="P118" i="9"/>
  <c r="O119" i="9"/>
  <c r="P119" i="9"/>
  <c r="O120" i="9"/>
  <c r="P120" i="9"/>
  <c r="O121" i="9"/>
  <c r="P121" i="9"/>
  <c r="O122" i="9"/>
  <c r="P122" i="9"/>
  <c r="O123" i="9"/>
  <c r="P123" i="9"/>
  <c r="O124" i="9"/>
  <c r="P124" i="9"/>
  <c r="O125" i="9"/>
  <c r="P125" i="9"/>
  <c r="O126" i="9"/>
  <c r="P126" i="9"/>
  <c r="O127" i="9"/>
  <c r="P127" i="9"/>
  <c r="O128" i="9"/>
  <c r="P128" i="9"/>
  <c r="O129" i="9"/>
  <c r="P129" i="9"/>
  <c r="O130" i="9"/>
  <c r="P130" i="9"/>
  <c r="O131" i="9"/>
  <c r="P131" i="9"/>
  <c r="O132" i="9"/>
  <c r="P132" i="9"/>
  <c r="O133" i="9"/>
  <c r="P133" i="9"/>
  <c r="O134" i="9"/>
  <c r="P134" i="9"/>
  <c r="O135" i="9"/>
  <c r="P135" i="9"/>
  <c r="O136" i="9"/>
  <c r="P136" i="9"/>
  <c r="O137" i="9"/>
  <c r="P137" i="9"/>
  <c r="O138" i="9"/>
  <c r="P138" i="9"/>
  <c r="O139" i="9"/>
  <c r="P139" i="9"/>
  <c r="O140" i="9"/>
  <c r="P140" i="9"/>
  <c r="O141" i="9"/>
  <c r="P141" i="9"/>
  <c r="O142" i="9"/>
  <c r="P142" i="9"/>
  <c r="O143" i="9"/>
  <c r="P143" i="9"/>
  <c r="O144" i="9"/>
  <c r="P144" i="9"/>
  <c r="O145" i="9"/>
  <c r="P145" i="9"/>
  <c r="O146" i="9"/>
  <c r="P146" i="9"/>
  <c r="O147" i="9"/>
  <c r="P147" i="9"/>
  <c r="O148" i="9"/>
  <c r="P148" i="9"/>
  <c r="O149" i="9"/>
  <c r="P149" i="9"/>
  <c r="O150" i="9"/>
  <c r="P150" i="9"/>
  <c r="O151" i="9"/>
  <c r="P151" i="9"/>
  <c r="O152" i="9"/>
  <c r="P152" i="9"/>
  <c r="O153" i="9"/>
  <c r="P153" i="9"/>
  <c r="O154" i="9"/>
  <c r="P154" i="9"/>
  <c r="O155" i="9"/>
  <c r="P155" i="9"/>
  <c r="O156" i="9"/>
  <c r="P156" i="9"/>
  <c r="O157" i="9"/>
  <c r="P157" i="9"/>
  <c r="O158" i="9"/>
  <c r="P158" i="9"/>
  <c r="O159" i="9"/>
  <c r="P159" i="9"/>
  <c r="O160" i="9"/>
  <c r="P160" i="9"/>
  <c r="O161" i="9"/>
  <c r="P161" i="9"/>
  <c r="O162" i="9"/>
  <c r="P162" i="9"/>
  <c r="O163" i="9"/>
  <c r="P163" i="9"/>
  <c r="O164" i="9"/>
  <c r="P164" i="9"/>
  <c r="O165" i="9"/>
  <c r="P165" i="9"/>
  <c r="O166" i="9"/>
  <c r="P166" i="9"/>
  <c r="O167" i="9"/>
  <c r="P167" i="9"/>
  <c r="O168" i="9"/>
  <c r="P168" i="9"/>
  <c r="O169" i="9"/>
  <c r="P169" i="9"/>
  <c r="O170" i="9"/>
  <c r="P170" i="9"/>
  <c r="O171" i="9"/>
  <c r="P171" i="9"/>
  <c r="O172" i="9"/>
  <c r="P172" i="9"/>
  <c r="O173" i="9"/>
  <c r="P173" i="9"/>
  <c r="O174" i="9"/>
  <c r="P174" i="9"/>
  <c r="O175" i="9"/>
  <c r="P175" i="9"/>
  <c r="O176" i="9"/>
  <c r="P176" i="9"/>
  <c r="O177" i="9"/>
  <c r="P177" i="9"/>
  <c r="O178" i="9"/>
  <c r="P178" i="9"/>
  <c r="O179" i="9"/>
  <c r="P179" i="9"/>
  <c r="O180" i="9"/>
  <c r="P180" i="9"/>
  <c r="O181" i="9"/>
  <c r="P181" i="9"/>
  <c r="O182" i="9"/>
  <c r="P182" i="9"/>
  <c r="O183" i="9"/>
  <c r="P183" i="9"/>
  <c r="O184" i="9"/>
  <c r="P184" i="9"/>
  <c r="O185" i="9"/>
  <c r="P185" i="9"/>
  <c r="O186" i="9"/>
  <c r="P186" i="9"/>
  <c r="O187" i="9"/>
  <c r="P187" i="9"/>
  <c r="O188" i="9"/>
  <c r="P188" i="9"/>
  <c r="O189" i="9"/>
  <c r="P189" i="9"/>
  <c r="O190" i="9"/>
  <c r="P190" i="9"/>
  <c r="O191" i="9"/>
  <c r="P191" i="9"/>
  <c r="O192" i="9"/>
  <c r="P192" i="9"/>
  <c r="O193" i="9"/>
  <c r="P193" i="9"/>
  <c r="O194" i="9"/>
  <c r="P194" i="9"/>
  <c r="O195" i="9"/>
  <c r="P195" i="9"/>
  <c r="O196" i="9"/>
  <c r="P196" i="9"/>
  <c r="O197" i="9"/>
  <c r="P197" i="9"/>
  <c r="O198" i="9"/>
  <c r="P198" i="9"/>
  <c r="O199" i="9"/>
  <c r="P199" i="9"/>
  <c r="O200" i="9"/>
  <c r="P200" i="9"/>
  <c r="O201" i="9"/>
  <c r="P201" i="9"/>
  <c r="O202" i="9"/>
  <c r="P202" i="9"/>
  <c r="O203" i="9"/>
  <c r="P203" i="9"/>
  <c r="O204" i="9"/>
  <c r="P204" i="9"/>
  <c r="O205" i="9"/>
  <c r="P205" i="9"/>
  <c r="O206" i="9"/>
  <c r="P206" i="9"/>
  <c r="O207" i="9"/>
  <c r="P207" i="9"/>
  <c r="O208" i="9"/>
  <c r="P208" i="9"/>
  <c r="O209" i="9"/>
  <c r="P209" i="9"/>
  <c r="O210" i="9"/>
  <c r="P210" i="9"/>
  <c r="O211" i="9"/>
  <c r="P211" i="9"/>
  <c r="O212" i="9"/>
  <c r="P212" i="9"/>
  <c r="O213" i="9"/>
  <c r="P213" i="9"/>
  <c r="O214" i="9"/>
  <c r="P214" i="9"/>
  <c r="O215" i="9"/>
  <c r="P215" i="9"/>
  <c r="O216" i="9"/>
  <c r="P216" i="9"/>
  <c r="O217" i="9"/>
  <c r="P217" i="9"/>
  <c r="O218" i="9"/>
  <c r="P218" i="9"/>
  <c r="O219" i="9"/>
  <c r="P219" i="9"/>
  <c r="O220" i="9"/>
  <c r="P220" i="9"/>
  <c r="O221" i="9"/>
  <c r="P221" i="9"/>
  <c r="O222" i="9"/>
  <c r="P222" i="9"/>
  <c r="O223" i="9"/>
  <c r="P223" i="9"/>
  <c r="O224" i="9"/>
  <c r="P224" i="9"/>
  <c r="O225" i="9"/>
  <c r="P225" i="9"/>
  <c r="O226" i="9"/>
  <c r="P226" i="9"/>
  <c r="O227" i="9"/>
  <c r="P227" i="9"/>
  <c r="O228" i="9"/>
  <c r="P228" i="9"/>
  <c r="O229" i="9"/>
  <c r="P229" i="9"/>
  <c r="O230" i="9"/>
  <c r="P230" i="9"/>
  <c r="O9" i="9"/>
  <c r="P9" i="9"/>
  <c r="O10" i="9"/>
  <c r="P10" i="9"/>
  <c r="O11" i="9"/>
  <c r="P11" i="9"/>
  <c r="O12" i="9"/>
  <c r="P12" i="9"/>
  <c r="O13" i="9"/>
  <c r="P13" i="9"/>
  <c r="O14" i="9"/>
  <c r="P14" i="9"/>
  <c r="O15" i="9"/>
  <c r="P15" i="9"/>
  <c r="O16" i="9"/>
  <c r="P16" i="9"/>
  <c r="O17" i="9"/>
  <c r="P17" i="9"/>
  <c r="O18" i="9"/>
  <c r="P18" i="9"/>
  <c r="O19" i="9"/>
  <c r="P19" i="9"/>
  <c r="O20" i="9"/>
  <c r="P20" i="9"/>
  <c r="O21" i="9"/>
  <c r="P21" i="9"/>
  <c r="O22" i="9"/>
  <c r="P22" i="9"/>
  <c r="O23" i="9"/>
  <c r="P23" i="9"/>
  <c r="O24" i="9"/>
  <c r="P24" i="9"/>
  <c r="O25" i="9"/>
  <c r="P25" i="9"/>
  <c r="O26" i="9"/>
  <c r="P26" i="9"/>
  <c r="O27" i="9"/>
  <c r="P27" i="9"/>
  <c r="O28" i="9"/>
  <c r="P28" i="9"/>
  <c r="O29" i="9"/>
  <c r="P29" i="9"/>
  <c r="O30" i="9"/>
  <c r="P30" i="9"/>
  <c r="O31" i="9"/>
  <c r="P31" i="9"/>
  <c r="O32" i="9"/>
  <c r="P32" i="9"/>
  <c r="O19" i="8"/>
  <c r="P19" i="8"/>
  <c r="O20" i="8"/>
  <c r="P20" i="8"/>
  <c r="O21" i="8"/>
  <c r="P21" i="8"/>
  <c r="O22" i="8"/>
  <c r="P22" i="8"/>
  <c r="O23" i="8"/>
  <c r="P23" i="8"/>
  <c r="O24" i="8"/>
  <c r="P24" i="8"/>
  <c r="O25" i="8"/>
  <c r="P25" i="8"/>
  <c r="O26" i="8"/>
  <c r="P26" i="8"/>
  <c r="O27" i="8"/>
  <c r="P27" i="8"/>
  <c r="O28" i="8"/>
  <c r="P28" i="8"/>
  <c r="O29" i="8"/>
  <c r="P29" i="8"/>
  <c r="O30" i="8"/>
  <c r="P30" i="8"/>
  <c r="O31" i="8"/>
  <c r="P31" i="8"/>
  <c r="O32" i="8"/>
  <c r="P32" i="8"/>
  <c r="O33" i="8"/>
  <c r="P33" i="8"/>
  <c r="O34" i="8"/>
  <c r="P34" i="8"/>
  <c r="O35" i="8"/>
  <c r="P35" i="8"/>
  <c r="O36" i="8"/>
  <c r="P36" i="8"/>
  <c r="O37" i="8"/>
  <c r="P37" i="8"/>
  <c r="O38" i="8"/>
  <c r="P38" i="8"/>
  <c r="O39" i="8"/>
  <c r="P39" i="8"/>
  <c r="O40" i="8"/>
  <c r="P40" i="8"/>
  <c r="O41" i="8"/>
  <c r="P41" i="8"/>
  <c r="O42" i="8"/>
  <c r="P42" i="8"/>
  <c r="O43" i="8"/>
  <c r="P43" i="8"/>
  <c r="O44" i="8"/>
  <c r="P44" i="8"/>
  <c r="O45" i="8"/>
  <c r="P45" i="8"/>
  <c r="O46" i="8"/>
  <c r="P46" i="8"/>
  <c r="O47" i="8"/>
  <c r="P47" i="8"/>
  <c r="O48" i="8"/>
  <c r="P48" i="8"/>
  <c r="O49" i="8"/>
  <c r="P49" i="8"/>
  <c r="O50" i="8"/>
  <c r="P50" i="8"/>
  <c r="O51" i="8"/>
  <c r="P51" i="8"/>
  <c r="O52" i="8"/>
  <c r="P52" i="8"/>
  <c r="O53" i="8"/>
  <c r="P53" i="8"/>
  <c r="O54" i="8"/>
  <c r="P54" i="8"/>
  <c r="O55" i="8"/>
  <c r="P55" i="8"/>
  <c r="O56" i="8"/>
  <c r="P56" i="8"/>
  <c r="O57" i="8"/>
  <c r="P57" i="8"/>
  <c r="O58" i="8"/>
  <c r="P58" i="8"/>
  <c r="O59" i="8"/>
  <c r="P59" i="8"/>
  <c r="O60" i="8"/>
  <c r="P60" i="8"/>
  <c r="O61" i="8"/>
  <c r="P61" i="8"/>
  <c r="O62" i="8"/>
  <c r="P62" i="8"/>
  <c r="O63" i="8"/>
  <c r="P63" i="8"/>
  <c r="O64" i="8"/>
  <c r="P64" i="8"/>
  <c r="O65" i="8"/>
  <c r="P65" i="8"/>
  <c r="O66" i="8"/>
  <c r="P66" i="8"/>
  <c r="O67" i="8"/>
  <c r="P67" i="8"/>
  <c r="O68" i="8"/>
  <c r="P68" i="8"/>
  <c r="O69" i="8"/>
  <c r="P69" i="8"/>
  <c r="O70" i="8"/>
  <c r="P70" i="8"/>
  <c r="O71" i="8"/>
  <c r="P71" i="8"/>
  <c r="O72" i="8"/>
  <c r="P72" i="8"/>
  <c r="O73" i="8"/>
  <c r="P73" i="8"/>
  <c r="O74" i="8"/>
  <c r="P74" i="8"/>
  <c r="O75" i="8"/>
  <c r="P75" i="8"/>
  <c r="O76" i="8"/>
  <c r="P76" i="8"/>
  <c r="O77" i="8"/>
  <c r="P77" i="8"/>
  <c r="O78" i="8"/>
  <c r="P78" i="8"/>
  <c r="O79" i="8"/>
  <c r="P79" i="8"/>
  <c r="O80" i="8"/>
  <c r="P80" i="8"/>
  <c r="O81" i="8"/>
  <c r="P81" i="8"/>
  <c r="O82" i="8"/>
  <c r="P82" i="8"/>
  <c r="O83" i="8"/>
  <c r="P83" i="8"/>
  <c r="O84" i="8"/>
  <c r="P84" i="8"/>
  <c r="O85" i="8"/>
  <c r="P85" i="8"/>
  <c r="O86" i="8"/>
  <c r="P86" i="8"/>
  <c r="O87" i="8"/>
  <c r="P87" i="8"/>
  <c r="O88" i="8"/>
  <c r="P88" i="8"/>
  <c r="O89" i="8"/>
  <c r="P89" i="8"/>
  <c r="O90" i="8"/>
  <c r="P90" i="8"/>
  <c r="O91" i="8"/>
  <c r="P91" i="8"/>
  <c r="O92" i="8"/>
  <c r="P92" i="8"/>
  <c r="O93" i="8"/>
  <c r="P93" i="8"/>
  <c r="O94" i="8"/>
  <c r="P94" i="8"/>
  <c r="O95" i="8"/>
  <c r="P95" i="8"/>
  <c r="O96" i="8"/>
  <c r="P96" i="8"/>
  <c r="O97" i="8"/>
  <c r="P97" i="8"/>
  <c r="O98" i="8"/>
  <c r="P98" i="8"/>
  <c r="O99" i="8"/>
  <c r="P99" i="8"/>
  <c r="O100" i="8"/>
  <c r="P100" i="8"/>
  <c r="O101" i="8"/>
  <c r="P101" i="8"/>
  <c r="O102" i="8"/>
  <c r="P102" i="8"/>
  <c r="O103" i="8"/>
  <c r="P103" i="8"/>
  <c r="O104" i="8"/>
  <c r="P104" i="8"/>
  <c r="O105" i="8"/>
  <c r="P105" i="8"/>
  <c r="O106" i="8"/>
  <c r="P106" i="8"/>
  <c r="O107" i="8"/>
  <c r="P107" i="8"/>
  <c r="O108" i="8"/>
  <c r="P108" i="8"/>
  <c r="O109" i="8"/>
  <c r="P109" i="8"/>
  <c r="O110" i="8"/>
  <c r="P110" i="8"/>
  <c r="O111" i="8"/>
  <c r="P111" i="8"/>
  <c r="O112" i="8"/>
  <c r="P112" i="8"/>
  <c r="O113" i="8"/>
  <c r="P113" i="8"/>
  <c r="O114" i="8"/>
  <c r="P114" i="8"/>
  <c r="O115" i="8"/>
  <c r="P115" i="8"/>
  <c r="O116" i="8"/>
  <c r="P116" i="8"/>
  <c r="O117" i="8"/>
  <c r="P117" i="8"/>
  <c r="O118" i="8"/>
  <c r="P118" i="8"/>
  <c r="O119" i="8"/>
  <c r="P119" i="8"/>
  <c r="O120" i="8"/>
  <c r="P120" i="8"/>
  <c r="O121" i="8"/>
  <c r="P121" i="8"/>
  <c r="O122" i="8"/>
  <c r="P122" i="8"/>
  <c r="O123" i="8"/>
  <c r="P123" i="8"/>
  <c r="O124" i="8"/>
  <c r="P124" i="8"/>
  <c r="O125" i="8"/>
  <c r="P125" i="8"/>
  <c r="O126" i="8"/>
  <c r="P126" i="8"/>
  <c r="O127" i="8"/>
  <c r="P127" i="8"/>
  <c r="O128" i="8"/>
  <c r="P128" i="8"/>
  <c r="O129" i="8"/>
  <c r="P129" i="8"/>
  <c r="O130" i="8"/>
  <c r="P130" i="8"/>
  <c r="O131" i="8"/>
  <c r="P131" i="8"/>
  <c r="O132" i="8"/>
  <c r="P132" i="8"/>
  <c r="O133" i="8"/>
  <c r="P133" i="8"/>
  <c r="O134" i="8"/>
  <c r="P134" i="8"/>
  <c r="O135" i="8"/>
  <c r="P135" i="8"/>
  <c r="O136" i="8"/>
  <c r="P136" i="8"/>
  <c r="O137" i="8"/>
  <c r="P137" i="8"/>
  <c r="O138" i="8"/>
  <c r="P138" i="8"/>
  <c r="O139" i="8"/>
  <c r="P139" i="8"/>
  <c r="O140" i="8"/>
  <c r="P140" i="8"/>
  <c r="O141" i="8"/>
  <c r="P141" i="8"/>
  <c r="O142" i="8"/>
  <c r="P142" i="8"/>
  <c r="O143" i="8"/>
  <c r="P143" i="8"/>
  <c r="O144" i="8"/>
  <c r="P144" i="8"/>
  <c r="O145" i="8"/>
  <c r="P145" i="8"/>
  <c r="O146" i="8"/>
  <c r="P146" i="8"/>
  <c r="O147" i="8"/>
  <c r="P147" i="8"/>
  <c r="O148" i="8"/>
  <c r="P148" i="8"/>
  <c r="O149" i="8"/>
  <c r="P149" i="8"/>
  <c r="O150" i="8"/>
  <c r="P150" i="8"/>
  <c r="O151" i="8"/>
  <c r="P151" i="8"/>
  <c r="O152" i="8"/>
  <c r="P152" i="8"/>
  <c r="O153" i="8"/>
  <c r="P153" i="8"/>
  <c r="O154" i="8"/>
  <c r="P154" i="8"/>
  <c r="O155" i="8"/>
  <c r="P155" i="8"/>
  <c r="O156" i="8"/>
  <c r="P156" i="8"/>
  <c r="O157" i="8"/>
  <c r="P157" i="8"/>
  <c r="O158" i="8"/>
  <c r="P158" i="8"/>
  <c r="O159" i="8"/>
  <c r="P159" i="8"/>
  <c r="O160" i="8"/>
  <c r="P160" i="8"/>
  <c r="O161" i="8"/>
  <c r="P161" i="8"/>
  <c r="O162" i="8"/>
  <c r="P162" i="8"/>
  <c r="O163" i="8"/>
  <c r="P163" i="8"/>
  <c r="O164" i="8"/>
  <c r="P164" i="8"/>
  <c r="O165" i="8"/>
  <c r="P165" i="8"/>
  <c r="O166" i="8"/>
  <c r="P166" i="8"/>
  <c r="O167" i="8"/>
  <c r="P167" i="8"/>
  <c r="O168" i="8"/>
  <c r="P168" i="8"/>
  <c r="O169" i="8"/>
  <c r="P169" i="8"/>
  <c r="O170" i="8"/>
  <c r="P170" i="8"/>
  <c r="O171" i="8"/>
  <c r="P171" i="8"/>
  <c r="O172" i="8"/>
  <c r="P172" i="8"/>
  <c r="O173" i="8"/>
  <c r="P173" i="8"/>
  <c r="O174" i="8"/>
  <c r="P174" i="8"/>
  <c r="O175" i="8"/>
  <c r="P175" i="8"/>
  <c r="O176" i="8"/>
  <c r="P176" i="8"/>
  <c r="O177" i="8"/>
  <c r="P177" i="8"/>
  <c r="O178" i="8"/>
  <c r="P178" i="8"/>
  <c r="O179" i="8"/>
  <c r="P179" i="8"/>
  <c r="O180" i="8"/>
  <c r="P180" i="8"/>
  <c r="O181" i="8"/>
  <c r="P181" i="8"/>
  <c r="O182" i="8"/>
  <c r="P182" i="8"/>
  <c r="O183" i="8"/>
  <c r="P183" i="8"/>
  <c r="O184" i="8"/>
  <c r="P184" i="8"/>
  <c r="O185" i="8"/>
  <c r="P185" i="8"/>
  <c r="O186" i="8"/>
  <c r="P186" i="8"/>
  <c r="O187" i="8"/>
  <c r="P187" i="8"/>
  <c r="O188" i="8"/>
  <c r="P188" i="8"/>
  <c r="O189" i="8"/>
  <c r="P189" i="8"/>
  <c r="O190" i="8"/>
  <c r="P190" i="8"/>
  <c r="O191" i="8"/>
  <c r="P191" i="8"/>
  <c r="O192" i="8"/>
  <c r="P192" i="8"/>
  <c r="O193" i="8"/>
  <c r="P193" i="8"/>
  <c r="O194" i="8"/>
  <c r="P194" i="8"/>
  <c r="O195" i="8"/>
  <c r="P195" i="8"/>
  <c r="O196" i="8"/>
  <c r="P196" i="8"/>
  <c r="O197" i="8"/>
  <c r="P197" i="8"/>
  <c r="O198" i="8"/>
  <c r="P198" i="8"/>
  <c r="O199" i="8"/>
  <c r="P199" i="8"/>
  <c r="O200" i="8"/>
  <c r="P200" i="8"/>
  <c r="O201" i="8"/>
  <c r="P201" i="8"/>
  <c r="O202" i="8"/>
  <c r="P202" i="8"/>
  <c r="O203" i="8"/>
  <c r="P203" i="8"/>
  <c r="O204" i="8"/>
  <c r="P204" i="8"/>
  <c r="O205" i="8"/>
  <c r="P205" i="8"/>
  <c r="O206" i="8"/>
  <c r="P206" i="8"/>
  <c r="O207" i="8"/>
  <c r="P207" i="8"/>
  <c r="O208" i="8"/>
  <c r="P208" i="8"/>
  <c r="O209" i="8"/>
  <c r="P209" i="8"/>
  <c r="O210" i="8"/>
  <c r="P210" i="8"/>
  <c r="O211" i="8"/>
  <c r="P211" i="8"/>
  <c r="O212" i="8"/>
  <c r="P212" i="8"/>
  <c r="O213" i="8"/>
  <c r="P213" i="8"/>
  <c r="O214" i="8"/>
  <c r="P214" i="8"/>
  <c r="O215" i="8"/>
  <c r="P215" i="8"/>
  <c r="O216" i="8"/>
  <c r="P216" i="8"/>
  <c r="O217" i="8"/>
  <c r="P217" i="8"/>
  <c r="O218" i="8"/>
  <c r="P218" i="8"/>
  <c r="O219" i="8"/>
  <c r="P219" i="8"/>
  <c r="O220" i="8"/>
  <c r="P220" i="8"/>
  <c r="O221" i="8"/>
  <c r="P221" i="8"/>
  <c r="O222" i="8"/>
  <c r="P222" i="8"/>
  <c r="O223" i="8"/>
  <c r="P223" i="8"/>
  <c r="O224" i="8"/>
  <c r="P224" i="8"/>
  <c r="O225" i="8"/>
  <c r="P225" i="8"/>
  <c r="O226" i="8"/>
  <c r="P226" i="8"/>
  <c r="O227" i="8"/>
  <c r="P227" i="8"/>
  <c r="O228" i="8"/>
  <c r="P228" i="8"/>
  <c r="O229" i="8"/>
  <c r="P229" i="8"/>
  <c r="O230" i="8"/>
  <c r="P230" i="8"/>
  <c r="O231" i="8"/>
  <c r="P231" i="8"/>
  <c r="O232" i="8"/>
  <c r="P232" i="8"/>
  <c r="O233" i="8"/>
  <c r="P233" i="8"/>
  <c r="O234" i="8"/>
  <c r="P234" i="8"/>
  <c r="O235" i="8"/>
  <c r="P235" i="8"/>
  <c r="O236" i="8"/>
  <c r="P236" i="8"/>
  <c r="O9" i="8"/>
  <c r="P9" i="8"/>
  <c r="O10" i="8"/>
  <c r="P10" i="8"/>
  <c r="O11" i="8"/>
  <c r="P11" i="8"/>
  <c r="O12" i="8"/>
  <c r="P12" i="8"/>
  <c r="O13" i="8"/>
  <c r="P13" i="8"/>
  <c r="O14" i="8"/>
  <c r="P14" i="8"/>
  <c r="O15" i="8"/>
  <c r="P15" i="8"/>
  <c r="O16" i="8"/>
  <c r="P16" i="8"/>
  <c r="O17" i="8"/>
  <c r="P17" i="8"/>
  <c r="O18" i="8"/>
  <c r="P18" i="8"/>
  <c r="B2" i="8"/>
  <c r="B2" i="12"/>
  <c r="O9" i="12"/>
  <c r="P9" i="12"/>
  <c r="O10" i="12"/>
  <c r="P10" i="12"/>
  <c r="O11" i="12"/>
  <c r="P11" i="12"/>
  <c r="O12" i="12"/>
  <c r="P12" i="12"/>
  <c r="O13" i="12"/>
  <c r="P13" i="12"/>
  <c r="O14" i="12"/>
  <c r="P14" i="12"/>
  <c r="O15" i="12"/>
  <c r="P15" i="12"/>
  <c r="O16" i="12"/>
  <c r="P16" i="12"/>
  <c r="O17" i="12"/>
  <c r="P17" i="12"/>
  <c r="O18" i="12"/>
  <c r="P18" i="12"/>
  <c r="O19" i="12"/>
  <c r="P19" i="12"/>
  <c r="O20" i="12"/>
  <c r="P20" i="12"/>
  <c r="O21" i="12"/>
  <c r="P21" i="12"/>
  <c r="O22" i="12"/>
  <c r="P22" i="12"/>
  <c r="O23" i="12"/>
  <c r="P23" i="12"/>
  <c r="O24" i="12"/>
  <c r="P24" i="12"/>
  <c r="O25" i="12"/>
  <c r="P25" i="12"/>
  <c r="O26" i="12"/>
  <c r="P26" i="12"/>
  <c r="O27" i="12"/>
  <c r="P27" i="12"/>
  <c r="O28" i="12"/>
  <c r="P28" i="12"/>
  <c r="O29" i="12"/>
  <c r="P29" i="12"/>
  <c r="O30" i="12"/>
  <c r="P30" i="12"/>
  <c r="O31" i="12"/>
  <c r="P31" i="12"/>
  <c r="O32" i="12"/>
  <c r="P32" i="12"/>
  <c r="O33" i="12"/>
  <c r="P33" i="12"/>
  <c r="O34" i="12"/>
  <c r="P34" i="12"/>
  <c r="O35" i="12"/>
  <c r="P35" i="12"/>
  <c r="O36" i="12"/>
  <c r="P36" i="12"/>
  <c r="O37" i="12"/>
  <c r="P37" i="12"/>
  <c r="O38" i="12"/>
  <c r="P38" i="12"/>
  <c r="O39" i="12"/>
  <c r="P39" i="12"/>
  <c r="O40" i="12"/>
  <c r="P40" i="12"/>
  <c r="O41" i="12"/>
  <c r="P41" i="12"/>
  <c r="O42" i="12"/>
  <c r="P42" i="12"/>
  <c r="O43" i="12"/>
  <c r="P43" i="12"/>
  <c r="O44" i="12"/>
  <c r="P44" i="12"/>
  <c r="O45" i="12"/>
  <c r="P45" i="12"/>
  <c r="O46" i="12"/>
  <c r="P46" i="12"/>
  <c r="O47" i="12"/>
  <c r="P47" i="12"/>
  <c r="O48" i="12"/>
  <c r="P48" i="12"/>
  <c r="O49" i="12"/>
  <c r="P49" i="12"/>
  <c r="O50" i="12"/>
  <c r="P50" i="12"/>
  <c r="O51" i="12"/>
  <c r="P51" i="12"/>
  <c r="O52" i="12"/>
  <c r="P52" i="12"/>
  <c r="O53" i="12"/>
  <c r="P53" i="12"/>
  <c r="O54" i="12"/>
  <c r="P54" i="12"/>
  <c r="O55" i="12"/>
  <c r="P55" i="12"/>
  <c r="O56" i="12"/>
  <c r="P56" i="12"/>
  <c r="O57" i="12"/>
  <c r="P57" i="12"/>
  <c r="O58" i="12"/>
  <c r="P58" i="12"/>
  <c r="O59" i="12"/>
  <c r="P59" i="12"/>
  <c r="O60" i="12"/>
  <c r="P60" i="12"/>
  <c r="O61" i="12"/>
  <c r="P61" i="12"/>
  <c r="O62" i="12"/>
  <c r="P62" i="12"/>
  <c r="O63" i="12"/>
  <c r="P63" i="12"/>
  <c r="O64" i="12"/>
  <c r="P64" i="12"/>
  <c r="O65" i="12"/>
  <c r="P65" i="12"/>
  <c r="O66" i="12"/>
  <c r="P66" i="12"/>
  <c r="O67" i="12"/>
  <c r="P67" i="12"/>
  <c r="O68" i="12"/>
  <c r="P68" i="12"/>
  <c r="O69" i="12"/>
  <c r="P69" i="12"/>
  <c r="O70" i="12"/>
  <c r="P70" i="12"/>
  <c r="O71" i="12"/>
  <c r="P71" i="12"/>
  <c r="O72" i="12"/>
  <c r="P72" i="12"/>
  <c r="O73" i="12"/>
  <c r="P73" i="12"/>
  <c r="O74" i="12"/>
  <c r="P74" i="12"/>
  <c r="O75" i="12"/>
  <c r="P75" i="12"/>
  <c r="O76" i="12"/>
  <c r="P76" i="12"/>
  <c r="O77" i="12"/>
  <c r="P77" i="12"/>
  <c r="O78" i="12"/>
  <c r="P78" i="12"/>
  <c r="O79" i="12"/>
  <c r="P79" i="12"/>
  <c r="O80" i="12"/>
  <c r="P80" i="12"/>
  <c r="O81" i="12"/>
  <c r="P81" i="12"/>
  <c r="O82" i="12"/>
  <c r="P82" i="12"/>
  <c r="O83" i="12"/>
  <c r="P83" i="12"/>
  <c r="O84" i="12"/>
  <c r="P84" i="12"/>
  <c r="O85" i="12"/>
  <c r="P85" i="12"/>
  <c r="O86" i="12"/>
  <c r="P86" i="12"/>
  <c r="O87" i="12"/>
  <c r="P87" i="12"/>
  <c r="O88" i="12"/>
  <c r="P88" i="12"/>
  <c r="O89" i="12"/>
  <c r="P89" i="12"/>
  <c r="O90" i="12"/>
  <c r="P90" i="12"/>
  <c r="O91" i="12"/>
  <c r="P91" i="12"/>
  <c r="O92" i="12"/>
  <c r="P92" i="12"/>
  <c r="O93" i="12"/>
  <c r="P93" i="12"/>
  <c r="O94" i="12"/>
  <c r="P94" i="12"/>
  <c r="O95" i="12"/>
  <c r="P95" i="12"/>
  <c r="O96" i="12"/>
  <c r="P96" i="12"/>
  <c r="O97" i="12"/>
  <c r="P97" i="12"/>
  <c r="O98" i="12"/>
  <c r="P98" i="12"/>
  <c r="O99" i="12"/>
  <c r="P99" i="12"/>
  <c r="O100" i="12"/>
  <c r="P100" i="12"/>
  <c r="O101" i="12"/>
  <c r="P101" i="12"/>
  <c r="O102" i="12"/>
  <c r="P102" i="12"/>
  <c r="O103" i="12"/>
  <c r="P103" i="12"/>
  <c r="O104" i="12"/>
  <c r="P104" i="12"/>
  <c r="O105" i="12"/>
  <c r="P105" i="12"/>
  <c r="O106" i="12"/>
  <c r="P106" i="12"/>
  <c r="O107" i="12"/>
  <c r="P107" i="12"/>
  <c r="O108" i="12"/>
  <c r="P108" i="12"/>
  <c r="O109" i="12"/>
  <c r="P109" i="12"/>
  <c r="O110" i="12"/>
  <c r="P110" i="12"/>
  <c r="O111" i="12"/>
  <c r="P111" i="12"/>
  <c r="O112" i="12"/>
  <c r="P112" i="12"/>
  <c r="O113" i="12"/>
  <c r="P113" i="12"/>
  <c r="O114" i="12"/>
  <c r="P114" i="12"/>
  <c r="O115" i="12"/>
  <c r="P115" i="12"/>
  <c r="O116" i="12"/>
  <c r="P116" i="12"/>
  <c r="O117" i="12"/>
  <c r="P117" i="12"/>
  <c r="O118" i="12"/>
  <c r="P118" i="12"/>
  <c r="O119" i="12"/>
  <c r="P119" i="12"/>
  <c r="O120" i="12"/>
  <c r="P120" i="12"/>
  <c r="O121" i="12"/>
  <c r="P121" i="12"/>
  <c r="O122" i="12"/>
  <c r="P122" i="12"/>
  <c r="O123" i="12"/>
  <c r="P123" i="12"/>
  <c r="O124" i="12"/>
  <c r="P124" i="12"/>
  <c r="O125" i="12"/>
  <c r="P125" i="12"/>
  <c r="O126" i="12"/>
  <c r="P126" i="12"/>
  <c r="O127" i="12"/>
  <c r="P127" i="12"/>
  <c r="O128" i="12"/>
  <c r="P128" i="12"/>
  <c r="O129" i="12"/>
  <c r="P129" i="12"/>
  <c r="O130" i="12"/>
  <c r="P130" i="12"/>
  <c r="O131" i="12"/>
  <c r="P131" i="12"/>
  <c r="O132" i="12"/>
  <c r="P132" i="12"/>
  <c r="O133" i="12"/>
  <c r="P133" i="12"/>
  <c r="O134" i="12"/>
  <c r="P134" i="12"/>
  <c r="O135" i="12"/>
  <c r="P135" i="12"/>
  <c r="O136" i="12"/>
  <c r="P136" i="12"/>
  <c r="O137" i="12"/>
  <c r="P137" i="12"/>
  <c r="O9" i="7"/>
  <c r="P9" i="7"/>
  <c r="O10" i="7"/>
  <c r="P10" i="7"/>
  <c r="O11" i="7"/>
  <c r="P11" i="7"/>
  <c r="O12" i="7"/>
  <c r="P12" i="7"/>
  <c r="O13" i="7"/>
  <c r="P13" i="7"/>
  <c r="O14" i="7"/>
  <c r="P14" i="7"/>
  <c r="O15" i="7"/>
  <c r="P15" i="7"/>
  <c r="O16" i="7"/>
  <c r="P16" i="7"/>
  <c r="O17" i="7"/>
  <c r="P17" i="7"/>
  <c r="O18" i="7"/>
  <c r="P18" i="7"/>
  <c r="O19" i="7"/>
  <c r="P19" i="7"/>
  <c r="O20" i="7"/>
  <c r="P20" i="7"/>
  <c r="O21" i="7"/>
  <c r="P21" i="7"/>
  <c r="O22" i="7"/>
  <c r="P22" i="7"/>
  <c r="O23" i="7"/>
  <c r="P23" i="7"/>
  <c r="O24" i="7"/>
  <c r="P24" i="7"/>
  <c r="O25" i="7"/>
  <c r="P25" i="7"/>
  <c r="O26" i="7"/>
  <c r="P26" i="7"/>
  <c r="O27" i="7"/>
  <c r="P27" i="7"/>
  <c r="O28" i="7"/>
  <c r="P28" i="7"/>
  <c r="O29" i="7"/>
  <c r="P29" i="7"/>
  <c r="O30" i="7"/>
  <c r="P30" i="7"/>
  <c r="O31" i="7"/>
  <c r="P31" i="7"/>
  <c r="O32" i="7"/>
  <c r="P32" i="7"/>
  <c r="O33" i="7"/>
  <c r="P33" i="7"/>
  <c r="O34" i="7"/>
  <c r="P34" i="7"/>
  <c r="O35" i="7"/>
  <c r="P35" i="7"/>
  <c r="O36" i="7"/>
  <c r="P36" i="7"/>
  <c r="O37" i="7"/>
  <c r="P37" i="7"/>
  <c r="O38" i="7"/>
  <c r="P38" i="7"/>
  <c r="O39" i="7"/>
  <c r="P39" i="7"/>
  <c r="O40" i="7"/>
  <c r="P40" i="7"/>
  <c r="O41" i="7"/>
  <c r="P41" i="7"/>
  <c r="O42" i="7"/>
  <c r="P42" i="7"/>
  <c r="O43" i="7"/>
  <c r="P43" i="7"/>
  <c r="O44" i="7"/>
  <c r="P44" i="7"/>
  <c r="O45" i="7"/>
  <c r="P45" i="7"/>
  <c r="O46" i="7"/>
  <c r="P46" i="7"/>
  <c r="O47" i="7"/>
  <c r="P47" i="7"/>
  <c r="O48" i="7"/>
  <c r="P48" i="7"/>
  <c r="O49" i="7"/>
  <c r="P49" i="7"/>
  <c r="O50" i="7"/>
  <c r="P50" i="7"/>
  <c r="O51" i="7"/>
  <c r="P51" i="7"/>
  <c r="O52" i="7"/>
  <c r="P52" i="7"/>
  <c r="O53" i="7"/>
  <c r="P53" i="7"/>
  <c r="O54" i="7"/>
  <c r="P54" i="7"/>
  <c r="O55" i="7"/>
  <c r="P55" i="7"/>
  <c r="O56" i="7"/>
  <c r="P56" i="7"/>
  <c r="O57" i="7"/>
  <c r="P57" i="7"/>
  <c r="O58" i="7"/>
  <c r="P58" i="7"/>
  <c r="O59" i="7"/>
  <c r="P59" i="7"/>
  <c r="O60" i="7"/>
  <c r="P60" i="7"/>
  <c r="O61" i="7"/>
  <c r="P61" i="7"/>
  <c r="O62" i="7"/>
  <c r="P62" i="7"/>
  <c r="O63" i="7"/>
  <c r="P63" i="7"/>
  <c r="O64" i="7"/>
  <c r="P64" i="7"/>
  <c r="O65" i="7"/>
  <c r="P65" i="7"/>
  <c r="O66" i="7"/>
  <c r="P66" i="7"/>
  <c r="O67" i="7"/>
  <c r="P67" i="7"/>
  <c r="O68" i="7"/>
  <c r="P68" i="7"/>
  <c r="O69" i="7"/>
  <c r="P69" i="7"/>
  <c r="O70" i="7"/>
  <c r="P70" i="7"/>
  <c r="O71" i="7"/>
  <c r="P71" i="7"/>
  <c r="O72" i="7"/>
  <c r="P72" i="7"/>
  <c r="O73" i="7"/>
  <c r="P73" i="7"/>
  <c r="O74" i="7"/>
  <c r="P74" i="7"/>
  <c r="O75" i="7"/>
  <c r="P75" i="7"/>
  <c r="O76" i="7"/>
  <c r="P76" i="7"/>
  <c r="O77" i="7"/>
  <c r="P77" i="7"/>
  <c r="O78" i="7"/>
  <c r="P78" i="7"/>
  <c r="O79" i="7"/>
  <c r="P79" i="7"/>
  <c r="O80" i="7"/>
  <c r="P80" i="7"/>
  <c r="O81" i="7"/>
  <c r="P81" i="7"/>
  <c r="O82" i="7"/>
  <c r="P82" i="7"/>
  <c r="O83" i="7"/>
  <c r="P83" i="7"/>
  <c r="O84" i="7"/>
  <c r="P84" i="7"/>
  <c r="O85" i="7"/>
  <c r="P85" i="7"/>
  <c r="O86" i="7"/>
  <c r="P86" i="7"/>
  <c r="O87" i="7"/>
  <c r="P87" i="7"/>
  <c r="O88" i="7"/>
  <c r="P88" i="7"/>
  <c r="O89" i="7"/>
  <c r="P89" i="7"/>
  <c r="O90" i="7"/>
  <c r="P90" i="7"/>
  <c r="O91" i="7"/>
  <c r="P91" i="7"/>
  <c r="O92" i="7"/>
  <c r="P92" i="7"/>
  <c r="O93" i="7"/>
  <c r="P93" i="7"/>
  <c r="O94" i="7"/>
  <c r="P94" i="7"/>
  <c r="O95" i="7"/>
  <c r="P95" i="7"/>
  <c r="O96" i="7"/>
  <c r="P96" i="7"/>
  <c r="O97" i="7"/>
  <c r="P97" i="7"/>
  <c r="O98" i="7"/>
  <c r="P98" i="7"/>
  <c r="O99" i="7"/>
  <c r="P99" i="7"/>
  <c r="O100" i="7"/>
  <c r="P100" i="7"/>
  <c r="O101" i="7"/>
  <c r="P101" i="7"/>
  <c r="O102" i="7"/>
  <c r="P102" i="7"/>
  <c r="O103" i="7"/>
  <c r="P103" i="7"/>
  <c r="O104" i="7"/>
  <c r="P104" i="7"/>
  <c r="O105" i="7"/>
  <c r="P105" i="7"/>
  <c r="O106" i="7"/>
  <c r="P106" i="7"/>
  <c r="O107" i="7"/>
  <c r="P107" i="7"/>
  <c r="O108" i="7"/>
  <c r="P108" i="7"/>
  <c r="O109" i="7"/>
  <c r="P109" i="7"/>
  <c r="O110" i="7"/>
  <c r="P110" i="7"/>
  <c r="O111" i="7"/>
  <c r="P111" i="7"/>
  <c r="O112" i="7"/>
  <c r="P112" i="7"/>
  <c r="O113" i="7"/>
  <c r="P113" i="7"/>
  <c r="O114" i="7"/>
  <c r="P114" i="7"/>
  <c r="O115" i="7"/>
  <c r="P115" i="7"/>
  <c r="O116" i="7"/>
  <c r="P116" i="7"/>
  <c r="O117" i="7"/>
  <c r="P117" i="7"/>
  <c r="O118" i="7"/>
  <c r="P118" i="7"/>
  <c r="O119" i="7"/>
  <c r="P119" i="7"/>
  <c r="O120" i="7"/>
  <c r="P120" i="7"/>
  <c r="O121" i="7"/>
  <c r="P121" i="7"/>
  <c r="O122" i="7"/>
  <c r="P122" i="7"/>
  <c r="O123" i="7"/>
  <c r="P123" i="7"/>
  <c r="O124" i="7"/>
  <c r="P124" i="7"/>
  <c r="O125" i="7"/>
  <c r="P125" i="7"/>
  <c r="O126" i="7"/>
  <c r="P126" i="7"/>
  <c r="O127" i="7"/>
  <c r="P127" i="7"/>
  <c r="O128" i="7"/>
  <c r="P128" i="7"/>
  <c r="O129" i="7"/>
  <c r="P129" i="7"/>
  <c r="O130" i="7"/>
  <c r="P130" i="7"/>
  <c r="O131" i="7"/>
  <c r="P131" i="7"/>
  <c r="O132" i="7"/>
  <c r="P132" i="7"/>
  <c r="O133" i="7"/>
  <c r="P133" i="7"/>
  <c r="O134" i="7"/>
  <c r="P134" i="7"/>
  <c r="O135" i="7"/>
  <c r="P135" i="7"/>
  <c r="O136" i="7"/>
  <c r="P136" i="7"/>
  <c r="O137" i="7"/>
  <c r="P137" i="7"/>
  <c r="O138" i="7"/>
  <c r="P138" i="7"/>
  <c r="O139" i="7"/>
  <c r="P139" i="7"/>
  <c r="O140" i="7"/>
  <c r="P140" i="7"/>
  <c r="O141" i="7"/>
  <c r="P141" i="7"/>
  <c r="O142" i="7"/>
  <c r="P142" i="7"/>
  <c r="O143" i="7"/>
  <c r="P143" i="7"/>
  <c r="O144" i="7"/>
  <c r="P144" i="7"/>
  <c r="O145" i="7"/>
  <c r="P145" i="7"/>
  <c r="O146" i="7"/>
  <c r="P146" i="7"/>
  <c r="O147" i="7"/>
  <c r="P147" i="7"/>
  <c r="O148" i="7"/>
  <c r="P148" i="7"/>
  <c r="O149" i="7"/>
  <c r="P149" i="7"/>
  <c r="O150" i="7"/>
  <c r="P150" i="7"/>
  <c r="O151" i="7"/>
  <c r="P151" i="7"/>
  <c r="O152" i="7"/>
  <c r="P152" i="7"/>
  <c r="O153" i="7"/>
  <c r="P153" i="7"/>
  <c r="O154" i="7"/>
  <c r="P154" i="7"/>
  <c r="O155" i="7"/>
  <c r="P155" i="7"/>
  <c r="O156" i="7"/>
  <c r="P156" i="7"/>
  <c r="O157" i="7"/>
  <c r="P157" i="7"/>
  <c r="O158" i="7"/>
  <c r="P158" i="7"/>
  <c r="O159" i="7"/>
  <c r="P159" i="7"/>
  <c r="O160" i="7"/>
  <c r="P160" i="7"/>
  <c r="O161" i="7"/>
  <c r="P161" i="7"/>
  <c r="O162" i="7"/>
  <c r="P162" i="7"/>
  <c r="O163" i="7"/>
  <c r="P163" i="7"/>
  <c r="O164" i="7"/>
  <c r="P164" i="7"/>
  <c r="O165" i="7"/>
  <c r="P165" i="7"/>
  <c r="O166" i="7"/>
  <c r="P166" i="7"/>
  <c r="O167" i="7"/>
  <c r="P167" i="7"/>
  <c r="O168" i="7"/>
  <c r="P168" i="7"/>
  <c r="O169" i="7"/>
  <c r="P169" i="7"/>
  <c r="O170" i="7"/>
  <c r="P170" i="7"/>
  <c r="O171" i="7"/>
  <c r="P171" i="7"/>
  <c r="O172" i="7"/>
  <c r="P172" i="7"/>
  <c r="O173" i="7"/>
  <c r="P173" i="7"/>
  <c r="B2" i="7"/>
  <c r="B2" i="6"/>
  <c r="O31" i="6"/>
  <c r="P31" i="6"/>
  <c r="O32" i="6"/>
  <c r="P32" i="6"/>
  <c r="O33" i="6"/>
  <c r="P33" i="6"/>
  <c r="O34" i="6"/>
  <c r="P34" i="6"/>
  <c r="O35" i="6"/>
  <c r="P35" i="6"/>
  <c r="O36" i="6"/>
  <c r="P36" i="6"/>
  <c r="O37" i="6"/>
  <c r="P37" i="6"/>
  <c r="O38" i="6"/>
  <c r="P38" i="6"/>
  <c r="O39" i="6"/>
  <c r="P39" i="6"/>
  <c r="O40" i="6"/>
  <c r="P40" i="6"/>
  <c r="O41" i="6"/>
  <c r="P41" i="6"/>
  <c r="O42" i="6"/>
  <c r="P42" i="6"/>
  <c r="O43" i="6"/>
  <c r="P43" i="6"/>
  <c r="O44" i="6"/>
  <c r="P44" i="6"/>
  <c r="O45" i="6"/>
  <c r="P45" i="6"/>
  <c r="O46" i="6"/>
  <c r="P46" i="6"/>
  <c r="O47" i="6"/>
  <c r="P47" i="6"/>
  <c r="O48" i="6"/>
  <c r="P48" i="6"/>
  <c r="O49" i="6"/>
  <c r="P49" i="6"/>
  <c r="O50" i="6"/>
  <c r="P50" i="6"/>
  <c r="O51" i="6"/>
  <c r="P51" i="6"/>
  <c r="O52" i="6"/>
  <c r="P52" i="6"/>
  <c r="O53" i="6"/>
  <c r="P53" i="6"/>
  <c r="O54" i="6"/>
  <c r="P54" i="6"/>
  <c r="O55" i="6"/>
  <c r="P55" i="6"/>
  <c r="O56" i="6"/>
  <c r="P56" i="6"/>
  <c r="O57" i="6"/>
  <c r="P57" i="6"/>
  <c r="O58" i="6"/>
  <c r="P58" i="6"/>
  <c r="O59" i="6"/>
  <c r="P59" i="6"/>
  <c r="O60" i="6"/>
  <c r="P60" i="6"/>
  <c r="O61" i="6"/>
  <c r="P61" i="6"/>
  <c r="O62" i="6"/>
  <c r="P62" i="6"/>
  <c r="O63" i="6"/>
  <c r="P63" i="6"/>
  <c r="O64" i="6"/>
  <c r="P64" i="6"/>
  <c r="O65" i="6"/>
  <c r="P65" i="6"/>
  <c r="O66" i="6"/>
  <c r="P66" i="6"/>
  <c r="O67" i="6"/>
  <c r="P67" i="6"/>
  <c r="O68" i="6"/>
  <c r="P68" i="6"/>
  <c r="O69" i="6"/>
  <c r="P69" i="6"/>
  <c r="O70" i="6"/>
  <c r="P70" i="6"/>
  <c r="O71" i="6"/>
  <c r="P71" i="6"/>
  <c r="O72" i="6"/>
  <c r="P72" i="6"/>
  <c r="O73" i="6"/>
  <c r="P73" i="6"/>
  <c r="O74" i="6"/>
  <c r="P74" i="6"/>
  <c r="O75" i="6"/>
  <c r="P75" i="6"/>
  <c r="O76" i="6"/>
  <c r="P76" i="6"/>
  <c r="O77" i="6"/>
  <c r="P77" i="6"/>
  <c r="O78" i="6"/>
  <c r="P78" i="6"/>
  <c r="O79" i="6"/>
  <c r="P79" i="6"/>
  <c r="O80" i="6"/>
  <c r="P80" i="6"/>
  <c r="O81" i="6"/>
  <c r="P81" i="6"/>
  <c r="O82" i="6"/>
  <c r="P82" i="6"/>
  <c r="O83" i="6"/>
  <c r="P83" i="6"/>
  <c r="O84" i="6"/>
  <c r="P84" i="6"/>
  <c r="O85" i="6"/>
  <c r="P85" i="6"/>
  <c r="O86" i="6"/>
  <c r="P86" i="6"/>
  <c r="O87" i="6"/>
  <c r="P87" i="6"/>
  <c r="O88" i="6"/>
  <c r="P88" i="6"/>
  <c r="O89" i="6"/>
  <c r="P89" i="6"/>
  <c r="O90" i="6"/>
  <c r="P90" i="6"/>
  <c r="O91" i="6"/>
  <c r="P91" i="6"/>
  <c r="O92" i="6"/>
  <c r="P92" i="6"/>
  <c r="O93" i="6"/>
  <c r="P93" i="6"/>
  <c r="O94" i="6"/>
  <c r="P94" i="6"/>
  <c r="O95" i="6"/>
  <c r="P95" i="6"/>
  <c r="O96" i="6"/>
  <c r="P96" i="6"/>
  <c r="O97" i="6"/>
  <c r="P97" i="6"/>
  <c r="O98" i="6"/>
  <c r="P98" i="6"/>
  <c r="O99" i="6"/>
  <c r="P99" i="6"/>
  <c r="O100" i="6"/>
  <c r="P100" i="6"/>
  <c r="O101" i="6"/>
  <c r="P101" i="6"/>
  <c r="O102" i="6"/>
  <c r="P102" i="6"/>
  <c r="O103" i="6"/>
  <c r="P103" i="6"/>
  <c r="O104" i="6"/>
  <c r="P104" i="6"/>
  <c r="O105" i="6"/>
  <c r="P105" i="6"/>
  <c r="O106" i="6"/>
  <c r="P106" i="6"/>
  <c r="O107" i="6"/>
  <c r="P107" i="6"/>
  <c r="O108" i="6"/>
  <c r="P108" i="6"/>
  <c r="O109" i="6"/>
  <c r="P109" i="6"/>
  <c r="O110" i="6"/>
  <c r="P110" i="6"/>
  <c r="O111" i="6"/>
  <c r="P111" i="6"/>
  <c r="O112" i="6"/>
  <c r="P112" i="6"/>
  <c r="O113" i="6"/>
  <c r="P113" i="6"/>
  <c r="O114" i="6"/>
  <c r="P114" i="6"/>
  <c r="O115" i="6"/>
  <c r="P115" i="6"/>
  <c r="O116" i="6"/>
  <c r="P116" i="6"/>
  <c r="O117" i="6"/>
  <c r="P117" i="6"/>
  <c r="O118" i="6"/>
  <c r="P118" i="6"/>
  <c r="O119" i="6"/>
  <c r="P119" i="6"/>
  <c r="O120" i="6"/>
  <c r="P120" i="6"/>
  <c r="O121" i="6"/>
  <c r="P121" i="6"/>
  <c r="O122" i="6"/>
  <c r="P122" i="6"/>
  <c r="O123" i="6"/>
  <c r="P123" i="6"/>
  <c r="O124" i="6"/>
  <c r="P124" i="6"/>
  <c r="O125" i="6"/>
  <c r="P125" i="6"/>
  <c r="O126" i="6"/>
  <c r="P126" i="6"/>
  <c r="O127" i="6"/>
  <c r="P127" i="6"/>
  <c r="O128" i="6"/>
  <c r="P128" i="6"/>
  <c r="O129" i="6"/>
  <c r="P129" i="6"/>
  <c r="O130" i="6"/>
  <c r="P130" i="6"/>
  <c r="O131" i="6"/>
  <c r="P131" i="6"/>
  <c r="O132" i="6"/>
  <c r="P132" i="6"/>
  <c r="O133" i="6"/>
  <c r="P133" i="6"/>
  <c r="O134" i="6"/>
  <c r="P134" i="6"/>
  <c r="O135" i="6"/>
  <c r="P135" i="6"/>
  <c r="O136" i="6"/>
  <c r="P136" i="6"/>
  <c r="O137" i="6"/>
  <c r="P137" i="6"/>
  <c r="O138" i="6"/>
  <c r="P138" i="6"/>
  <c r="O139" i="6"/>
  <c r="P139" i="6"/>
  <c r="O140" i="6"/>
  <c r="P140" i="6"/>
  <c r="O141" i="6"/>
  <c r="P141" i="6"/>
  <c r="O142" i="6"/>
  <c r="P142" i="6"/>
  <c r="O143" i="6"/>
  <c r="P143" i="6"/>
  <c r="O144" i="6"/>
  <c r="P144" i="6"/>
  <c r="O145" i="6"/>
  <c r="P145" i="6"/>
  <c r="O146" i="6"/>
  <c r="P146" i="6"/>
  <c r="O147" i="6"/>
  <c r="P147" i="6"/>
  <c r="O148" i="6"/>
  <c r="P148" i="6"/>
  <c r="O149" i="6"/>
  <c r="P149" i="6"/>
  <c r="O150" i="6"/>
  <c r="P150" i="6"/>
  <c r="O151" i="6"/>
  <c r="P151" i="6"/>
  <c r="O152" i="6"/>
  <c r="P152" i="6"/>
  <c r="O153" i="6"/>
  <c r="P153" i="6"/>
  <c r="O154" i="6"/>
  <c r="P154" i="6"/>
  <c r="O155" i="6"/>
  <c r="P155" i="6"/>
  <c r="O156" i="6"/>
  <c r="P156" i="6"/>
  <c r="O157" i="6"/>
  <c r="P157" i="6"/>
  <c r="O158" i="6"/>
  <c r="P158" i="6"/>
  <c r="O9" i="6"/>
  <c r="P9" i="6"/>
  <c r="O10" i="6"/>
  <c r="P10" i="6"/>
  <c r="O11" i="6"/>
  <c r="P11" i="6"/>
  <c r="O12" i="6"/>
  <c r="P12" i="6"/>
  <c r="O13" i="6"/>
  <c r="P13" i="6"/>
  <c r="O14" i="6"/>
  <c r="P14" i="6"/>
  <c r="O15" i="6"/>
  <c r="P15" i="6"/>
  <c r="O16" i="6"/>
  <c r="P16" i="6"/>
  <c r="O17" i="6"/>
  <c r="P17" i="6"/>
  <c r="O18" i="6"/>
  <c r="P18" i="6"/>
  <c r="O19" i="6"/>
  <c r="P19" i="6"/>
  <c r="O20" i="6"/>
  <c r="P20" i="6"/>
  <c r="O21" i="6"/>
  <c r="P21" i="6"/>
  <c r="O22" i="6"/>
  <c r="P22" i="6"/>
  <c r="O23" i="6"/>
  <c r="P23" i="6"/>
  <c r="O24" i="6"/>
  <c r="P24" i="6"/>
  <c r="O25" i="6"/>
  <c r="P25" i="6"/>
  <c r="O26" i="6"/>
  <c r="P26" i="6"/>
  <c r="O27" i="6"/>
  <c r="P27" i="6"/>
  <c r="O28" i="6"/>
  <c r="P28" i="6"/>
  <c r="O29" i="6"/>
  <c r="P29" i="6"/>
  <c r="O30" i="6"/>
  <c r="P30" i="6"/>
  <c r="B2" i="5"/>
  <c r="O46" i="5"/>
  <c r="P46" i="5"/>
  <c r="Q46" i="5" s="1"/>
  <c r="O47" i="5"/>
  <c r="P47" i="5"/>
  <c r="Q47" i="5" s="1"/>
  <c r="O48" i="5"/>
  <c r="P48" i="5"/>
  <c r="Q48" i="5"/>
  <c r="O49" i="5"/>
  <c r="P49" i="5"/>
  <c r="Q49" i="5"/>
  <c r="O50" i="5"/>
  <c r="P50" i="5"/>
  <c r="Q50" i="5" s="1"/>
  <c r="O51" i="5"/>
  <c r="P51" i="5"/>
  <c r="Q51" i="5" s="1"/>
  <c r="O52" i="5"/>
  <c r="P52" i="5"/>
  <c r="Q52" i="5"/>
  <c r="O53" i="5"/>
  <c r="P53" i="5"/>
  <c r="Q53" i="5"/>
  <c r="O54" i="5"/>
  <c r="P54" i="5"/>
  <c r="Q54" i="5" s="1"/>
  <c r="O55" i="5"/>
  <c r="P55" i="5"/>
  <c r="Q55" i="5" s="1"/>
  <c r="O56" i="5"/>
  <c r="P56" i="5"/>
  <c r="Q56" i="5"/>
  <c r="O57" i="5"/>
  <c r="P57" i="5"/>
  <c r="Q57" i="5"/>
  <c r="O58" i="5"/>
  <c r="P58" i="5"/>
  <c r="Q58" i="5" s="1"/>
  <c r="O59" i="5"/>
  <c r="P59" i="5"/>
  <c r="Q59" i="5" s="1"/>
  <c r="O60" i="5"/>
  <c r="P60" i="5"/>
  <c r="Q60" i="5"/>
  <c r="O61" i="5"/>
  <c r="P61" i="5"/>
  <c r="Q61" i="5"/>
  <c r="O62" i="5"/>
  <c r="P62" i="5"/>
  <c r="Q62" i="5" s="1"/>
  <c r="O63" i="5"/>
  <c r="P63" i="5"/>
  <c r="Q63" i="5" s="1"/>
  <c r="O64" i="5"/>
  <c r="P64" i="5"/>
  <c r="Q64" i="5"/>
  <c r="O65" i="5"/>
  <c r="P65" i="5"/>
  <c r="Q65" i="5"/>
  <c r="O66" i="5"/>
  <c r="P66" i="5"/>
  <c r="Q66" i="5" s="1"/>
  <c r="O67" i="5"/>
  <c r="P67" i="5"/>
  <c r="Q67" i="5" s="1"/>
  <c r="O68" i="5"/>
  <c r="P68" i="5"/>
  <c r="Q68" i="5"/>
  <c r="O69" i="5"/>
  <c r="P69" i="5"/>
  <c r="Q69" i="5"/>
  <c r="O70" i="5"/>
  <c r="P70" i="5"/>
  <c r="Q70" i="5" s="1"/>
  <c r="O71" i="5"/>
  <c r="P71" i="5"/>
  <c r="Q71" i="5" s="1"/>
  <c r="O72" i="5"/>
  <c r="P72" i="5"/>
  <c r="Q72" i="5"/>
  <c r="O73" i="5"/>
  <c r="P73" i="5"/>
  <c r="Q73" i="5"/>
  <c r="O74" i="5"/>
  <c r="P74" i="5"/>
  <c r="Q74" i="5" s="1"/>
  <c r="O75" i="5"/>
  <c r="P75" i="5"/>
  <c r="Q75" i="5" s="1"/>
  <c r="O76" i="5"/>
  <c r="P76" i="5"/>
  <c r="Q76" i="5"/>
  <c r="O77" i="5"/>
  <c r="P77" i="5"/>
  <c r="Q77" i="5"/>
  <c r="O78" i="5"/>
  <c r="P78" i="5"/>
  <c r="Q78" i="5" s="1"/>
  <c r="O79" i="5"/>
  <c r="P79" i="5"/>
  <c r="Q79" i="5" s="1"/>
  <c r="O80" i="5"/>
  <c r="P80" i="5"/>
  <c r="Q80" i="5"/>
  <c r="O81" i="5"/>
  <c r="P81" i="5"/>
  <c r="Q81" i="5"/>
  <c r="O82" i="5"/>
  <c r="P82" i="5"/>
  <c r="Q82" i="5" s="1"/>
  <c r="O83" i="5"/>
  <c r="P83" i="5"/>
  <c r="Q83" i="5" s="1"/>
  <c r="O84" i="5"/>
  <c r="P84" i="5"/>
  <c r="Q84" i="5"/>
  <c r="O85" i="5"/>
  <c r="P85" i="5"/>
  <c r="Q85" i="5"/>
  <c r="O86" i="5"/>
  <c r="P86" i="5"/>
  <c r="Q86" i="5" s="1"/>
  <c r="O87" i="5"/>
  <c r="P87" i="5"/>
  <c r="Q87" i="5" s="1"/>
  <c r="O88" i="5"/>
  <c r="P88" i="5"/>
  <c r="Q88" i="5"/>
  <c r="O89" i="5"/>
  <c r="P89" i="5"/>
  <c r="Q89" i="5"/>
  <c r="O90" i="5"/>
  <c r="P90" i="5"/>
  <c r="Q90" i="5" s="1"/>
  <c r="O91" i="5"/>
  <c r="P91" i="5"/>
  <c r="Q91" i="5" s="1"/>
  <c r="O92" i="5"/>
  <c r="P92" i="5"/>
  <c r="Q92" i="5"/>
  <c r="O93" i="5"/>
  <c r="P93" i="5"/>
  <c r="Q93" i="5"/>
  <c r="O94" i="5"/>
  <c r="P94" i="5"/>
  <c r="Q94" i="5" s="1"/>
  <c r="O95" i="5"/>
  <c r="P95" i="5"/>
  <c r="Q95" i="5" s="1"/>
  <c r="O96" i="5"/>
  <c r="P96" i="5"/>
  <c r="Q96" i="5"/>
  <c r="O97" i="5"/>
  <c r="P97" i="5"/>
  <c r="Q97" i="5"/>
  <c r="O98" i="5"/>
  <c r="P98" i="5"/>
  <c r="Q98" i="5" s="1"/>
  <c r="O99" i="5"/>
  <c r="P99" i="5"/>
  <c r="Q99" i="5" s="1"/>
  <c r="O100" i="5"/>
  <c r="P100" i="5"/>
  <c r="Q100" i="5"/>
  <c r="O101" i="5"/>
  <c r="P101" i="5"/>
  <c r="Q101" i="5"/>
  <c r="O102" i="5"/>
  <c r="P102" i="5"/>
  <c r="Q102" i="5" s="1"/>
  <c r="O103" i="5"/>
  <c r="P103" i="5"/>
  <c r="Q103" i="5" s="1"/>
  <c r="O104" i="5"/>
  <c r="P104" i="5"/>
  <c r="Q104" i="5"/>
  <c r="O105" i="5"/>
  <c r="P105" i="5"/>
  <c r="Q105" i="5"/>
  <c r="O106" i="5"/>
  <c r="P106" i="5"/>
  <c r="Q106" i="5" s="1"/>
  <c r="O107" i="5"/>
  <c r="P107" i="5"/>
  <c r="Q107" i="5" s="1"/>
  <c r="O108" i="5"/>
  <c r="P108" i="5"/>
  <c r="Q108" i="5"/>
  <c r="O109" i="5"/>
  <c r="P109" i="5"/>
  <c r="Q109" i="5"/>
  <c r="O110" i="5"/>
  <c r="P110" i="5"/>
  <c r="Q110" i="5" s="1"/>
  <c r="O111" i="5"/>
  <c r="P111" i="5"/>
  <c r="Q111" i="5" s="1"/>
  <c r="O112" i="5"/>
  <c r="P112" i="5"/>
  <c r="Q112" i="5"/>
  <c r="O113" i="5"/>
  <c r="P113" i="5"/>
  <c r="Q113" i="5"/>
  <c r="O114" i="5"/>
  <c r="P114" i="5"/>
  <c r="Q114" i="5" s="1"/>
  <c r="O115" i="5"/>
  <c r="P115" i="5"/>
  <c r="Q115" i="5" s="1"/>
  <c r="O116" i="5"/>
  <c r="P116" i="5"/>
  <c r="Q116" i="5"/>
  <c r="O117" i="5"/>
  <c r="P117" i="5"/>
  <c r="Q117" i="5"/>
  <c r="O118" i="5"/>
  <c r="P118" i="5"/>
  <c r="Q118" i="5" s="1"/>
  <c r="O119" i="5"/>
  <c r="P119" i="5"/>
  <c r="Q119" i="5" s="1"/>
  <c r="O120" i="5"/>
  <c r="P120" i="5"/>
  <c r="Q120" i="5"/>
  <c r="O121" i="5"/>
  <c r="P121" i="5"/>
  <c r="Q121" i="5"/>
  <c r="O122" i="5"/>
  <c r="P122" i="5"/>
  <c r="Q122" i="5" s="1"/>
  <c r="O123" i="5"/>
  <c r="P123" i="5"/>
  <c r="Q123" i="5" s="1"/>
  <c r="O124" i="5"/>
  <c r="P124" i="5"/>
  <c r="Q124" i="5"/>
  <c r="O125" i="5"/>
  <c r="P125" i="5"/>
  <c r="Q125" i="5"/>
  <c r="O126" i="5"/>
  <c r="P126" i="5"/>
  <c r="Q126" i="5" s="1"/>
  <c r="O127" i="5"/>
  <c r="P127" i="5"/>
  <c r="Q127" i="5" s="1"/>
  <c r="O128" i="5"/>
  <c r="P128" i="5"/>
  <c r="Q128" i="5"/>
  <c r="O129" i="5"/>
  <c r="P129" i="5"/>
  <c r="Q129" i="5"/>
  <c r="O130" i="5"/>
  <c r="P130" i="5"/>
  <c r="Q130" i="5" s="1"/>
  <c r="O131" i="5"/>
  <c r="P131" i="5"/>
  <c r="Q131" i="5" s="1"/>
  <c r="O132" i="5"/>
  <c r="P132" i="5"/>
  <c r="Q132" i="5"/>
  <c r="O133" i="5"/>
  <c r="P133" i="5"/>
  <c r="Q133" i="5"/>
  <c r="O134" i="5"/>
  <c r="P134" i="5"/>
  <c r="Q134" i="5" s="1"/>
  <c r="O135" i="5"/>
  <c r="P135" i="5"/>
  <c r="Q135" i="5"/>
  <c r="O136" i="5"/>
  <c r="P136" i="5"/>
  <c r="Q136" i="5"/>
  <c r="O137" i="5"/>
  <c r="P137" i="5"/>
  <c r="Q137" i="5"/>
  <c r="O138" i="5"/>
  <c r="P138" i="5"/>
  <c r="Q138" i="5" s="1"/>
  <c r="O139" i="5"/>
  <c r="P139" i="5"/>
  <c r="Q139" i="5"/>
  <c r="O140" i="5"/>
  <c r="P140" i="5"/>
  <c r="Q140" i="5"/>
  <c r="O141" i="5"/>
  <c r="P141" i="5"/>
  <c r="Q141" i="5"/>
  <c r="O142" i="5"/>
  <c r="P142" i="5"/>
  <c r="Q142" i="5" s="1"/>
  <c r="O143" i="5"/>
  <c r="P143" i="5"/>
  <c r="Q143" i="5"/>
  <c r="O144" i="5"/>
  <c r="P144" i="5"/>
  <c r="Q144" i="5"/>
  <c r="O145" i="5"/>
  <c r="P145" i="5"/>
  <c r="Q145" i="5"/>
  <c r="O146" i="5"/>
  <c r="P146" i="5"/>
  <c r="Q146" i="5" s="1"/>
  <c r="O147" i="5"/>
  <c r="P147" i="5"/>
  <c r="Q147" i="5"/>
  <c r="O148" i="5"/>
  <c r="P148" i="5"/>
  <c r="Q148" i="5"/>
  <c r="O149" i="5"/>
  <c r="P149" i="5"/>
  <c r="Q149" i="5"/>
  <c r="O150" i="5"/>
  <c r="P150" i="5"/>
  <c r="Q150" i="5" s="1"/>
  <c r="O151" i="5"/>
  <c r="P151" i="5"/>
  <c r="Q151" i="5"/>
  <c r="O152" i="5"/>
  <c r="P152" i="5"/>
  <c r="Q152" i="5"/>
  <c r="O153" i="5"/>
  <c r="P153" i="5"/>
  <c r="Q153" i="5"/>
  <c r="O19" i="5"/>
  <c r="P19" i="5"/>
  <c r="Q19" i="5" s="1"/>
  <c r="O20" i="5"/>
  <c r="P20" i="5"/>
  <c r="Q20" i="5" s="1"/>
  <c r="O21" i="5"/>
  <c r="P21" i="5"/>
  <c r="Q21" i="5"/>
  <c r="O22" i="5"/>
  <c r="P22" i="5"/>
  <c r="Q22" i="5"/>
  <c r="O23" i="5"/>
  <c r="P23" i="5"/>
  <c r="Q23" i="5" s="1"/>
  <c r="O24" i="5"/>
  <c r="P24" i="5"/>
  <c r="Q24" i="5" s="1"/>
  <c r="O25" i="5"/>
  <c r="P25" i="5"/>
  <c r="Q25" i="5"/>
  <c r="O26" i="5"/>
  <c r="P26" i="5"/>
  <c r="Q26" i="5"/>
  <c r="O27" i="5"/>
  <c r="P27" i="5"/>
  <c r="Q27" i="5" s="1"/>
  <c r="O28" i="5"/>
  <c r="P28" i="5"/>
  <c r="Q28" i="5" s="1"/>
  <c r="O29" i="5"/>
  <c r="P29" i="5"/>
  <c r="Q29" i="5"/>
  <c r="O30" i="5"/>
  <c r="P30" i="5"/>
  <c r="Q30" i="5"/>
  <c r="O31" i="5"/>
  <c r="P31" i="5"/>
  <c r="Q31" i="5" s="1"/>
  <c r="O32" i="5"/>
  <c r="P32" i="5"/>
  <c r="Q32" i="5" s="1"/>
  <c r="O33" i="5"/>
  <c r="P33" i="5"/>
  <c r="Q33" i="5"/>
  <c r="O34" i="5"/>
  <c r="P34" i="5"/>
  <c r="Q34" i="5"/>
  <c r="O35" i="5"/>
  <c r="P35" i="5"/>
  <c r="Q35" i="5" s="1"/>
  <c r="O36" i="5"/>
  <c r="P36" i="5"/>
  <c r="Q36" i="5" s="1"/>
  <c r="O37" i="5"/>
  <c r="P37" i="5"/>
  <c r="Q37" i="5"/>
  <c r="O38" i="5"/>
  <c r="P38" i="5"/>
  <c r="Q38" i="5"/>
  <c r="O39" i="5"/>
  <c r="P39" i="5"/>
  <c r="Q39" i="5" s="1"/>
  <c r="O40" i="5"/>
  <c r="P40" i="5"/>
  <c r="Q40" i="5" s="1"/>
  <c r="O41" i="5"/>
  <c r="P41" i="5"/>
  <c r="Q41" i="5"/>
  <c r="O42" i="5"/>
  <c r="P42" i="5"/>
  <c r="Q42" i="5"/>
  <c r="O43" i="5"/>
  <c r="P43" i="5"/>
  <c r="Q43" i="5" s="1"/>
  <c r="O44" i="5"/>
  <c r="P44" i="5"/>
  <c r="Q44" i="5" s="1"/>
  <c r="O45" i="5"/>
  <c r="P45" i="5"/>
  <c r="Q45" i="5"/>
  <c r="O9" i="5"/>
  <c r="P9" i="5"/>
  <c r="Q9" i="5" s="1"/>
  <c r="O10" i="5"/>
  <c r="P10" i="5"/>
  <c r="Q10" i="5" s="1"/>
  <c r="O11" i="5"/>
  <c r="P11" i="5"/>
  <c r="Q11" i="5"/>
  <c r="O12" i="5"/>
  <c r="P12" i="5"/>
  <c r="Q12" i="5"/>
  <c r="O13" i="5"/>
  <c r="P13" i="5"/>
  <c r="Q13" i="5"/>
  <c r="O14" i="5"/>
  <c r="P14" i="5"/>
  <c r="Q14" i="5" s="1"/>
  <c r="O15" i="5"/>
  <c r="P15" i="5"/>
  <c r="Q15" i="5"/>
  <c r="O16" i="5"/>
  <c r="P16" i="5"/>
  <c r="Q16" i="5"/>
  <c r="O17" i="5"/>
  <c r="P17" i="5"/>
  <c r="Q17" i="5"/>
  <c r="O18" i="5"/>
  <c r="P18" i="5"/>
  <c r="Q18" i="5" s="1"/>
  <c r="Q8" i="5"/>
  <c r="O34" i="4"/>
  <c r="P34" i="4"/>
  <c r="O35" i="4"/>
  <c r="P35" i="4"/>
  <c r="O36" i="4"/>
  <c r="P36" i="4"/>
  <c r="O37" i="4"/>
  <c r="P37" i="4"/>
  <c r="O38" i="4"/>
  <c r="P38" i="4"/>
  <c r="O39" i="4"/>
  <c r="P39" i="4"/>
  <c r="O40" i="4"/>
  <c r="P40" i="4"/>
  <c r="O41" i="4"/>
  <c r="P41" i="4"/>
  <c r="O42" i="4"/>
  <c r="P42" i="4"/>
  <c r="O43" i="4"/>
  <c r="P43" i="4"/>
  <c r="O44" i="4"/>
  <c r="P44" i="4"/>
  <c r="O45" i="4"/>
  <c r="P45" i="4"/>
  <c r="O46" i="4"/>
  <c r="P46" i="4"/>
  <c r="O47" i="4"/>
  <c r="P47" i="4"/>
  <c r="O48" i="4"/>
  <c r="P48" i="4"/>
  <c r="O49" i="4"/>
  <c r="P49" i="4"/>
  <c r="O50" i="4"/>
  <c r="P50" i="4"/>
  <c r="O51" i="4"/>
  <c r="P51" i="4"/>
  <c r="O52" i="4"/>
  <c r="P52" i="4"/>
  <c r="O53" i="4"/>
  <c r="P53" i="4"/>
  <c r="O54" i="4"/>
  <c r="P54" i="4"/>
  <c r="O55" i="4"/>
  <c r="P55" i="4"/>
  <c r="O56" i="4"/>
  <c r="P56" i="4"/>
  <c r="O57" i="4"/>
  <c r="P57" i="4"/>
  <c r="O58" i="4"/>
  <c r="P58" i="4"/>
  <c r="O59" i="4"/>
  <c r="P59" i="4"/>
  <c r="O60" i="4"/>
  <c r="P60" i="4"/>
  <c r="O61" i="4"/>
  <c r="P61" i="4"/>
  <c r="O62" i="4"/>
  <c r="P62" i="4"/>
  <c r="O63" i="4"/>
  <c r="P63" i="4"/>
  <c r="O64" i="4"/>
  <c r="P64" i="4"/>
  <c r="O65" i="4"/>
  <c r="P65" i="4"/>
  <c r="O66" i="4"/>
  <c r="P66" i="4"/>
  <c r="O67" i="4"/>
  <c r="P67" i="4"/>
  <c r="O68" i="4"/>
  <c r="P68" i="4"/>
  <c r="O69" i="4"/>
  <c r="P69" i="4"/>
  <c r="O70" i="4"/>
  <c r="P70" i="4"/>
  <c r="O71" i="4"/>
  <c r="P71" i="4"/>
  <c r="O72" i="4"/>
  <c r="P72" i="4"/>
  <c r="O73" i="4"/>
  <c r="P73" i="4"/>
  <c r="O74" i="4"/>
  <c r="P74" i="4"/>
  <c r="O75" i="4"/>
  <c r="P75" i="4"/>
  <c r="O76" i="4"/>
  <c r="P76" i="4"/>
  <c r="O77" i="4"/>
  <c r="P77" i="4"/>
  <c r="O78" i="4"/>
  <c r="P78" i="4"/>
  <c r="O79" i="4"/>
  <c r="P79" i="4"/>
  <c r="O80" i="4"/>
  <c r="P80" i="4"/>
  <c r="O81" i="4"/>
  <c r="P81" i="4"/>
  <c r="O82" i="4"/>
  <c r="P82" i="4"/>
  <c r="O83" i="4"/>
  <c r="P83" i="4"/>
  <c r="O84" i="4"/>
  <c r="P84" i="4"/>
  <c r="O85" i="4"/>
  <c r="P85" i="4"/>
  <c r="O86" i="4"/>
  <c r="P86" i="4"/>
  <c r="O87" i="4"/>
  <c r="P87" i="4"/>
  <c r="O88" i="4"/>
  <c r="P88" i="4"/>
  <c r="O89" i="4"/>
  <c r="P89" i="4"/>
  <c r="O90" i="4"/>
  <c r="P90" i="4"/>
  <c r="O91" i="4"/>
  <c r="P91" i="4"/>
  <c r="O92" i="4"/>
  <c r="P92" i="4"/>
  <c r="O93" i="4"/>
  <c r="P93" i="4"/>
  <c r="O94" i="4"/>
  <c r="P94" i="4"/>
  <c r="O95" i="4"/>
  <c r="P95" i="4"/>
  <c r="O96" i="4"/>
  <c r="P96" i="4"/>
  <c r="O97" i="4"/>
  <c r="P97" i="4"/>
  <c r="O98" i="4"/>
  <c r="P98" i="4"/>
  <c r="O99" i="4"/>
  <c r="P99" i="4"/>
  <c r="O100" i="4"/>
  <c r="P100" i="4"/>
  <c r="O101" i="4"/>
  <c r="P101" i="4"/>
  <c r="O102" i="4"/>
  <c r="P102" i="4"/>
  <c r="O103" i="4"/>
  <c r="P103" i="4"/>
  <c r="O104" i="4"/>
  <c r="P104" i="4"/>
  <c r="O105" i="4"/>
  <c r="P105" i="4"/>
  <c r="O106" i="4"/>
  <c r="P106" i="4"/>
  <c r="O107" i="4"/>
  <c r="P107" i="4"/>
  <c r="O108" i="4"/>
  <c r="P108" i="4"/>
  <c r="O109" i="4"/>
  <c r="P109" i="4"/>
  <c r="O110" i="4"/>
  <c r="P110" i="4"/>
  <c r="O111" i="4"/>
  <c r="P111" i="4"/>
  <c r="O112" i="4"/>
  <c r="P112" i="4"/>
  <c r="O113" i="4"/>
  <c r="P113" i="4"/>
  <c r="O114" i="4"/>
  <c r="P114" i="4"/>
  <c r="O115" i="4"/>
  <c r="P115" i="4"/>
  <c r="O116" i="4"/>
  <c r="P116" i="4"/>
  <c r="O117" i="4"/>
  <c r="P117" i="4"/>
  <c r="O118" i="4"/>
  <c r="P118" i="4"/>
  <c r="O119" i="4"/>
  <c r="P119" i="4"/>
  <c r="O120" i="4"/>
  <c r="P120" i="4"/>
  <c r="O121" i="4"/>
  <c r="P121" i="4"/>
  <c r="O122" i="4"/>
  <c r="P122" i="4"/>
  <c r="O123" i="4"/>
  <c r="P123" i="4"/>
  <c r="O124" i="4"/>
  <c r="P124" i="4"/>
  <c r="O125" i="4"/>
  <c r="P125" i="4"/>
  <c r="O126" i="4"/>
  <c r="P126" i="4"/>
  <c r="O127" i="4"/>
  <c r="P127" i="4"/>
  <c r="O128" i="4"/>
  <c r="P128" i="4"/>
  <c r="O129" i="4"/>
  <c r="P129" i="4"/>
  <c r="O130" i="4"/>
  <c r="P130" i="4"/>
  <c r="O131" i="4"/>
  <c r="P131" i="4"/>
  <c r="O132" i="4"/>
  <c r="P132" i="4"/>
  <c r="O133" i="4"/>
  <c r="P133" i="4"/>
  <c r="O134" i="4"/>
  <c r="P134" i="4"/>
  <c r="O135" i="4"/>
  <c r="P135" i="4"/>
  <c r="O136" i="4"/>
  <c r="P136" i="4"/>
  <c r="O137" i="4"/>
  <c r="P137" i="4"/>
  <c r="O138" i="4"/>
  <c r="P138" i="4"/>
  <c r="O139" i="4"/>
  <c r="P139" i="4"/>
  <c r="O140" i="4"/>
  <c r="P140" i="4"/>
  <c r="O141" i="4"/>
  <c r="P141" i="4"/>
  <c r="O142" i="4"/>
  <c r="P142" i="4"/>
  <c r="O143" i="4"/>
  <c r="P143" i="4"/>
  <c r="O144" i="4"/>
  <c r="P144" i="4"/>
  <c r="O145" i="4"/>
  <c r="P145" i="4"/>
  <c r="O146" i="4"/>
  <c r="P146" i="4"/>
  <c r="O147" i="4"/>
  <c r="P147" i="4"/>
  <c r="O148" i="4"/>
  <c r="P148" i="4"/>
  <c r="O149" i="4"/>
  <c r="P149" i="4"/>
  <c r="O150" i="4"/>
  <c r="P150" i="4"/>
  <c r="O151" i="4"/>
  <c r="P151" i="4"/>
  <c r="O152" i="4"/>
  <c r="P152" i="4"/>
  <c r="O153" i="4"/>
  <c r="P153" i="4"/>
  <c r="O154" i="4"/>
  <c r="P154" i="4"/>
  <c r="O155" i="4"/>
  <c r="P155" i="4"/>
  <c r="O156" i="4"/>
  <c r="P156" i="4"/>
  <c r="O157" i="4"/>
  <c r="P157" i="4"/>
  <c r="O158" i="4"/>
  <c r="P158" i="4"/>
  <c r="O159" i="4"/>
  <c r="P159" i="4"/>
  <c r="O160" i="4"/>
  <c r="P160" i="4"/>
  <c r="O161" i="4"/>
  <c r="P161" i="4"/>
  <c r="O162" i="4"/>
  <c r="P162" i="4"/>
  <c r="O163" i="4"/>
  <c r="P163" i="4"/>
  <c r="O164" i="4"/>
  <c r="P164" i="4"/>
  <c r="O165" i="4"/>
  <c r="P165" i="4"/>
  <c r="O166" i="4"/>
  <c r="P166" i="4"/>
  <c r="O167" i="4"/>
  <c r="P167" i="4"/>
  <c r="O168" i="4"/>
  <c r="P168" i="4"/>
  <c r="O169" i="4"/>
  <c r="P169" i="4"/>
  <c r="O170" i="4"/>
  <c r="P170" i="4"/>
  <c r="O171" i="4"/>
  <c r="P171" i="4"/>
  <c r="O172" i="4"/>
  <c r="P172" i="4"/>
  <c r="O173" i="4"/>
  <c r="P173" i="4"/>
  <c r="O174" i="4"/>
  <c r="P174" i="4"/>
  <c r="O175" i="4"/>
  <c r="P175" i="4"/>
  <c r="O176" i="4"/>
  <c r="P176" i="4"/>
  <c r="O177" i="4"/>
  <c r="P177" i="4"/>
  <c r="O178" i="4"/>
  <c r="P178" i="4"/>
  <c r="O179" i="4"/>
  <c r="P179" i="4"/>
  <c r="O180" i="4"/>
  <c r="P180" i="4"/>
  <c r="O181" i="4"/>
  <c r="P181" i="4"/>
  <c r="O182" i="4"/>
  <c r="P182" i="4"/>
  <c r="O183" i="4"/>
  <c r="P183" i="4"/>
  <c r="O184" i="4"/>
  <c r="P184" i="4"/>
  <c r="O185" i="4"/>
  <c r="P185" i="4"/>
  <c r="O186" i="4"/>
  <c r="P186" i="4"/>
  <c r="O187" i="4"/>
  <c r="P187" i="4"/>
  <c r="O188" i="4"/>
  <c r="P188" i="4"/>
  <c r="O189" i="4"/>
  <c r="P189" i="4"/>
  <c r="O190" i="4"/>
  <c r="P190" i="4"/>
  <c r="O191" i="4"/>
  <c r="P191" i="4"/>
  <c r="O192" i="4"/>
  <c r="P192" i="4"/>
  <c r="O193" i="4"/>
  <c r="P193" i="4"/>
  <c r="O194" i="4"/>
  <c r="P194" i="4"/>
  <c r="O195" i="4"/>
  <c r="P195" i="4"/>
  <c r="O196" i="4"/>
  <c r="P196" i="4"/>
  <c r="O197" i="4"/>
  <c r="P197" i="4"/>
  <c r="O198" i="4"/>
  <c r="P198" i="4"/>
  <c r="O199" i="4"/>
  <c r="P199" i="4"/>
  <c r="O200" i="4"/>
  <c r="P200" i="4"/>
  <c r="O201" i="4"/>
  <c r="P201" i="4"/>
  <c r="O202" i="4"/>
  <c r="P202" i="4"/>
  <c r="O9" i="4"/>
  <c r="P9" i="4"/>
  <c r="O10" i="4"/>
  <c r="P10" i="4"/>
  <c r="O11" i="4"/>
  <c r="P11" i="4"/>
  <c r="O12" i="4"/>
  <c r="P12" i="4"/>
  <c r="O13" i="4"/>
  <c r="P13" i="4"/>
  <c r="O14" i="4"/>
  <c r="P14" i="4"/>
  <c r="O15" i="4"/>
  <c r="P15" i="4"/>
  <c r="O16" i="4"/>
  <c r="P16" i="4"/>
  <c r="O17" i="4"/>
  <c r="P17" i="4"/>
  <c r="O18" i="4"/>
  <c r="P18" i="4"/>
  <c r="O19" i="4"/>
  <c r="P19" i="4"/>
  <c r="O20" i="4"/>
  <c r="P20" i="4"/>
  <c r="O21" i="4"/>
  <c r="P21" i="4"/>
  <c r="O22" i="4"/>
  <c r="P22" i="4"/>
  <c r="O23" i="4"/>
  <c r="P23" i="4"/>
  <c r="O24" i="4"/>
  <c r="P24" i="4"/>
  <c r="O25" i="4"/>
  <c r="P25" i="4"/>
  <c r="O26" i="4"/>
  <c r="P26" i="4"/>
  <c r="O27" i="4"/>
  <c r="P27" i="4"/>
  <c r="O28" i="4"/>
  <c r="P28" i="4"/>
  <c r="O29" i="4"/>
  <c r="P29" i="4"/>
  <c r="O30" i="4"/>
  <c r="P30" i="4"/>
  <c r="O31" i="4"/>
  <c r="P31" i="4"/>
  <c r="O32" i="4"/>
  <c r="P32" i="4"/>
  <c r="O33" i="4"/>
  <c r="P33" i="4"/>
  <c r="O9" i="1"/>
  <c r="P9" i="1"/>
  <c r="O10" i="1"/>
  <c r="P10" i="1"/>
  <c r="O11" i="1"/>
  <c r="P11" i="1"/>
  <c r="O12" i="1"/>
  <c r="P12" i="1"/>
  <c r="O13" i="1"/>
  <c r="P13" i="1"/>
  <c r="O14" i="1"/>
  <c r="P14" i="1"/>
  <c r="O15" i="1"/>
  <c r="P15" i="1"/>
  <c r="O16" i="1"/>
  <c r="P16" i="1"/>
  <c r="O17" i="1"/>
  <c r="P17" i="1"/>
  <c r="O18" i="1"/>
  <c r="P18" i="1"/>
  <c r="O19" i="1"/>
  <c r="P19" i="1"/>
  <c r="O20" i="1"/>
  <c r="P20" i="1"/>
  <c r="O21" i="1"/>
  <c r="P21" i="1"/>
  <c r="O22" i="1"/>
  <c r="P22" i="1"/>
  <c r="O23" i="1"/>
  <c r="P23" i="1"/>
  <c r="O24" i="1"/>
  <c r="P24" i="1"/>
  <c r="O25" i="1"/>
  <c r="P25" i="1"/>
  <c r="O26" i="1"/>
  <c r="P26" i="1"/>
  <c r="O27" i="1"/>
  <c r="P27" i="1"/>
  <c r="O28" i="1"/>
  <c r="P28" i="1"/>
  <c r="O29" i="1"/>
  <c r="P29" i="1"/>
  <c r="O30" i="1"/>
  <c r="P30" i="1"/>
  <c r="O31" i="1"/>
  <c r="P31" i="1"/>
  <c r="O32" i="1"/>
  <c r="P32" i="1"/>
  <c r="O33" i="1"/>
  <c r="P33" i="1"/>
  <c r="O34" i="1"/>
  <c r="P34" i="1"/>
  <c r="O35" i="1"/>
  <c r="P35" i="1"/>
  <c r="O36" i="1"/>
  <c r="P36" i="1"/>
  <c r="O37" i="1"/>
  <c r="P37" i="1"/>
  <c r="O38" i="1"/>
  <c r="P38" i="1"/>
  <c r="O39" i="1"/>
  <c r="P39" i="1"/>
  <c r="O40" i="1"/>
  <c r="P40" i="1"/>
  <c r="O41" i="1"/>
  <c r="P41" i="1"/>
  <c r="O42" i="1"/>
  <c r="P42" i="1"/>
  <c r="O43" i="1"/>
  <c r="P43" i="1"/>
  <c r="O44" i="1"/>
  <c r="P44" i="1"/>
  <c r="O45" i="1"/>
  <c r="P45" i="1"/>
  <c r="O46" i="1"/>
  <c r="P46" i="1"/>
  <c r="O47" i="1"/>
  <c r="P47" i="1"/>
  <c r="O48" i="1"/>
  <c r="P48" i="1"/>
  <c r="O49" i="1"/>
  <c r="P49" i="1"/>
  <c r="O50" i="1"/>
  <c r="P50" i="1"/>
  <c r="O51" i="1"/>
  <c r="P51" i="1"/>
  <c r="O52" i="1"/>
  <c r="P52" i="1"/>
  <c r="O53" i="1"/>
  <c r="P53" i="1"/>
  <c r="O54" i="1"/>
  <c r="P54" i="1"/>
  <c r="O55" i="1"/>
  <c r="P55" i="1"/>
  <c r="O56" i="1"/>
  <c r="P56" i="1"/>
  <c r="O57" i="1"/>
  <c r="P57" i="1"/>
  <c r="O58" i="1"/>
  <c r="P58" i="1"/>
  <c r="O59" i="1"/>
  <c r="P59" i="1"/>
  <c r="O60" i="1"/>
  <c r="P60" i="1"/>
  <c r="O61" i="1"/>
  <c r="P61" i="1"/>
  <c r="O62" i="1"/>
  <c r="P62" i="1"/>
  <c r="O63" i="1"/>
  <c r="P63" i="1"/>
  <c r="O64" i="1"/>
  <c r="P64" i="1"/>
  <c r="O65" i="1"/>
  <c r="P65" i="1"/>
  <c r="O66" i="1"/>
  <c r="P66" i="1"/>
  <c r="O67" i="1"/>
  <c r="P67" i="1"/>
  <c r="O68" i="1"/>
  <c r="P68" i="1"/>
  <c r="O69" i="1"/>
  <c r="P69" i="1"/>
  <c r="O70" i="1"/>
  <c r="P70" i="1"/>
  <c r="O71" i="1"/>
  <c r="P71" i="1"/>
  <c r="O72" i="1"/>
  <c r="P72" i="1"/>
  <c r="O73" i="1"/>
  <c r="P73" i="1"/>
  <c r="O74" i="1"/>
  <c r="P74" i="1"/>
  <c r="O75" i="1"/>
  <c r="P75" i="1"/>
  <c r="O76" i="1"/>
  <c r="P76" i="1"/>
  <c r="O77" i="1"/>
  <c r="P77" i="1"/>
  <c r="O78" i="1"/>
  <c r="P78" i="1"/>
  <c r="O79" i="1"/>
  <c r="P79" i="1"/>
  <c r="O80" i="1"/>
  <c r="P80" i="1"/>
  <c r="O81" i="1"/>
  <c r="P81" i="1"/>
  <c r="O82" i="1"/>
  <c r="P82" i="1"/>
  <c r="O83" i="1"/>
  <c r="P83" i="1"/>
  <c r="O84" i="1"/>
  <c r="P84" i="1"/>
  <c r="O85" i="1"/>
  <c r="P85" i="1"/>
  <c r="O86" i="1"/>
  <c r="P86" i="1"/>
  <c r="O87" i="1"/>
  <c r="P87" i="1"/>
  <c r="O88" i="1"/>
  <c r="P88" i="1"/>
  <c r="O89" i="1"/>
  <c r="P89" i="1"/>
  <c r="O90" i="1"/>
  <c r="P90" i="1"/>
  <c r="O91" i="1"/>
  <c r="P91" i="1"/>
  <c r="O92" i="1"/>
  <c r="P92" i="1"/>
  <c r="O93" i="1"/>
  <c r="P93" i="1"/>
  <c r="O94" i="1"/>
  <c r="P94" i="1"/>
  <c r="O95" i="1"/>
  <c r="P95" i="1"/>
  <c r="O96" i="1"/>
  <c r="P96" i="1"/>
  <c r="O97" i="1"/>
  <c r="P97" i="1"/>
  <c r="O98" i="1"/>
  <c r="P98" i="1"/>
  <c r="O99" i="1"/>
  <c r="P99" i="1"/>
  <c r="O100" i="1"/>
  <c r="P100" i="1"/>
  <c r="O101" i="1"/>
  <c r="P101" i="1"/>
  <c r="O102" i="1"/>
  <c r="P102" i="1"/>
  <c r="O103" i="1"/>
  <c r="P103" i="1"/>
  <c r="O104" i="1"/>
  <c r="P104" i="1"/>
  <c r="O105" i="1"/>
  <c r="P105" i="1"/>
  <c r="O106" i="1"/>
  <c r="P106" i="1"/>
  <c r="O107" i="1"/>
  <c r="P107" i="1"/>
  <c r="O108" i="1"/>
  <c r="P108" i="1"/>
  <c r="O109" i="1"/>
  <c r="P109" i="1"/>
  <c r="O110" i="1"/>
  <c r="P110" i="1"/>
  <c r="O111" i="1"/>
  <c r="P111" i="1"/>
  <c r="O112" i="1"/>
  <c r="P112" i="1"/>
  <c r="O113" i="1"/>
  <c r="P113" i="1"/>
  <c r="O114" i="1"/>
  <c r="P114" i="1"/>
  <c r="O115" i="1"/>
  <c r="P115" i="1"/>
  <c r="O116" i="1"/>
  <c r="P116" i="1"/>
  <c r="O117" i="1"/>
  <c r="P117" i="1"/>
  <c r="O118" i="1"/>
  <c r="P118" i="1"/>
  <c r="O119" i="1"/>
  <c r="P119" i="1"/>
  <c r="O120" i="1"/>
  <c r="P120" i="1"/>
  <c r="O121" i="1"/>
  <c r="P121" i="1"/>
  <c r="O122" i="1"/>
  <c r="P122" i="1"/>
  <c r="O123" i="1"/>
  <c r="P123" i="1"/>
  <c r="O124" i="1"/>
  <c r="P124" i="1"/>
  <c r="O125" i="1"/>
  <c r="P125" i="1"/>
  <c r="O126" i="1"/>
  <c r="P126" i="1"/>
  <c r="O127" i="1"/>
  <c r="P127" i="1"/>
  <c r="O128" i="1"/>
  <c r="P128" i="1"/>
  <c r="O129" i="1"/>
  <c r="P129" i="1"/>
  <c r="O130" i="1"/>
  <c r="P130" i="1"/>
  <c r="O131" i="1"/>
  <c r="P131" i="1"/>
  <c r="O132" i="1"/>
  <c r="P132" i="1"/>
  <c r="O133" i="1"/>
  <c r="P133" i="1"/>
  <c r="O134" i="1"/>
  <c r="P134" i="1"/>
  <c r="O135" i="1"/>
  <c r="P135" i="1"/>
  <c r="O136" i="1"/>
  <c r="P136" i="1"/>
  <c r="O137" i="1"/>
  <c r="P137" i="1"/>
  <c r="O138" i="1"/>
  <c r="P138" i="1"/>
  <c r="O139" i="1"/>
  <c r="P139" i="1"/>
  <c r="O140" i="1"/>
  <c r="P140" i="1"/>
  <c r="O141" i="1"/>
  <c r="P141" i="1"/>
  <c r="O142" i="1"/>
  <c r="P142" i="1"/>
  <c r="O143" i="1"/>
  <c r="P143" i="1"/>
  <c r="O144" i="1"/>
  <c r="P144" i="1"/>
  <c r="O145" i="1"/>
  <c r="P145" i="1"/>
  <c r="O146" i="1"/>
  <c r="P146" i="1"/>
  <c r="O147" i="1"/>
  <c r="P147" i="1"/>
  <c r="O148" i="1"/>
  <c r="P148" i="1"/>
  <c r="O149" i="1"/>
  <c r="P149" i="1"/>
  <c r="O150" i="1"/>
  <c r="P150" i="1"/>
  <c r="O151" i="1"/>
  <c r="P151" i="1"/>
  <c r="O152" i="1"/>
  <c r="P152" i="1"/>
  <c r="O153" i="1"/>
  <c r="P153" i="1"/>
  <c r="O154" i="1"/>
  <c r="P154" i="1"/>
  <c r="O155" i="1"/>
  <c r="P155" i="1"/>
  <c r="O156" i="1"/>
  <c r="P156" i="1"/>
  <c r="O157" i="1"/>
  <c r="P157" i="1"/>
  <c r="O158" i="1"/>
  <c r="P158" i="1"/>
  <c r="O159" i="1"/>
  <c r="P159" i="1"/>
  <c r="O160" i="1"/>
  <c r="P160" i="1"/>
  <c r="O161" i="1"/>
  <c r="P161" i="1"/>
  <c r="O162" i="1"/>
  <c r="P162" i="1"/>
  <c r="O163" i="1"/>
  <c r="P163" i="1"/>
  <c r="O164" i="1"/>
  <c r="P164" i="1"/>
  <c r="O165" i="1"/>
  <c r="P165" i="1"/>
  <c r="O166" i="1"/>
  <c r="P166" i="1"/>
  <c r="O167" i="1"/>
  <c r="P167" i="1"/>
  <c r="O168" i="1"/>
  <c r="P168" i="1"/>
  <c r="O169" i="1"/>
  <c r="P169" i="1"/>
  <c r="O170" i="1"/>
  <c r="P170" i="1"/>
  <c r="O171" i="1"/>
  <c r="P171" i="1"/>
  <c r="O172" i="1"/>
  <c r="P172" i="1"/>
  <c r="O173" i="1"/>
  <c r="P173" i="1"/>
  <c r="O174" i="1"/>
  <c r="P174" i="1"/>
  <c r="O175" i="1"/>
  <c r="P175" i="1"/>
  <c r="O176" i="1"/>
  <c r="P176" i="1"/>
  <c r="O177" i="1"/>
  <c r="P177" i="1"/>
  <c r="O178" i="1"/>
  <c r="P178" i="1"/>
  <c r="O179" i="1"/>
  <c r="P179" i="1"/>
  <c r="O180" i="1"/>
  <c r="P180" i="1"/>
  <c r="O181" i="1"/>
  <c r="P181" i="1"/>
  <c r="O182" i="1"/>
  <c r="P182" i="1"/>
  <c r="O183" i="1"/>
  <c r="P183" i="1"/>
  <c r="O184" i="1"/>
  <c r="P184" i="1"/>
  <c r="O185" i="1"/>
  <c r="P185" i="1"/>
  <c r="O186" i="1"/>
  <c r="P186" i="1"/>
  <c r="O187" i="1"/>
  <c r="P187" i="1"/>
  <c r="O188" i="1"/>
  <c r="P188" i="1"/>
  <c r="O189" i="1"/>
  <c r="P189" i="1"/>
  <c r="O190" i="1"/>
  <c r="P190" i="1"/>
  <c r="O191" i="1"/>
  <c r="P191" i="1"/>
  <c r="O192" i="1"/>
  <c r="P192" i="1"/>
  <c r="O193" i="1"/>
  <c r="P193" i="1"/>
  <c r="O194" i="1"/>
  <c r="P194" i="1"/>
  <c r="O195" i="1"/>
  <c r="P195" i="1"/>
  <c r="O196" i="1"/>
  <c r="P196" i="1"/>
  <c r="O197" i="1"/>
  <c r="P197" i="1"/>
  <c r="O198" i="1"/>
  <c r="P198" i="1"/>
  <c r="O199" i="1"/>
  <c r="P199" i="1"/>
  <c r="O200" i="1"/>
  <c r="P200" i="1"/>
  <c r="O201" i="1"/>
  <c r="P201" i="1"/>
  <c r="O202" i="1"/>
  <c r="P202" i="1"/>
  <c r="P5" i="1"/>
  <c r="O8" i="4"/>
  <c r="P6" i="4"/>
  <c r="P4" i="4" s="1"/>
  <c r="P8" i="4" s="1"/>
  <c r="P5" i="4"/>
  <c r="O8" i="5"/>
  <c r="P5" i="5"/>
  <c r="P6" i="5" s="1"/>
  <c r="P4" i="5" s="1"/>
  <c r="P8" i="5" s="1"/>
  <c r="O8" i="6"/>
  <c r="P6" i="6"/>
  <c r="P4" i="6" s="1"/>
  <c r="P8" i="6" s="1"/>
  <c r="P5" i="6"/>
  <c r="O8" i="7"/>
  <c r="P5" i="7"/>
  <c r="P6" i="7" s="1"/>
  <c r="P4" i="7" s="1"/>
  <c r="P8" i="7" s="1"/>
  <c r="O8" i="12"/>
  <c r="P6" i="12"/>
  <c r="P4" i="12" s="1"/>
  <c r="P8" i="12" s="1"/>
  <c r="P5" i="12"/>
  <c r="O8" i="3"/>
  <c r="P5" i="3"/>
  <c r="P6" i="3" s="1"/>
  <c r="P4" i="3" s="1"/>
  <c r="P8" i="3" s="1"/>
  <c r="O8" i="8"/>
  <c r="P6" i="8"/>
  <c r="P5" i="8"/>
  <c r="P4" i="8"/>
  <c r="P8" i="8" s="1"/>
  <c r="O8" i="9"/>
  <c r="P5" i="9"/>
  <c r="P6" i="9" s="1"/>
  <c r="P4" i="9" s="1"/>
  <c r="P8" i="9" s="1"/>
  <c r="O8" i="11"/>
  <c r="P6" i="11"/>
  <c r="P4" i="11" s="1"/>
  <c r="P8" i="11" s="1"/>
  <c r="P5" i="11"/>
  <c r="O8" i="10"/>
  <c r="P5" i="10"/>
  <c r="P6" i="10" s="1"/>
  <c r="P4" i="10" s="1"/>
  <c r="P8" i="10" s="1"/>
  <c r="O8" i="1"/>
  <c r="P6" i="1"/>
  <c r="P4" i="1"/>
  <c r="P8" i="1" s="1"/>
  <c r="Q154" i="5" l="1"/>
  <c r="Q155" i="5"/>
  <c r="Q156" i="5"/>
  <c r="Q157" i="5"/>
  <c r="Q158" i="5"/>
  <c r="Q159" i="5"/>
  <c r="Q160" i="5"/>
  <c r="Q161" i="5"/>
  <c r="Q162" i="5"/>
  <c r="Q163" i="5"/>
  <c r="Q164" i="5"/>
  <c r="Q165" i="5"/>
  <c r="Q166" i="5"/>
  <c r="Q167" i="5"/>
  <c r="Q168" i="5"/>
  <c r="Q169" i="5"/>
  <c r="Q170" i="5"/>
  <c r="Q171" i="5"/>
  <c r="Q172" i="5"/>
  <c r="Q173" i="5"/>
  <c r="P174" i="7"/>
  <c r="P175" i="7"/>
  <c r="P176" i="7"/>
  <c r="P177" i="7"/>
  <c r="P178" i="7"/>
  <c r="P179" i="7"/>
  <c r="P180" i="7"/>
  <c r="P181" i="7"/>
  <c r="P182" i="7"/>
  <c r="P183" i="7"/>
  <c r="P184" i="7"/>
  <c r="P185" i="7"/>
  <c r="P186" i="7"/>
  <c r="P187" i="7"/>
  <c r="P188" i="7"/>
  <c r="P189" i="7"/>
  <c r="P190" i="7"/>
  <c r="P191" i="7"/>
  <c r="P192" i="7"/>
  <c r="P193" i="7"/>
  <c r="P194" i="7"/>
  <c r="P195" i="7"/>
  <c r="P196" i="7"/>
  <c r="P197" i="7"/>
  <c r="P198" i="7"/>
  <c r="P199" i="7"/>
  <c r="P200" i="7"/>
  <c r="P201" i="7"/>
  <c r="P202" i="7"/>
  <c r="P203" i="7"/>
  <c r="P204" i="7"/>
  <c r="P205" i="7"/>
  <c r="P206" i="7"/>
  <c r="P207" i="7"/>
  <c r="P208" i="7"/>
  <c r="P209" i="7"/>
  <c r="P210" i="7"/>
  <c r="P211" i="7"/>
  <c r="P212" i="7"/>
  <c r="P213" i="7"/>
  <c r="P214" i="7"/>
  <c r="P215" i="7"/>
  <c r="P216" i="7"/>
  <c r="P217" i="7"/>
  <c r="P218" i="7"/>
  <c r="P219" i="7"/>
  <c r="P220" i="7"/>
  <c r="P221" i="7"/>
  <c r="P222" i="7"/>
  <c r="P223" i="7"/>
  <c r="P224" i="7"/>
  <c r="P225" i="7"/>
  <c r="P226" i="7"/>
  <c r="P227" i="7"/>
  <c r="P228" i="7"/>
  <c r="P229" i="7"/>
  <c r="P230" i="7"/>
  <c r="P231" i="7"/>
  <c r="P232" i="7"/>
  <c r="P233" i="7"/>
  <c r="P234" i="7"/>
  <c r="P235" i="7"/>
  <c r="P236" i="7"/>
  <c r="P237" i="7"/>
  <c r="P238" i="7"/>
  <c r="P239" i="7"/>
  <c r="P240" i="7"/>
  <c r="P241" i="7"/>
  <c r="P242" i="7"/>
  <c r="P243" i="7"/>
  <c r="P244" i="7"/>
  <c r="P245" i="7"/>
  <c r="P246" i="7"/>
  <c r="P247" i="7"/>
  <c r="P248" i="7"/>
  <c r="P249" i="7"/>
  <c r="P250" i="7"/>
  <c r="P251" i="7"/>
  <c r="P252" i="7"/>
  <c r="P253" i="7"/>
  <c r="P254" i="7"/>
  <c r="P255" i="7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159" i="6"/>
  <c r="P160" i="6"/>
  <c r="P161" i="6"/>
  <c r="P162" i="6"/>
  <c r="P163" i="6"/>
  <c r="P164" i="6"/>
  <c r="P165" i="6"/>
  <c r="P166" i="6"/>
  <c r="P167" i="6"/>
  <c r="P168" i="6"/>
  <c r="P169" i="6"/>
  <c r="P170" i="6"/>
  <c r="P171" i="6"/>
  <c r="P172" i="6"/>
  <c r="P173" i="6"/>
  <c r="P174" i="6"/>
  <c r="P175" i="6"/>
  <c r="P176" i="6"/>
  <c r="P177" i="6"/>
  <c r="B2" i="4" l="1"/>
  <c r="B2" i="1"/>
  <c r="B2" i="9"/>
  <c r="P255" i="12" l="1"/>
  <c r="P254" i="12"/>
  <c r="P253" i="12"/>
  <c r="P252" i="12"/>
  <c r="P251" i="12"/>
  <c r="P250" i="12"/>
  <c r="P249" i="12"/>
  <c r="P248" i="12"/>
  <c r="P247" i="12"/>
  <c r="P246" i="12"/>
  <c r="P245" i="12"/>
  <c r="P244" i="12"/>
  <c r="P243" i="12"/>
  <c r="P242" i="12"/>
  <c r="P241" i="12"/>
  <c r="P240" i="12"/>
  <c r="P239" i="12"/>
  <c r="P238" i="12"/>
  <c r="P237" i="12"/>
  <c r="P236" i="12"/>
  <c r="P235" i="12"/>
  <c r="P234" i="12"/>
  <c r="P233" i="12"/>
  <c r="P232" i="12"/>
  <c r="P231" i="12"/>
  <c r="P230" i="12"/>
  <c r="P229" i="12"/>
  <c r="P228" i="12"/>
  <c r="P227" i="12"/>
  <c r="P226" i="12"/>
  <c r="P225" i="12"/>
  <c r="P224" i="12"/>
  <c r="P223" i="12"/>
  <c r="P222" i="12"/>
  <c r="P221" i="12"/>
  <c r="P220" i="12"/>
  <c r="P219" i="12"/>
  <c r="P218" i="12"/>
  <c r="P217" i="12"/>
  <c r="P216" i="12"/>
  <c r="P215" i="12"/>
  <c r="P214" i="12"/>
  <c r="P213" i="12"/>
  <c r="P212" i="12"/>
  <c r="P211" i="12"/>
  <c r="P210" i="12"/>
  <c r="P209" i="12"/>
  <c r="P208" i="12"/>
  <c r="P207" i="12"/>
  <c r="P206" i="12"/>
  <c r="P205" i="12"/>
  <c r="P204" i="12"/>
  <c r="P203" i="12"/>
  <c r="P202" i="12"/>
  <c r="P201" i="12"/>
  <c r="P200" i="12"/>
  <c r="P199" i="12"/>
  <c r="P198" i="12"/>
  <c r="P197" i="12"/>
  <c r="P196" i="12"/>
  <c r="P195" i="12"/>
  <c r="P194" i="12"/>
  <c r="P193" i="12"/>
  <c r="P192" i="12"/>
  <c r="P191" i="12"/>
  <c r="P190" i="12"/>
  <c r="P189" i="12"/>
  <c r="P188" i="12"/>
  <c r="P187" i="12"/>
  <c r="P186" i="12"/>
  <c r="P185" i="12"/>
  <c r="P184" i="12"/>
  <c r="P183" i="12"/>
  <c r="P182" i="12"/>
  <c r="P181" i="12"/>
  <c r="P180" i="12"/>
  <c r="P179" i="12"/>
  <c r="P178" i="12"/>
  <c r="P177" i="12"/>
  <c r="P176" i="12"/>
  <c r="P175" i="12"/>
  <c r="P174" i="12"/>
  <c r="P173" i="12"/>
  <c r="P172" i="12"/>
  <c r="P171" i="12"/>
  <c r="P170" i="12"/>
  <c r="P169" i="12"/>
  <c r="P168" i="12"/>
  <c r="P167" i="12"/>
  <c r="P166" i="12"/>
  <c r="P165" i="12"/>
  <c r="P164" i="12"/>
  <c r="P163" i="12"/>
  <c r="P162" i="12"/>
  <c r="P161" i="12"/>
  <c r="P160" i="12"/>
  <c r="P159" i="12"/>
  <c r="P158" i="12"/>
  <c r="P157" i="12"/>
  <c r="P156" i="12"/>
  <c r="P155" i="12"/>
  <c r="P154" i="12"/>
  <c r="P153" i="12"/>
  <c r="P152" i="12"/>
  <c r="P151" i="12"/>
  <c r="P150" i="12"/>
  <c r="P149" i="12"/>
  <c r="P148" i="12"/>
  <c r="P147" i="12"/>
  <c r="P146" i="12"/>
  <c r="P145" i="12"/>
  <c r="P144" i="12"/>
  <c r="P143" i="12"/>
  <c r="P142" i="12"/>
  <c r="P141" i="12"/>
  <c r="P140" i="12"/>
  <c r="P139" i="12"/>
  <c r="P138" i="12"/>
  <c r="A2" i="12"/>
  <c r="P255" i="11"/>
  <c r="P254" i="11"/>
  <c r="P253" i="11"/>
  <c r="P252" i="11"/>
  <c r="P251" i="11"/>
  <c r="P250" i="11"/>
  <c r="P249" i="11"/>
  <c r="P248" i="11"/>
  <c r="P247" i="11"/>
  <c r="P246" i="11"/>
  <c r="P245" i="11"/>
  <c r="P244" i="11"/>
  <c r="P243" i="11"/>
  <c r="P242" i="11"/>
  <c r="P241" i="11"/>
  <c r="P240" i="11"/>
  <c r="P239" i="11"/>
  <c r="P238" i="11"/>
  <c r="P237" i="11"/>
  <c r="P236" i="11"/>
  <c r="P235" i="11"/>
  <c r="P234" i="11"/>
  <c r="P233" i="11"/>
  <c r="P232" i="11"/>
  <c r="P231" i="11"/>
  <c r="P230" i="11"/>
  <c r="P229" i="11"/>
  <c r="P228" i="11"/>
  <c r="P227" i="11"/>
  <c r="P226" i="11"/>
  <c r="P225" i="11"/>
  <c r="P224" i="11"/>
  <c r="P223" i="11"/>
  <c r="P222" i="11"/>
  <c r="P221" i="11"/>
  <c r="P220" i="11"/>
  <c r="P219" i="11"/>
  <c r="P218" i="11"/>
  <c r="P217" i="11"/>
  <c r="P216" i="11"/>
  <c r="P215" i="11"/>
  <c r="P214" i="11"/>
  <c r="P213" i="11"/>
  <c r="P212" i="11"/>
  <c r="P211" i="11"/>
  <c r="P210" i="11"/>
  <c r="P209" i="11"/>
  <c r="P208" i="11"/>
  <c r="P207" i="11"/>
  <c r="P206" i="11"/>
  <c r="P205" i="11"/>
  <c r="P204" i="11"/>
  <c r="P203" i="11"/>
  <c r="P202" i="11"/>
  <c r="P201" i="11"/>
  <c r="P200" i="11"/>
  <c r="P199" i="11"/>
  <c r="P198" i="11"/>
  <c r="P197" i="11"/>
  <c r="P196" i="11"/>
  <c r="P195" i="11"/>
  <c r="P194" i="11"/>
  <c r="A2" i="11"/>
  <c r="P255" i="10"/>
  <c r="P254" i="10"/>
  <c r="P253" i="10"/>
  <c r="P252" i="10"/>
  <c r="P251" i="10"/>
  <c r="P250" i="10"/>
  <c r="P249" i="10"/>
  <c r="P248" i="10"/>
  <c r="P247" i="10"/>
  <c r="P246" i="10"/>
  <c r="P245" i="10"/>
  <c r="P244" i="10"/>
  <c r="P243" i="10"/>
  <c r="P242" i="10"/>
  <c r="P241" i="10"/>
  <c r="P240" i="10"/>
  <c r="P239" i="10"/>
  <c r="P238" i="10"/>
  <c r="P237" i="10"/>
  <c r="P236" i="10"/>
  <c r="P235" i="10"/>
  <c r="P234" i="10"/>
  <c r="P233" i="10"/>
  <c r="P232" i="10"/>
  <c r="P231" i="10"/>
  <c r="A2" i="10"/>
  <c r="P255" i="9"/>
  <c r="P254" i="9"/>
  <c r="P253" i="9"/>
  <c r="P252" i="9"/>
  <c r="P251" i="9"/>
  <c r="P250" i="9"/>
  <c r="P249" i="9"/>
  <c r="P248" i="9"/>
  <c r="P247" i="9"/>
  <c r="P246" i="9"/>
  <c r="P245" i="9"/>
  <c r="P244" i="9"/>
  <c r="P243" i="9"/>
  <c r="P242" i="9"/>
  <c r="P241" i="9"/>
  <c r="P240" i="9"/>
  <c r="P239" i="9"/>
  <c r="P238" i="9"/>
  <c r="P237" i="9"/>
  <c r="P236" i="9"/>
  <c r="P235" i="9"/>
  <c r="P234" i="9"/>
  <c r="P233" i="9"/>
  <c r="P232" i="9"/>
  <c r="P231" i="9"/>
  <c r="A2" i="9"/>
  <c r="P237" i="8"/>
  <c r="P238" i="8"/>
  <c r="P239" i="8"/>
  <c r="P240" i="8"/>
  <c r="P241" i="8"/>
  <c r="P242" i="8"/>
  <c r="P243" i="8"/>
  <c r="P244" i="8"/>
  <c r="P245" i="8"/>
  <c r="P246" i="8"/>
  <c r="P247" i="8"/>
  <c r="P248" i="8"/>
  <c r="P249" i="8"/>
  <c r="P250" i="8"/>
  <c r="P251" i="8"/>
  <c r="P252" i="8"/>
  <c r="P253" i="8"/>
  <c r="P254" i="8"/>
  <c r="P255" i="8"/>
  <c r="A2" i="7"/>
  <c r="P255" i="6"/>
  <c r="P254" i="6"/>
  <c r="P253" i="6"/>
  <c r="P252" i="6"/>
  <c r="P251" i="6"/>
  <c r="P250" i="6"/>
  <c r="P249" i="6"/>
  <c r="P248" i="6"/>
  <c r="P247" i="6"/>
  <c r="P246" i="6"/>
  <c r="P245" i="6"/>
  <c r="P244" i="6"/>
  <c r="P243" i="6"/>
  <c r="P242" i="6"/>
  <c r="P241" i="6"/>
  <c r="P240" i="6"/>
  <c r="P239" i="6"/>
  <c r="A2" i="6"/>
  <c r="Q255" i="5"/>
  <c r="Q254" i="5"/>
  <c r="Q253" i="5"/>
  <c r="Q252" i="5"/>
  <c r="Q251" i="5"/>
  <c r="Q250" i="5"/>
  <c r="Q249" i="5"/>
  <c r="Q248" i="5"/>
  <c r="Q247" i="5"/>
  <c r="Q246" i="5"/>
  <c r="Q245" i="5"/>
  <c r="Q244" i="5"/>
  <c r="Q243" i="5"/>
  <c r="Q242" i="5"/>
  <c r="Q241" i="5"/>
  <c r="Q240" i="5"/>
  <c r="Q239" i="5"/>
  <c r="Q238" i="5"/>
  <c r="Q237" i="5"/>
  <c r="Q236" i="5"/>
  <c r="Q235" i="5"/>
  <c r="Q234" i="5"/>
  <c r="Q233" i="5"/>
  <c r="Q232" i="5"/>
  <c r="Q231" i="5"/>
  <c r="Q230" i="5"/>
  <c r="Q229" i="5"/>
  <c r="Q228" i="5"/>
  <c r="Q227" i="5"/>
  <c r="Q226" i="5"/>
  <c r="Q225" i="5"/>
  <c r="Q224" i="5"/>
  <c r="Q223" i="5"/>
  <c r="Q222" i="5"/>
  <c r="Q221" i="5"/>
  <c r="Q220" i="5"/>
  <c r="Q219" i="5"/>
  <c r="Q218" i="5"/>
  <c r="Q217" i="5"/>
  <c r="Q216" i="5"/>
  <c r="Q215" i="5"/>
  <c r="Q214" i="5"/>
  <c r="Q213" i="5"/>
  <c r="Q212" i="5"/>
  <c r="Q211" i="5"/>
  <c r="Q210" i="5"/>
  <c r="Q209" i="5"/>
  <c r="Q208" i="5"/>
  <c r="Q207" i="5"/>
  <c r="Q206" i="5"/>
  <c r="Q205" i="5"/>
  <c r="Q204" i="5"/>
  <c r="Q203" i="5"/>
  <c r="Q202" i="5"/>
  <c r="Q201" i="5"/>
  <c r="Q200" i="5"/>
  <c r="Q199" i="5"/>
  <c r="Q198" i="5"/>
  <c r="Q197" i="5"/>
  <c r="Q196" i="5"/>
  <c r="Q195" i="5"/>
  <c r="Q194" i="5"/>
  <c r="Q193" i="5"/>
  <c r="Q192" i="5"/>
  <c r="Q191" i="5"/>
  <c r="Q190" i="5"/>
  <c r="Q189" i="5"/>
  <c r="Q188" i="5"/>
  <c r="Q187" i="5"/>
  <c r="Q186" i="5"/>
  <c r="Q185" i="5"/>
  <c r="Q184" i="5"/>
  <c r="Q183" i="5"/>
  <c r="Q182" i="5"/>
  <c r="Q181" i="5"/>
  <c r="Q180" i="5"/>
  <c r="Q179" i="5"/>
  <c r="Q178" i="5"/>
  <c r="Q177" i="5"/>
  <c r="Q176" i="5"/>
  <c r="Q175" i="5"/>
  <c r="Q174" i="5"/>
  <c r="A2" i="5"/>
  <c r="A2" i="4"/>
  <c r="A2" i="1"/>
  <c r="A2" i="8" l="1"/>
</calcChain>
</file>

<file path=xl/sharedStrings.xml><?xml version="1.0" encoding="utf-8"?>
<sst xmlns="http://schemas.openxmlformats.org/spreadsheetml/2006/main" count="519" uniqueCount="60">
  <si>
    <t>Inches Hg</t>
  </si>
  <si>
    <t>Volts</t>
  </si>
  <si>
    <t>pH</t>
  </si>
  <si>
    <t>DO</t>
  </si>
  <si>
    <t>%</t>
  </si>
  <si>
    <t>Chan[1]</t>
  </si>
  <si>
    <t>Chan[2]</t>
  </si>
  <si>
    <t>Chan[3]</t>
  </si>
  <si>
    <t>Chan[4]</t>
  </si>
  <si>
    <t>Chan[5]</t>
  </si>
  <si>
    <t>Chan[11]</t>
  </si>
  <si>
    <t>Chan[37]</t>
  </si>
  <si>
    <t>Chan[45]</t>
  </si>
  <si>
    <t>Temperature</t>
  </si>
  <si>
    <t>Pressure</t>
  </si>
  <si>
    <t>Barometric</t>
  </si>
  <si>
    <t>Turbidity</t>
  </si>
  <si>
    <t>Battery</t>
  </si>
  <si>
    <t>Rugged DO</t>
  </si>
  <si>
    <t>Rugged DO Sat</t>
  </si>
  <si>
    <t>Conductivity</t>
  </si>
  <si>
    <t xml:space="preserve">  Date</t>
  </si>
  <si>
    <t xml:space="preserve">  Time</t>
  </si>
  <si>
    <t xml:space="preserve">  ET (min)</t>
  </si>
  <si>
    <t>milligrams/L</t>
  </si>
  <si>
    <t>%Saturation</t>
  </si>
  <si>
    <t>Celsius</t>
  </si>
  <si>
    <t>Meters H2O</t>
  </si>
  <si>
    <t>PSI</t>
  </si>
  <si>
    <t>NTU</t>
  </si>
  <si>
    <t>PSU Salinity</t>
  </si>
  <si>
    <t>Temp C</t>
  </si>
  <si>
    <t>PSU</t>
  </si>
  <si>
    <t>depth m</t>
  </si>
  <si>
    <t>StationID</t>
  </si>
  <si>
    <t>CV62-2</t>
  </si>
  <si>
    <t>CV62-1</t>
  </si>
  <si>
    <t>CV62-3</t>
  </si>
  <si>
    <t>CV62-4</t>
  </si>
  <si>
    <t>CV62-5</t>
  </si>
  <si>
    <t>R1000-1</t>
  </si>
  <si>
    <t>R1000-2</t>
  </si>
  <si>
    <t>R500-2</t>
  </si>
  <si>
    <t>R500-1</t>
  </si>
  <si>
    <t>CV62-6</t>
  </si>
  <si>
    <t>don't use</t>
  </si>
  <si>
    <t>feet H2O</t>
  </si>
  <si>
    <t>on bottom?</t>
  </si>
  <si>
    <t>y=mx+b</t>
  </si>
  <si>
    <t>m=</t>
  </si>
  <si>
    <t>b=</t>
  </si>
  <si>
    <t>YSI</t>
  </si>
  <si>
    <t>NTUc</t>
  </si>
  <si>
    <t>ft_depth</t>
  </si>
  <si>
    <t>raw</t>
  </si>
  <si>
    <t>depth ft</t>
  </si>
  <si>
    <t>Feet H2O</t>
  </si>
  <si>
    <t>depth f</t>
  </si>
  <si>
    <t>duplicate</t>
  </si>
  <si>
    <t>for plot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</si>
</sst>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400]h:mm:ss\ AM/PM"/>
    <numFmt numFmtId="165" formatCode="0.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1">
    <xf numFmtId="0" fontId="0" fillId="0" borderId="0" xfId="0"/>
    <xf numFmtId="2" fontId="0" fillId="0" borderId="0" xfId="0" applyNumberFormat="1"/>
    <xf numFmtId="0" fontId="0" fillId="0" borderId="10" xfId="0" applyBorder="1"/>
    <xf numFmtId="0" fontId="14" fillId="35" borderId="0" xfId="0" applyFont="1" applyFill="1"/>
    <xf numFmtId="0" fontId="14" fillId="33" borderId="0" xfId="0" applyFont="1" applyFill="1"/>
    <xf numFmtId="0" fontId="14" fillId="0" borderId="0" xfId="0" applyFont="1"/>
    <xf numFmtId="0" fontId="14" fillId="34" borderId="0" xfId="0" applyFont="1" applyFill="1"/>
    <xf numFmtId="0" fontId="14" fillId="36" borderId="0" xfId="0" applyFont="1" applyFill="1"/>
    <xf numFmtId="0" fontId="0" fillId="0" borderId="0" xfId="0"/>
    <xf numFmtId="19" fontId="0" fillId="0" borderId="0" xfId="0" applyNumberFormat="1"/>
    <xf numFmtId="14" fontId="0" fillId="33" borderId="0" xfId="0" applyNumberFormat="1" applyFill="1"/>
    <xf numFmtId="0" fontId="0" fillId="33" borderId="0" xfId="0" applyFill="1"/>
    <xf numFmtId="0" fontId="0" fillId="0" borderId="0" xfId="0"/>
    <xf numFmtId="14" fontId="0" fillId="0" borderId="0" xfId="0" applyNumberFormat="1"/>
    <xf numFmtId="19" fontId="0" fillId="0" borderId="0" xfId="0" applyNumberFormat="1"/>
    <xf numFmtId="14" fontId="0" fillId="33" borderId="0" xfId="0" applyNumberFormat="1" applyFill="1"/>
    <xf numFmtId="0" fontId="0" fillId="33" borderId="0" xfId="0" applyFill="1"/>
    <xf numFmtId="0" fontId="0" fillId="0" borderId="0" xfId="0"/>
    <xf numFmtId="14" fontId="0" fillId="0" borderId="0" xfId="0" applyNumberFormat="1"/>
    <xf numFmtId="19" fontId="0" fillId="0" borderId="0" xfId="0" applyNumberFormat="1"/>
    <xf numFmtId="14" fontId="0" fillId="33" borderId="0" xfId="0" applyNumberFormat="1" applyFill="1"/>
    <xf numFmtId="0" fontId="0" fillId="33" borderId="0" xfId="0" applyFill="1"/>
    <xf numFmtId="14" fontId="0" fillId="34" borderId="0" xfId="0" applyNumberFormat="1" applyFill="1"/>
    <xf numFmtId="0" fontId="0" fillId="34" borderId="0" xfId="0" applyFill="1"/>
    <xf numFmtId="0" fontId="0" fillId="0" borderId="0" xfId="0"/>
    <xf numFmtId="14" fontId="0" fillId="33" borderId="0" xfId="0" applyNumberFormat="1" applyFill="1"/>
    <xf numFmtId="0" fontId="0" fillId="33" borderId="0" xfId="0" applyFill="1"/>
    <xf numFmtId="19" fontId="0" fillId="0" borderId="0" xfId="0" applyNumberFormat="1"/>
    <xf numFmtId="14" fontId="0" fillId="0" borderId="0" xfId="0" applyNumberFormat="1"/>
    <xf numFmtId="0" fontId="0" fillId="0" borderId="0" xfId="0"/>
    <xf numFmtId="14" fontId="0" fillId="33" borderId="0" xfId="0" applyNumberFormat="1" applyFill="1"/>
    <xf numFmtId="0" fontId="0" fillId="33" borderId="0" xfId="0" applyFill="1"/>
    <xf numFmtId="19" fontId="0" fillId="0" borderId="0" xfId="0" applyNumberFormat="1"/>
    <xf numFmtId="14" fontId="0" fillId="0" borderId="0" xfId="0" applyNumberFormat="1"/>
    <xf numFmtId="14" fontId="0" fillId="35" borderId="0" xfId="0" applyNumberFormat="1" applyFill="1"/>
    <xf numFmtId="19" fontId="0" fillId="35" borderId="0" xfId="0" applyNumberFormat="1" applyFill="1"/>
    <xf numFmtId="0" fontId="0" fillId="35" borderId="0" xfId="0" applyFill="1"/>
    <xf numFmtId="14" fontId="0" fillId="36" borderId="0" xfId="0" applyNumberFormat="1" applyFill="1"/>
    <xf numFmtId="0" fontId="0" fillId="36" borderId="0" xfId="0" applyFill="1"/>
    <xf numFmtId="0" fontId="0" fillId="0" borderId="0" xfId="0"/>
    <xf numFmtId="14" fontId="0" fillId="33" borderId="0" xfId="0" applyNumberFormat="1" applyFill="1"/>
    <xf numFmtId="0" fontId="0" fillId="33" borderId="0" xfId="0" applyFill="1"/>
    <xf numFmtId="19" fontId="0" fillId="0" borderId="0" xfId="0" applyNumberFormat="1"/>
    <xf numFmtId="14" fontId="0" fillId="0" borderId="0" xfId="0" applyNumberFormat="1"/>
    <xf numFmtId="0" fontId="0" fillId="0" borderId="0" xfId="0"/>
    <xf numFmtId="14" fontId="0" fillId="33" borderId="0" xfId="0" applyNumberFormat="1" applyFill="1"/>
    <xf numFmtId="0" fontId="0" fillId="33" borderId="0" xfId="0" applyFill="1"/>
    <xf numFmtId="19" fontId="0" fillId="0" borderId="0" xfId="0" applyNumberFormat="1"/>
    <xf numFmtId="14" fontId="0" fillId="0" borderId="0" xfId="0" applyNumberFormat="1"/>
    <xf numFmtId="0" fontId="0" fillId="0" borderId="0" xfId="0"/>
    <xf numFmtId="14" fontId="0" fillId="33" borderId="0" xfId="0" applyNumberFormat="1" applyFill="1"/>
    <xf numFmtId="0" fontId="0" fillId="33" borderId="0" xfId="0" applyFill="1"/>
    <xf numFmtId="19" fontId="0" fillId="0" borderId="0" xfId="0" applyNumberFormat="1"/>
    <xf numFmtId="14" fontId="0" fillId="0" borderId="0" xfId="0" applyNumberFormat="1"/>
    <xf numFmtId="14" fontId="0" fillId="0" borderId="0" xfId="0" quotePrefix="1" applyNumberFormat="1"/>
    <xf numFmtId="0" fontId="0" fillId="0" borderId="0" xfId="0"/>
    <xf numFmtId="14" fontId="0" fillId="0" borderId="0" xfId="0" applyNumberFormat="1"/>
    <xf numFmtId="19" fontId="0" fillId="0" borderId="0" xfId="0" applyNumberFormat="1"/>
    <xf numFmtId="0" fontId="0" fillId="0" borderId="0" xfId="0"/>
    <xf numFmtId="14" fontId="0" fillId="0" borderId="0" xfId="0" applyNumberFormat="1"/>
    <xf numFmtId="19" fontId="0" fillId="0" borderId="0" xfId="0" applyNumberFormat="1"/>
    <xf numFmtId="0" fontId="0" fillId="0" borderId="0" xfId="0"/>
    <xf numFmtId="14" fontId="0" fillId="0" borderId="0" xfId="0" applyNumberFormat="1"/>
    <xf numFmtId="19" fontId="0" fillId="0" borderId="0" xfId="0" applyNumberFormat="1"/>
    <xf numFmtId="0" fontId="0" fillId="0" borderId="0" xfId="0"/>
    <xf numFmtId="14" fontId="0" fillId="0" borderId="0" xfId="0" applyNumberFormat="1"/>
    <xf numFmtId="19" fontId="0" fillId="0" borderId="0" xfId="0" applyNumberFormat="1"/>
    <xf numFmtId="164" fontId="0" fillId="0" borderId="0" xfId="0" applyNumberFormat="1"/>
    <xf numFmtId="0" fontId="0" fillId="0" borderId="0" xfId="0" applyAlignment="1">
      <alignment horizontal="right"/>
    </xf>
    <xf numFmtId="2" fontId="0" fillId="0" borderId="10" xfId="0" applyNumberFormat="1" applyBorder="1"/>
    <xf numFmtId="165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80808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'Plots_CV62-1'!$A$2</c:f>
          <c:strCache>
            <c:ptCount val="1"/>
            <c:pt idx="0">
              <c:v>CV62-1 1/31/2017</c:v>
            </c:pt>
          </c:strCache>
        </c:strRef>
      </c:tx>
      <c:layout>
        <c:manualLayout>
          <c:xMode val="edge"/>
          <c:yMode val="edge"/>
          <c:x val="1.4273066225586021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270799959243518"/>
          <c:w val="0.77343319703986368"/>
          <c:h val="0.83686243695481122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accent1"/>
              </a:solidFill>
            </a:ln>
          </c:spPr>
          <c:marker>
            <c:symbol val="diamond"/>
            <c:size val="5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'Plots_CV62-1'!$D$8:$D$355</c:f>
              <c:numCache>
                <c:formatCode>General</c:formatCode>
                <c:ptCount val="348"/>
                <c:pt idx="0">
                  <c:v>8.48</c:v>
                </c:pt>
                <c:pt idx="1">
                  <c:v>8.49</c:v>
                </c:pt>
                <c:pt idx="2">
                  <c:v>8.49</c:v>
                </c:pt>
                <c:pt idx="3">
                  <c:v>8.48</c:v>
                </c:pt>
                <c:pt idx="4">
                  <c:v>8.49</c:v>
                </c:pt>
                <c:pt idx="5">
                  <c:v>8.5</c:v>
                </c:pt>
                <c:pt idx="6">
                  <c:v>8.5</c:v>
                </c:pt>
                <c:pt idx="7">
                  <c:v>8.5</c:v>
                </c:pt>
                <c:pt idx="8">
                  <c:v>8.5</c:v>
                </c:pt>
                <c:pt idx="9">
                  <c:v>8.5</c:v>
                </c:pt>
                <c:pt idx="10">
                  <c:v>8.52</c:v>
                </c:pt>
                <c:pt idx="11">
                  <c:v>8.5500000000000007</c:v>
                </c:pt>
                <c:pt idx="12">
                  <c:v>8.58</c:v>
                </c:pt>
                <c:pt idx="13">
                  <c:v>8.61</c:v>
                </c:pt>
                <c:pt idx="14">
                  <c:v>8.61</c:v>
                </c:pt>
                <c:pt idx="15">
                  <c:v>8.61</c:v>
                </c:pt>
                <c:pt idx="16">
                  <c:v>8.6</c:v>
                </c:pt>
                <c:pt idx="17">
                  <c:v>8.61</c:v>
                </c:pt>
                <c:pt idx="18">
                  <c:v>8.6199999999999992</c:v>
                </c:pt>
                <c:pt idx="19">
                  <c:v>8.61</c:v>
                </c:pt>
                <c:pt idx="20">
                  <c:v>8.61</c:v>
                </c:pt>
                <c:pt idx="21">
                  <c:v>8.61</c:v>
                </c:pt>
                <c:pt idx="22">
                  <c:v>8.61</c:v>
                </c:pt>
                <c:pt idx="23">
                  <c:v>8.6199999999999992</c:v>
                </c:pt>
                <c:pt idx="24">
                  <c:v>8.61</c:v>
                </c:pt>
                <c:pt idx="25">
                  <c:v>8.6199999999999992</c:v>
                </c:pt>
                <c:pt idx="26">
                  <c:v>8.6199999999999992</c:v>
                </c:pt>
                <c:pt idx="27">
                  <c:v>8.6199999999999992</c:v>
                </c:pt>
                <c:pt idx="28">
                  <c:v>8.6199999999999992</c:v>
                </c:pt>
                <c:pt idx="29">
                  <c:v>8.6199999999999992</c:v>
                </c:pt>
                <c:pt idx="30">
                  <c:v>8.6300000000000008</c:v>
                </c:pt>
                <c:pt idx="31">
                  <c:v>8.6199999999999992</c:v>
                </c:pt>
                <c:pt idx="32">
                  <c:v>8.6199999999999992</c:v>
                </c:pt>
                <c:pt idx="33">
                  <c:v>8.6199999999999992</c:v>
                </c:pt>
                <c:pt idx="34">
                  <c:v>8.6199999999999992</c:v>
                </c:pt>
                <c:pt idx="35">
                  <c:v>8.6199999999999992</c:v>
                </c:pt>
                <c:pt idx="36">
                  <c:v>8.6199999999999992</c:v>
                </c:pt>
                <c:pt idx="37">
                  <c:v>8.6199999999999992</c:v>
                </c:pt>
                <c:pt idx="38">
                  <c:v>8.6199999999999992</c:v>
                </c:pt>
                <c:pt idx="39">
                  <c:v>8.6199999999999992</c:v>
                </c:pt>
                <c:pt idx="40">
                  <c:v>8.6199999999999992</c:v>
                </c:pt>
                <c:pt idx="41">
                  <c:v>8.6199999999999992</c:v>
                </c:pt>
                <c:pt idx="42">
                  <c:v>8.6199999999999992</c:v>
                </c:pt>
                <c:pt idx="43">
                  <c:v>8.6199999999999992</c:v>
                </c:pt>
                <c:pt idx="44">
                  <c:v>8.6199999999999992</c:v>
                </c:pt>
                <c:pt idx="45">
                  <c:v>8.6300000000000008</c:v>
                </c:pt>
                <c:pt idx="46">
                  <c:v>8.6199999999999992</c:v>
                </c:pt>
                <c:pt idx="47">
                  <c:v>8.6199999999999992</c:v>
                </c:pt>
                <c:pt idx="48">
                  <c:v>8.6199999999999992</c:v>
                </c:pt>
                <c:pt idx="49">
                  <c:v>8.6199999999999992</c:v>
                </c:pt>
                <c:pt idx="50">
                  <c:v>8.61</c:v>
                </c:pt>
                <c:pt idx="51">
                  <c:v>8.6199999999999992</c:v>
                </c:pt>
                <c:pt idx="52">
                  <c:v>8.6199999999999992</c:v>
                </c:pt>
                <c:pt idx="53">
                  <c:v>8.61</c:v>
                </c:pt>
                <c:pt idx="54">
                  <c:v>8.61</c:v>
                </c:pt>
                <c:pt idx="55">
                  <c:v>8.61</c:v>
                </c:pt>
                <c:pt idx="56">
                  <c:v>8.61</c:v>
                </c:pt>
                <c:pt idx="57">
                  <c:v>8.6199999999999992</c:v>
                </c:pt>
                <c:pt idx="58">
                  <c:v>8.6199999999999992</c:v>
                </c:pt>
                <c:pt idx="59">
                  <c:v>8.61</c:v>
                </c:pt>
                <c:pt idx="60">
                  <c:v>8.6199999999999992</c:v>
                </c:pt>
                <c:pt idx="61">
                  <c:v>8.61</c:v>
                </c:pt>
                <c:pt idx="62">
                  <c:v>8.6199999999999992</c:v>
                </c:pt>
                <c:pt idx="63">
                  <c:v>8.6199999999999992</c:v>
                </c:pt>
                <c:pt idx="64">
                  <c:v>8.61</c:v>
                </c:pt>
                <c:pt idx="65">
                  <c:v>8.6199999999999992</c:v>
                </c:pt>
                <c:pt idx="66">
                  <c:v>8.6199999999999992</c:v>
                </c:pt>
                <c:pt idx="67">
                  <c:v>8.6199999999999992</c:v>
                </c:pt>
                <c:pt idx="68">
                  <c:v>8.6199999999999992</c:v>
                </c:pt>
                <c:pt idx="69">
                  <c:v>8.6199999999999992</c:v>
                </c:pt>
                <c:pt idx="70">
                  <c:v>8.61</c:v>
                </c:pt>
                <c:pt idx="71">
                  <c:v>8.6199999999999992</c:v>
                </c:pt>
                <c:pt idx="72">
                  <c:v>8.6199999999999992</c:v>
                </c:pt>
                <c:pt idx="73">
                  <c:v>8.6199999999999992</c:v>
                </c:pt>
                <c:pt idx="74">
                  <c:v>8.6300000000000008</c:v>
                </c:pt>
                <c:pt idx="75">
                  <c:v>8.6199999999999992</c:v>
                </c:pt>
                <c:pt idx="76">
                  <c:v>8.6199999999999992</c:v>
                </c:pt>
                <c:pt idx="77">
                  <c:v>8.6199999999999992</c:v>
                </c:pt>
                <c:pt idx="78">
                  <c:v>8.6300000000000008</c:v>
                </c:pt>
                <c:pt idx="79">
                  <c:v>8.6199999999999992</c:v>
                </c:pt>
                <c:pt idx="80">
                  <c:v>8.6300000000000008</c:v>
                </c:pt>
                <c:pt idx="81">
                  <c:v>8.6300000000000008</c:v>
                </c:pt>
                <c:pt idx="82">
                  <c:v>8.6300000000000008</c:v>
                </c:pt>
                <c:pt idx="83">
                  <c:v>8.6199999999999992</c:v>
                </c:pt>
                <c:pt idx="84">
                  <c:v>8.6199999999999992</c:v>
                </c:pt>
                <c:pt idx="85">
                  <c:v>8.6199999999999992</c:v>
                </c:pt>
                <c:pt idx="86">
                  <c:v>8.6199999999999992</c:v>
                </c:pt>
                <c:pt idx="87">
                  <c:v>8.6300000000000008</c:v>
                </c:pt>
                <c:pt idx="88">
                  <c:v>8.6300000000000008</c:v>
                </c:pt>
                <c:pt idx="89">
                  <c:v>8.61</c:v>
                </c:pt>
                <c:pt idx="90">
                  <c:v>8.57</c:v>
                </c:pt>
                <c:pt idx="91">
                  <c:v>8.52</c:v>
                </c:pt>
                <c:pt idx="92">
                  <c:v>8.51</c:v>
                </c:pt>
                <c:pt idx="93">
                  <c:v>8.5</c:v>
                </c:pt>
                <c:pt idx="94">
                  <c:v>8.51</c:v>
                </c:pt>
                <c:pt idx="95">
                  <c:v>8.51</c:v>
                </c:pt>
                <c:pt idx="96">
                  <c:v>8.51</c:v>
                </c:pt>
                <c:pt idx="97">
                  <c:v>8.5</c:v>
                </c:pt>
                <c:pt idx="98">
                  <c:v>8.5</c:v>
                </c:pt>
                <c:pt idx="99">
                  <c:v>8.5</c:v>
                </c:pt>
                <c:pt idx="100">
                  <c:v>8.5</c:v>
                </c:pt>
                <c:pt idx="101">
                  <c:v>8.5</c:v>
                </c:pt>
                <c:pt idx="102">
                  <c:v>8.5</c:v>
                </c:pt>
                <c:pt idx="103">
                  <c:v>8.5</c:v>
                </c:pt>
                <c:pt idx="104">
                  <c:v>8.5</c:v>
                </c:pt>
                <c:pt idx="105">
                  <c:v>8.5</c:v>
                </c:pt>
                <c:pt idx="106">
                  <c:v>8.5</c:v>
                </c:pt>
                <c:pt idx="107">
                  <c:v>8.51</c:v>
                </c:pt>
                <c:pt idx="108">
                  <c:v>8.51</c:v>
                </c:pt>
                <c:pt idx="109">
                  <c:v>8.51</c:v>
                </c:pt>
                <c:pt idx="110">
                  <c:v>8.51</c:v>
                </c:pt>
                <c:pt idx="111">
                  <c:v>8.51</c:v>
                </c:pt>
                <c:pt idx="112">
                  <c:v>8.5</c:v>
                </c:pt>
                <c:pt idx="113">
                  <c:v>8.5</c:v>
                </c:pt>
                <c:pt idx="114">
                  <c:v>8.51</c:v>
                </c:pt>
                <c:pt idx="115">
                  <c:v>8.5</c:v>
                </c:pt>
                <c:pt idx="116">
                  <c:v>8.51</c:v>
                </c:pt>
                <c:pt idx="117">
                  <c:v>8.5</c:v>
                </c:pt>
                <c:pt idx="118">
                  <c:v>8.51</c:v>
                </c:pt>
                <c:pt idx="119">
                  <c:v>8.5</c:v>
                </c:pt>
                <c:pt idx="120">
                  <c:v>8.51</c:v>
                </c:pt>
                <c:pt idx="121">
                  <c:v>8.51</c:v>
                </c:pt>
                <c:pt idx="122">
                  <c:v>8.51</c:v>
                </c:pt>
                <c:pt idx="123">
                  <c:v>8.51</c:v>
                </c:pt>
                <c:pt idx="124">
                  <c:v>8.5</c:v>
                </c:pt>
                <c:pt idx="125">
                  <c:v>8.51</c:v>
                </c:pt>
                <c:pt idx="126">
                  <c:v>8.5</c:v>
                </c:pt>
                <c:pt idx="127">
                  <c:v>8.5</c:v>
                </c:pt>
                <c:pt idx="128">
                  <c:v>8.51</c:v>
                </c:pt>
                <c:pt idx="129">
                  <c:v>8.5</c:v>
                </c:pt>
                <c:pt idx="130">
                  <c:v>8.5</c:v>
                </c:pt>
                <c:pt idx="131">
                  <c:v>8.5</c:v>
                </c:pt>
                <c:pt idx="132">
                  <c:v>8.5</c:v>
                </c:pt>
                <c:pt idx="133">
                  <c:v>8.51</c:v>
                </c:pt>
                <c:pt idx="134">
                  <c:v>8.5</c:v>
                </c:pt>
                <c:pt idx="135">
                  <c:v>8.5</c:v>
                </c:pt>
                <c:pt idx="136">
                  <c:v>8.51</c:v>
                </c:pt>
                <c:pt idx="137">
                  <c:v>8.5</c:v>
                </c:pt>
                <c:pt idx="138">
                  <c:v>8.51</c:v>
                </c:pt>
                <c:pt idx="139">
                  <c:v>8.51</c:v>
                </c:pt>
                <c:pt idx="140">
                  <c:v>8.5</c:v>
                </c:pt>
                <c:pt idx="141">
                  <c:v>8.5</c:v>
                </c:pt>
                <c:pt idx="142">
                  <c:v>8.5</c:v>
                </c:pt>
                <c:pt idx="143">
                  <c:v>8.5</c:v>
                </c:pt>
                <c:pt idx="144">
                  <c:v>8.5</c:v>
                </c:pt>
                <c:pt idx="145">
                  <c:v>8.51</c:v>
                </c:pt>
                <c:pt idx="146">
                  <c:v>8.51</c:v>
                </c:pt>
                <c:pt idx="147">
                  <c:v>8.51</c:v>
                </c:pt>
                <c:pt idx="148">
                  <c:v>8.51</c:v>
                </c:pt>
                <c:pt idx="149">
                  <c:v>8.51</c:v>
                </c:pt>
                <c:pt idx="150">
                  <c:v>8.51</c:v>
                </c:pt>
                <c:pt idx="151">
                  <c:v>8.52</c:v>
                </c:pt>
                <c:pt idx="152">
                  <c:v>8.52</c:v>
                </c:pt>
                <c:pt idx="153">
                  <c:v>8.51</c:v>
                </c:pt>
                <c:pt idx="154">
                  <c:v>8.52</c:v>
                </c:pt>
                <c:pt idx="155">
                  <c:v>8.51</c:v>
                </c:pt>
                <c:pt idx="156">
                  <c:v>8.52</c:v>
                </c:pt>
                <c:pt idx="157">
                  <c:v>8.52</c:v>
                </c:pt>
                <c:pt idx="158">
                  <c:v>8.52</c:v>
                </c:pt>
                <c:pt idx="159">
                  <c:v>8.51</c:v>
                </c:pt>
                <c:pt idx="160">
                  <c:v>8.51</c:v>
                </c:pt>
                <c:pt idx="161">
                  <c:v>8.51</c:v>
                </c:pt>
                <c:pt idx="162">
                  <c:v>8.51</c:v>
                </c:pt>
                <c:pt idx="163">
                  <c:v>8.51</c:v>
                </c:pt>
                <c:pt idx="164">
                  <c:v>8.5</c:v>
                </c:pt>
                <c:pt idx="165">
                  <c:v>8.51</c:v>
                </c:pt>
                <c:pt idx="166">
                  <c:v>8.51</c:v>
                </c:pt>
                <c:pt idx="167">
                  <c:v>8.51</c:v>
                </c:pt>
                <c:pt idx="168">
                  <c:v>8.51</c:v>
                </c:pt>
                <c:pt idx="169">
                  <c:v>8.5</c:v>
                </c:pt>
                <c:pt idx="170">
                  <c:v>8.51</c:v>
                </c:pt>
                <c:pt idx="171">
                  <c:v>8.5</c:v>
                </c:pt>
                <c:pt idx="172">
                  <c:v>8.51</c:v>
                </c:pt>
                <c:pt idx="173">
                  <c:v>8.5</c:v>
                </c:pt>
                <c:pt idx="174">
                  <c:v>8.5</c:v>
                </c:pt>
                <c:pt idx="175">
                  <c:v>8.5</c:v>
                </c:pt>
                <c:pt idx="176">
                  <c:v>8.51</c:v>
                </c:pt>
                <c:pt idx="177">
                  <c:v>8.51</c:v>
                </c:pt>
                <c:pt idx="178">
                  <c:v>8.51</c:v>
                </c:pt>
                <c:pt idx="179">
                  <c:v>8.51</c:v>
                </c:pt>
                <c:pt idx="180">
                  <c:v>8.51</c:v>
                </c:pt>
                <c:pt idx="181">
                  <c:v>8.51</c:v>
                </c:pt>
                <c:pt idx="182">
                  <c:v>8.51</c:v>
                </c:pt>
                <c:pt idx="183">
                  <c:v>8.5</c:v>
                </c:pt>
                <c:pt idx="184">
                  <c:v>8.5</c:v>
                </c:pt>
                <c:pt idx="185">
                  <c:v>8.5</c:v>
                </c:pt>
                <c:pt idx="186">
                  <c:v>8.5</c:v>
                </c:pt>
                <c:pt idx="187">
                  <c:v>8.5</c:v>
                </c:pt>
                <c:pt idx="188">
                  <c:v>8.5</c:v>
                </c:pt>
                <c:pt idx="189">
                  <c:v>8.5</c:v>
                </c:pt>
                <c:pt idx="190">
                  <c:v>8.5</c:v>
                </c:pt>
                <c:pt idx="191">
                  <c:v>8.5</c:v>
                </c:pt>
                <c:pt idx="192">
                  <c:v>8.5</c:v>
                </c:pt>
                <c:pt idx="193">
                  <c:v>8.51</c:v>
                </c:pt>
                <c:pt idx="194">
                  <c:v>8.5</c:v>
                </c:pt>
              </c:numCache>
            </c:numRef>
          </c:xVal>
          <c:yVal>
            <c:numRef>
              <c:f>'Plots_CV62-1'!$P$8:$P$355</c:f>
              <c:numCache>
                <c:formatCode>0.00</c:formatCode>
                <c:ptCount val="348"/>
                <c:pt idx="0">
                  <c:v>1.5</c:v>
                </c:pt>
                <c:pt idx="1">
                  <c:v>1.5939999999999994</c:v>
                </c:pt>
                <c:pt idx="2">
                  <c:v>1.6239999999999997</c:v>
                </c:pt>
                <c:pt idx="3">
                  <c:v>2.8919999999999995</c:v>
                </c:pt>
                <c:pt idx="4">
                  <c:v>8.1750000000000007</c:v>
                </c:pt>
                <c:pt idx="5">
                  <c:v>10.737</c:v>
                </c:pt>
                <c:pt idx="6">
                  <c:v>10.304</c:v>
                </c:pt>
                <c:pt idx="7">
                  <c:v>15.272</c:v>
                </c:pt>
                <c:pt idx="8">
                  <c:v>20.497</c:v>
                </c:pt>
                <c:pt idx="9">
                  <c:v>25.061999999999998</c:v>
                </c:pt>
                <c:pt idx="10">
                  <c:v>31.690999999999995</c:v>
                </c:pt>
                <c:pt idx="11">
                  <c:v>35.345999999999997</c:v>
                </c:pt>
                <c:pt idx="12">
                  <c:v>39.181999999999995</c:v>
                </c:pt>
                <c:pt idx="13">
                  <c:v>39.268000000000001</c:v>
                </c:pt>
                <c:pt idx="14">
                  <c:v>38.475999999999999</c:v>
                </c:pt>
                <c:pt idx="15">
                  <c:v>39.36</c:v>
                </c:pt>
                <c:pt idx="16">
                  <c:v>39.123999999999995</c:v>
                </c:pt>
                <c:pt idx="17">
                  <c:v>39.43</c:v>
                </c:pt>
                <c:pt idx="18">
                  <c:v>39.494999999999997</c:v>
                </c:pt>
                <c:pt idx="19">
                  <c:v>39.494</c:v>
                </c:pt>
                <c:pt idx="20">
                  <c:v>39.472000000000001</c:v>
                </c:pt>
                <c:pt idx="21">
                  <c:v>39.466000000000001</c:v>
                </c:pt>
                <c:pt idx="22">
                  <c:v>39.476999999999997</c:v>
                </c:pt>
                <c:pt idx="23">
                  <c:v>39.466000000000001</c:v>
                </c:pt>
                <c:pt idx="24">
                  <c:v>39.46</c:v>
                </c:pt>
                <c:pt idx="25">
                  <c:v>39.46</c:v>
                </c:pt>
                <c:pt idx="26">
                  <c:v>39.454999999999998</c:v>
                </c:pt>
                <c:pt idx="27">
                  <c:v>39.46</c:v>
                </c:pt>
                <c:pt idx="28">
                  <c:v>39.509</c:v>
                </c:pt>
                <c:pt idx="29">
                  <c:v>39.497999999999998</c:v>
                </c:pt>
                <c:pt idx="30">
                  <c:v>39.486999999999995</c:v>
                </c:pt>
                <c:pt idx="31">
                  <c:v>39.503</c:v>
                </c:pt>
                <c:pt idx="32">
                  <c:v>39.497999999999998</c:v>
                </c:pt>
                <c:pt idx="33">
                  <c:v>39.542000000000002</c:v>
                </c:pt>
                <c:pt idx="34">
                  <c:v>39.480999999999995</c:v>
                </c:pt>
                <c:pt idx="35">
                  <c:v>39.475999999999999</c:v>
                </c:pt>
                <c:pt idx="36">
                  <c:v>39.475999999999999</c:v>
                </c:pt>
                <c:pt idx="37">
                  <c:v>39.464999999999996</c:v>
                </c:pt>
                <c:pt idx="38">
                  <c:v>39.420999999999999</c:v>
                </c:pt>
                <c:pt idx="39">
                  <c:v>39.415999999999997</c:v>
                </c:pt>
                <c:pt idx="40">
                  <c:v>39.420999999999999</c:v>
                </c:pt>
                <c:pt idx="41">
                  <c:v>39.409999999999997</c:v>
                </c:pt>
                <c:pt idx="42">
                  <c:v>39.437999999999995</c:v>
                </c:pt>
                <c:pt idx="43">
                  <c:v>39.427</c:v>
                </c:pt>
                <c:pt idx="44">
                  <c:v>39.420999999999999</c:v>
                </c:pt>
                <c:pt idx="45">
                  <c:v>39.427</c:v>
                </c:pt>
                <c:pt idx="46">
                  <c:v>39.427</c:v>
                </c:pt>
                <c:pt idx="47">
                  <c:v>39.355999999999995</c:v>
                </c:pt>
                <c:pt idx="48">
                  <c:v>39.387999999999998</c:v>
                </c:pt>
                <c:pt idx="49">
                  <c:v>39.382999999999996</c:v>
                </c:pt>
                <c:pt idx="50">
                  <c:v>39.372</c:v>
                </c:pt>
                <c:pt idx="51">
                  <c:v>39.372</c:v>
                </c:pt>
                <c:pt idx="52">
                  <c:v>39.360999999999997</c:v>
                </c:pt>
                <c:pt idx="53">
                  <c:v>39.338999999999999</c:v>
                </c:pt>
                <c:pt idx="54">
                  <c:v>39.333999999999996</c:v>
                </c:pt>
                <c:pt idx="55">
                  <c:v>39.327999999999996</c:v>
                </c:pt>
                <c:pt idx="56">
                  <c:v>39.344999999999999</c:v>
                </c:pt>
                <c:pt idx="57">
                  <c:v>39.35</c:v>
                </c:pt>
                <c:pt idx="58">
                  <c:v>39.338999999999999</c:v>
                </c:pt>
                <c:pt idx="59">
                  <c:v>39.329000000000001</c:v>
                </c:pt>
                <c:pt idx="60">
                  <c:v>39.333999999999996</c:v>
                </c:pt>
                <c:pt idx="61">
                  <c:v>39.360999999999997</c:v>
                </c:pt>
                <c:pt idx="62">
                  <c:v>39.378</c:v>
                </c:pt>
                <c:pt idx="63">
                  <c:v>39.46</c:v>
                </c:pt>
                <c:pt idx="64">
                  <c:v>39.542000000000002</c:v>
                </c:pt>
                <c:pt idx="65">
                  <c:v>39.454000000000001</c:v>
                </c:pt>
                <c:pt idx="66">
                  <c:v>39.311999999999998</c:v>
                </c:pt>
                <c:pt idx="67">
                  <c:v>39.333999999999996</c:v>
                </c:pt>
                <c:pt idx="68">
                  <c:v>39.366999999999997</c:v>
                </c:pt>
                <c:pt idx="69">
                  <c:v>39.366999999999997</c:v>
                </c:pt>
                <c:pt idx="70">
                  <c:v>39.344999999999999</c:v>
                </c:pt>
                <c:pt idx="71">
                  <c:v>39.372</c:v>
                </c:pt>
                <c:pt idx="72">
                  <c:v>39.355999999999995</c:v>
                </c:pt>
                <c:pt idx="73">
                  <c:v>39.350999999999999</c:v>
                </c:pt>
                <c:pt idx="74">
                  <c:v>39.268999999999998</c:v>
                </c:pt>
                <c:pt idx="75">
                  <c:v>39.300999999999995</c:v>
                </c:pt>
                <c:pt idx="76">
                  <c:v>39.366999999999997</c:v>
                </c:pt>
                <c:pt idx="77">
                  <c:v>39.411000000000001</c:v>
                </c:pt>
                <c:pt idx="78">
                  <c:v>39.405000000000001</c:v>
                </c:pt>
                <c:pt idx="79">
                  <c:v>39.378</c:v>
                </c:pt>
                <c:pt idx="80">
                  <c:v>39.382999999999996</c:v>
                </c:pt>
                <c:pt idx="81">
                  <c:v>39.431999999999995</c:v>
                </c:pt>
                <c:pt idx="82">
                  <c:v>39.317999999999998</c:v>
                </c:pt>
                <c:pt idx="83">
                  <c:v>39.420999999999999</c:v>
                </c:pt>
                <c:pt idx="84">
                  <c:v>39.366999999999997</c:v>
                </c:pt>
                <c:pt idx="85">
                  <c:v>39.372</c:v>
                </c:pt>
                <c:pt idx="86">
                  <c:v>39.339999999999996</c:v>
                </c:pt>
                <c:pt idx="87">
                  <c:v>39.257999999999996</c:v>
                </c:pt>
                <c:pt idx="88">
                  <c:v>34.75</c:v>
                </c:pt>
                <c:pt idx="89">
                  <c:v>27.994999999999997</c:v>
                </c:pt>
                <c:pt idx="90">
                  <c:v>21.868000000000002</c:v>
                </c:pt>
                <c:pt idx="91">
                  <c:v>17.045000000000002</c:v>
                </c:pt>
                <c:pt idx="92">
                  <c:v>17.302</c:v>
                </c:pt>
                <c:pt idx="93">
                  <c:v>17.378999999999998</c:v>
                </c:pt>
                <c:pt idx="94">
                  <c:v>17.057000000000002</c:v>
                </c:pt>
                <c:pt idx="95">
                  <c:v>17.106000000000002</c:v>
                </c:pt>
                <c:pt idx="96">
                  <c:v>17.100999999999999</c:v>
                </c:pt>
                <c:pt idx="97">
                  <c:v>17.280999999999999</c:v>
                </c:pt>
                <c:pt idx="98">
                  <c:v>17.073999999999998</c:v>
                </c:pt>
                <c:pt idx="99">
                  <c:v>16.948999999999998</c:v>
                </c:pt>
                <c:pt idx="100">
                  <c:v>16.964999999999996</c:v>
                </c:pt>
                <c:pt idx="101">
                  <c:v>16.964999999999996</c:v>
                </c:pt>
                <c:pt idx="102">
                  <c:v>17.069000000000003</c:v>
                </c:pt>
                <c:pt idx="103">
                  <c:v>17.177999999999997</c:v>
                </c:pt>
                <c:pt idx="104">
                  <c:v>17.206000000000003</c:v>
                </c:pt>
                <c:pt idx="105">
                  <c:v>17.216000000000001</c:v>
                </c:pt>
                <c:pt idx="106">
                  <c:v>17.146000000000001</c:v>
                </c:pt>
                <c:pt idx="107">
                  <c:v>17.106999999999999</c:v>
                </c:pt>
                <c:pt idx="108">
                  <c:v>17.118000000000002</c:v>
                </c:pt>
                <c:pt idx="109">
                  <c:v>17.195</c:v>
                </c:pt>
                <c:pt idx="110">
                  <c:v>17.189</c:v>
                </c:pt>
                <c:pt idx="111">
                  <c:v>17.255000000000003</c:v>
                </c:pt>
                <c:pt idx="112">
                  <c:v>17.232999999999997</c:v>
                </c:pt>
                <c:pt idx="113">
                  <c:v>17.238999999999997</c:v>
                </c:pt>
                <c:pt idx="114">
                  <c:v>17.249000000000002</c:v>
                </c:pt>
                <c:pt idx="115">
                  <c:v>17.228000000000002</c:v>
                </c:pt>
                <c:pt idx="116">
                  <c:v>17.259999999999998</c:v>
                </c:pt>
                <c:pt idx="117">
                  <c:v>17.183999999999997</c:v>
                </c:pt>
                <c:pt idx="118">
                  <c:v>17.222000000000001</c:v>
                </c:pt>
                <c:pt idx="119">
                  <c:v>17.128999999999998</c:v>
                </c:pt>
                <c:pt idx="120">
                  <c:v>17.101999999999997</c:v>
                </c:pt>
                <c:pt idx="121">
                  <c:v>17.107999999999997</c:v>
                </c:pt>
                <c:pt idx="122">
                  <c:v>17.265999999999998</c:v>
                </c:pt>
                <c:pt idx="123">
                  <c:v>17.277000000000001</c:v>
                </c:pt>
                <c:pt idx="124">
                  <c:v>17.189</c:v>
                </c:pt>
                <c:pt idx="125">
                  <c:v>17.156999999999996</c:v>
                </c:pt>
                <c:pt idx="126">
                  <c:v>17.151000000000003</c:v>
                </c:pt>
                <c:pt idx="127">
                  <c:v>17.128999999999998</c:v>
                </c:pt>
                <c:pt idx="128">
                  <c:v>17.015000000000001</c:v>
                </c:pt>
                <c:pt idx="129">
                  <c:v>16.988</c:v>
                </c:pt>
                <c:pt idx="130">
                  <c:v>16.829000000000001</c:v>
                </c:pt>
                <c:pt idx="131">
                  <c:v>17.058999999999997</c:v>
                </c:pt>
                <c:pt idx="132">
                  <c:v>17.238999999999997</c:v>
                </c:pt>
                <c:pt idx="133">
                  <c:v>17.151000000000003</c:v>
                </c:pt>
                <c:pt idx="134">
                  <c:v>17.151000000000003</c:v>
                </c:pt>
                <c:pt idx="135">
                  <c:v>17.167999999999999</c:v>
                </c:pt>
                <c:pt idx="136">
                  <c:v>17.183999999999997</c:v>
                </c:pt>
                <c:pt idx="137">
                  <c:v>17.134999999999998</c:v>
                </c:pt>
                <c:pt idx="138">
                  <c:v>17.380000000000003</c:v>
                </c:pt>
                <c:pt idx="139">
                  <c:v>17.341999999999999</c:v>
                </c:pt>
                <c:pt idx="140">
                  <c:v>17.292999999999999</c:v>
                </c:pt>
                <c:pt idx="141">
                  <c:v>17.402000000000001</c:v>
                </c:pt>
                <c:pt idx="142">
                  <c:v>15.417</c:v>
                </c:pt>
                <c:pt idx="143">
                  <c:v>10.131</c:v>
                </c:pt>
                <c:pt idx="144">
                  <c:v>8.68</c:v>
                </c:pt>
                <c:pt idx="145">
                  <c:v>3.1659999999999995</c:v>
                </c:pt>
                <c:pt idx="146">
                  <c:v>2.0750000000000002</c:v>
                </c:pt>
                <c:pt idx="147">
                  <c:v>2.2439999999999998</c:v>
                </c:pt>
                <c:pt idx="148">
                  <c:v>2.2389999999999999</c:v>
                </c:pt>
                <c:pt idx="149">
                  <c:v>1.9989999999999997</c:v>
                </c:pt>
                <c:pt idx="150">
                  <c:v>2.0199999999999996</c:v>
                </c:pt>
                <c:pt idx="151">
                  <c:v>2.0099999999999998</c:v>
                </c:pt>
                <c:pt idx="152">
                  <c:v>1.9989999999999997</c:v>
                </c:pt>
                <c:pt idx="153">
                  <c:v>1.9929999999999994</c:v>
                </c:pt>
                <c:pt idx="154">
                  <c:v>1.9390000000000001</c:v>
                </c:pt>
                <c:pt idx="155">
                  <c:v>1.9279999999999999</c:v>
                </c:pt>
                <c:pt idx="156">
                  <c:v>2.069</c:v>
                </c:pt>
                <c:pt idx="157">
                  <c:v>2.1129999999999995</c:v>
                </c:pt>
                <c:pt idx="158">
                  <c:v>2.08</c:v>
                </c:pt>
                <c:pt idx="159">
                  <c:v>2.0910000000000002</c:v>
                </c:pt>
                <c:pt idx="160">
                  <c:v>2.0969999999999995</c:v>
                </c:pt>
                <c:pt idx="161">
                  <c:v>2.0859999999999994</c:v>
                </c:pt>
                <c:pt idx="162">
                  <c:v>2.0910000000000002</c:v>
                </c:pt>
                <c:pt idx="163">
                  <c:v>2.069</c:v>
                </c:pt>
                <c:pt idx="164">
                  <c:v>2.0640000000000001</c:v>
                </c:pt>
                <c:pt idx="165">
                  <c:v>2.048</c:v>
                </c:pt>
                <c:pt idx="166">
                  <c:v>2.1079999999999997</c:v>
                </c:pt>
                <c:pt idx="167">
                  <c:v>2.0859999999999994</c:v>
                </c:pt>
                <c:pt idx="168">
                  <c:v>2.1399999999999997</c:v>
                </c:pt>
                <c:pt idx="169">
                  <c:v>2.1239999999999997</c:v>
                </c:pt>
                <c:pt idx="170">
                  <c:v>2.2109999999999994</c:v>
                </c:pt>
                <c:pt idx="171">
                  <c:v>2.1680000000000001</c:v>
                </c:pt>
                <c:pt idx="172">
                  <c:v>2.2000000000000002</c:v>
                </c:pt>
                <c:pt idx="173">
                  <c:v>2.1899999999999995</c:v>
                </c:pt>
                <c:pt idx="174">
                  <c:v>2.2109999999999994</c:v>
                </c:pt>
                <c:pt idx="175">
                  <c:v>2.2329999999999997</c:v>
                </c:pt>
                <c:pt idx="176">
                  <c:v>2.0419999999999998</c:v>
                </c:pt>
                <c:pt idx="177">
                  <c:v>2.1129999999999995</c:v>
                </c:pt>
                <c:pt idx="178">
                  <c:v>2.1349999999999998</c:v>
                </c:pt>
                <c:pt idx="179">
                  <c:v>2.0529999999999999</c:v>
                </c:pt>
                <c:pt idx="180">
                  <c:v>2.0640000000000001</c:v>
                </c:pt>
                <c:pt idx="181">
                  <c:v>2.08</c:v>
                </c:pt>
                <c:pt idx="182">
                  <c:v>2.0700000000000003</c:v>
                </c:pt>
                <c:pt idx="183">
                  <c:v>2.0259999999999998</c:v>
                </c:pt>
                <c:pt idx="184">
                  <c:v>2.0529999999999999</c:v>
                </c:pt>
                <c:pt idx="185">
                  <c:v>2.0419999999999998</c:v>
                </c:pt>
                <c:pt idx="186">
                  <c:v>2.0099999999999998</c:v>
                </c:pt>
                <c:pt idx="187">
                  <c:v>2.0369999999999999</c:v>
                </c:pt>
                <c:pt idx="188">
                  <c:v>2.032</c:v>
                </c:pt>
                <c:pt idx="189">
                  <c:v>2.0529999999999999</c:v>
                </c:pt>
                <c:pt idx="190">
                  <c:v>1.9769999999999994</c:v>
                </c:pt>
                <c:pt idx="191">
                  <c:v>1.9989999999999997</c:v>
                </c:pt>
                <c:pt idx="192">
                  <c:v>2.0149999999999997</c:v>
                </c:pt>
                <c:pt idx="193">
                  <c:v>2.0209999999999999</c:v>
                </c:pt>
                <c:pt idx="194">
                  <c:v>1.8410000000000002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917248"/>
        <c:axId val="164920320"/>
      </c:scatterChart>
      <c:valAx>
        <c:axId val="16491724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4920320"/>
        <c:crosses val="autoZero"/>
        <c:crossBetween val="midCat"/>
      </c:valAx>
      <c:valAx>
        <c:axId val="164920320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6491724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'Plots_CV62-2'!$A$2</c:f>
          <c:strCache>
            <c:ptCount val="1"/>
            <c:pt idx="0">
              <c:v>CV62-2 1/31/2017</c:v>
            </c:pt>
          </c:strCache>
        </c:strRef>
      </c:tx>
      <c:layout>
        <c:manualLayout>
          <c:xMode val="edge"/>
          <c:yMode val="edge"/>
          <c:x val="1.154919862528335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720111910516872"/>
          <c:w val="0.76377033034723096"/>
          <c:h val="0.83236931744207765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808080"/>
              </a:solidFill>
            </a:ln>
          </c:spPr>
          <c:marker>
            <c:symbol val="square"/>
            <c:size val="5"/>
            <c:spPr>
              <a:solidFill>
                <a:srgbClr val="FFFF6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'Plots_CV62-2'!$L$8:$L$355</c:f>
              <c:numCache>
                <c:formatCode>General</c:formatCode>
                <c:ptCount val="348"/>
                <c:pt idx="0">
                  <c:v>29.97</c:v>
                </c:pt>
                <c:pt idx="1">
                  <c:v>29.97</c:v>
                </c:pt>
                <c:pt idx="2">
                  <c:v>29.97</c:v>
                </c:pt>
                <c:pt idx="3">
                  <c:v>29.96</c:v>
                </c:pt>
                <c:pt idx="4">
                  <c:v>29.96</c:v>
                </c:pt>
                <c:pt idx="5">
                  <c:v>29.97</c:v>
                </c:pt>
                <c:pt idx="6">
                  <c:v>29.97</c:v>
                </c:pt>
                <c:pt idx="7">
                  <c:v>29.96</c:v>
                </c:pt>
                <c:pt idx="8">
                  <c:v>29.97</c:v>
                </c:pt>
                <c:pt idx="9">
                  <c:v>29.98</c:v>
                </c:pt>
                <c:pt idx="10">
                  <c:v>29.96</c:v>
                </c:pt>
                <c:pt idx="11">
                  <c:v>29.96</c:v>
                </c:pt>
                <c:pt idx="12">
                  <c:v>29.97</c:v>
                </c:pt>
                <c:pt idx="13">
                  <c:v>29.97</c:v>
                </c:pt>
                <c:pt idx="14">
                  <c:v>29.97</c:v>
                </c:pt>
                <c:pt idx="15">
                  <c:v>29.98</c:v>
                </c:pt>
                <c:pt idx="16">
                  <c:v>29.98</c:v>
                </c:pt>
                <c:pt idx="17">
                  <c:v>29.97</c:v>
                </c:pt>
                <c:pt idx="18">
                  <c:v>29.97</c:v>
                </c:pt>
                <c:pt idx="19">
                  <c:v>29.97</c:v>
                </c:pt>
                <c:pt idx="20">
                  <c:v>29.97</c:v>
                </c:pt>
                <c:pt idx="21">
                  <c:v>29.97</c:v>
                </c:pt>
                <c:pt idx="22">
                  <c:v>29.98</c:v>
                </c:pt>
                <c:pt idx="23">
                  <c:v>29.98</c:v>
                </c:pt>
                <c:pt idx="24">
                  <c:v>29.97</c:v>
                </c:pt>
                <c:pt idx="25">
                  <c:v>29.98</c:v>
                </c:pt>
                <c:pt idx="26">
                  <c:v>29.98</c:v>
                </c:pt>
                <c:pt idx="27">
                  <c:v>29.98</c:v>
                </c:pt>
                <c:pt idx="28">
                  <c:v>29.98</c:v>
                </c:pt>
                <c:pt idx="29">
                  <c:v>29.99</c:v>
                </c:pt>
                <c:pt idx="30">
                  <c:v>29.99</c:v>
                </c:pt>
                <c:pt idx="31">
                  <c:v>30</c:v>
                </c:pt>
                <c:pt idx="32">
                  <c:v>29.99</c:v>
                </c:pt>
                <c:pt idx="33">
                  <c:v>30.03</c:v>
                </c:pt>
                <c:pt idx="34">
                  <c:v>30.12</c:v>
                </c:pt>
                <c:pt idx="35">
                  <c:v>30.12</c:v>
                </c:pt>
                <c:pt idx="36">
                  <c:v>30.11</c:v>
                </c:pt>
                <c:pt idx="37">
                  <c:v>30.11</c:v>
                </c:pt>
                <c:pt idx="38">
                  <c:v>30.11</c:v>
                </c:pt>
                <c:pt idx="39">
                  <c:v>30.11</c:v>
                </c:pt>
                <c:pt idx="40">
                  <c:v>30.1</c:v>
                </c:pt>
                <c:pt idx="41">
                  <c:v>30.1</c:v>
                </c:pt>
                <c:pt idx="42">
                  <c:v>30.11</c:v>
                </c:pt>
                <c:pt idx="43">
                  <c:v>30.11</c:v>
                </c:pt>
                <c:pt idx="44">
                  <c:v>30.1</c:v>
                </c:pt>
                <c:pt idx="45">
                  <c:v>30.1</c:v>
                </c:pt>
                <c:pt idx="46">
                  <c:v>30.11</c:v>
                </c:pt>
                <c:pt idx="47">
                  <c:v>30.12</c:v>
                </c:pt>
                <c:pt idx="48">
                  <c:v>30.11</c:v>
                </c:pt>
                <c:pt idx="49">
                  <c:v>30.11</c:v>
                </c:pt>
                <c:pt idx="50">
                  <c:v>30.12</c:v>
                </c:pt>
                <c:pt idx="51">
                  <c:v>30.11</c:v>
                </c:pt>
                <c:pt idx="52">
                  <c:v>30.11</c:v>
                </c:pt>
                <c:pt idx="53">
                  <c:v>30.11</c:v>
                </c:pt>
                <c:pt idx="54">
                  <c:v>30.12</c:v>
                </c:pt>
                <c:pt idx="55">
                  <c:v>30.12</c:v>
                </c:pt>
                <c:pt idx="56">
                  <c:v>30.11</c:v>
                </c:pt>
                <c:pt idx="57">
                  <c:v>30.11</c:v>
                </c:pt>
                <c:pt idx="58">
                  <c:v>30.11</c:v>
                </c:pt>
                <c:pt idx="59">
                  <c:v>30.11</c:v>
                </c:pt>
                <c:pt idx="60">
                  <c:v>30.1</c:v>
                </c:pt>
                <c:pt idx="61">
                  <c:v>30.11</c:v>
                </c:pt>
                <c:pt idx="62">
                  <c:v>30.11</c:v>
                </c:pt>
                <c:pt idx="63">
                  <c:v>30.1</c:v>
                </c:pt>
                <c:pt idx="64">
                  <c:v>30.11</c:v>
                </c:pt>
                <c:pt idx="65">
                  <c:v>30.1</c:v>
                </c:pt>
                <c:pt idx="66">
                  <c:v>30.1</c:v>
                </c:pt>
                <c:pt idx="67">
                  <c:v>30.1</c:v>
                </c:pt>
                <c:pt idx="68">
                  <c:v>30.1</c:v>
                </c:pt>
                <c:pt idx="69">
                  <c:v>30.1</c:v>
                </c:pt>
                <c:pt idx="70">
                  <c:v>30.09</c:v>
                </c:pt>
                <c:pt idx="71">
                  <c:v>30.1</c:v>
                </c:pt>
                <c:pt idx="72">
                  <c:v>30.1</c:v>
                </c:pt>
                <c:pt idx="73">
                  <c:v>30.09</c:v>
                </c:pt>
                <c:pt idx="74">
                  <c:v>30.09</c:v>
                </c:pt>
                <c:pt idx="75">
                  <c:v>30.09</c:v>
                </c:pt>
                <c:pt idx="76">
                  <c:v>30.09</c:v>
                </c:pt>
                <c:pt idx="77">
                  <c:v>30.09</c:v>
                </c:pt>
                <c:pt idx="78">
                  <c:v>30.09</c:v>
                </c:pt>
                <c:pt idx="79">
                  <c:v>30.08</c:v>
                </c:pt>
                <c:pt idx="80">
                  <c:v>30.09</c:v>
                </c:pt>
                <c:pt idx="81">
                  <c:v>30.09</c:v>
                </c:pt>
                <c:pt idx="82">
                  <c:v>30.09</c:v>
                </c:pt>
                <c:pt idx="83">
                  <c:v>30.08</c:v>
                </c:pt>
                <c:pt idx="84">
                  <c:v>30.09</c:v>
                </c:pt>
                <c:pt idx="85">
                  <c:v>30.08</c:v>
                </c:pt>
                <c:pt idx="86">
                  <c:v>30.08</c:v>
                </c:pt>
                <c:pt idx="87">
                  <c:v>30.08</c:v>
                </c:pt>
                <c:pt idx="88">
                  <c:v>30.08</c:v>
                </c:pt>
                <c:pt idx="89">
                  <c:v>30.08</c:v>
                </c:pt>
                <c:pt idx="90">
                  <c:v>30.08</c:v>
                </c:pt>
                <c:pt idx="91">
                  <c:v>30.08</c:v>
                </c:pt>
                <c:pt idx="92">
                  <c:v>30.07</c:v>
                </c:pt>
                <c:pt idx="93">
                  <c:v>30.07</c:v>
                </c:pt>
                <c:pt idx="94">
                  <c:v>30.07</c:v>
                </c:pt>
                <c:pt idx="95">
                  <c:v>30.07</c:v>
                </c:pt>
                <c:pt idx="96">
                  <c:v>30.07</c:v>
                </c:pt>
                <c:pt idx="97">
                  <c:v>30.07</c:v>
                </c:pt>
                <c:pt idx="98">
                  <c:v>30.07</c:v>
                </c:pt>
                <c:pt idx="99">
                  <c:v>30.07</c:v>
                </c:pt>
                <c:pt idx="100">
                  <c:v>30.06</c:v>
                </c:pt>
                <c:pt idx="101">
                  <c:v>30.05</c:v>
                </c:pt>
                <c:pt idx="102">
                  <c:v>30.02</c:v>
                </c:pt>
                <c:pt idx="103">
                  <c:v>29.94</c:v>
                </c:pt>
                <c:pt idx="104">
                  <c:v>29.95</c:v>
                </c:pt>
                <c:pt idx="105">
                  <c:v>29.95</c:v>
                </c:pt>
                <c:pt idx="106">
                  <c:v>29.96</c:v>
                </c:pt>
                <c:pt idx="107">
                  <c:v>29.96</c:v>
                </c:pt>
                <c:pt idx="108">
                  <c:v>29.95</c:v>
                </c:pt>
                <c:pt idx="109">
                  <c:v>29.95</c:v>
                </c:pt>
                <c:pt idx="110">
                  <c:v>29.96</c:v>
                </c:pt>
                <c:pt idx="111">
                  <c:v>29.95</c:v>
                </c:pt>
                <c:pt idx="112">
                  <c:v>29.95</c:v>
                </c:pt>
                <c:pt idx="113">
                  <c:v>29.94</c:v>
                </c:pt>
                <c:pt idx="114">
                  <c:v>29.93</c:v>
                </c:pt>
                <c:pt idx="115">
                  <c:v>29.93</c:v>
                </c:pt>
                <c:pt idx="116">
                  <c:v>29.93</c:v>
                </c:pt>
                <c:pt idx="117">
                  <c:v>29.93</c:v>
                </c:pt>
                <c:pt idx="118">
                  <c:v>29.93</c:v>
                </c:pt>
                <c:pt idx="119">
                  <c:v>29.94</c:v>
                </c:pt>
                <c:pt idx="120">
                  <c:v>29.94</c:v>
                </c:pt>
                <c:pt idx="121">
                  <c:v>29.94</c:v>
                </c:pt>
                <c:pt idx="122">
                  <c:v>29.94</c:v>
                </c:pt>
                <c:pt idx="123">
                  <c:v>29.94</c:v>
                </c:pt>
                <c:pt idx="124">
                  <c:v>29.95</c:v>
                </c:pt>
                <c:pt idx="125">
                  <c:v>29.94</c:v>
                </c:pt>
                <c:pt idx="126">
                  <c:v>29.94</c:v>
                </c:pt>
                <c:pt idx="127">
                  <c:v>29.95</c:v>
                </c:pt>
                <c:pt idx="128">
                  <c:v>29.96</c:v>
                </c:pt>
                <c:pt idx="129">
                  <c:v>29.95</c:v>
                </c:pt>
                <c:pt idx="130">
                  <c:v>29.94</c:v>
                </c:pt>
                <c:pt idx="131">
                  <c:v>29.95</c:v>
                </c:pt>
                <c:pt idx="132">
                  <c:v>29.95</c:v>
                </c:pt>
                <c:pt idx="133">
                  <c:v>29.95</c:v>
                </c:pt>
                <c:pt idx="134">
                  <c:v>29.95</c:v>
                </c:pt>
                <c:pt idx="135">
                  <c:v>29.95</c:v>
                </c:pt>
                <c:pt idx="136">
                  <c:v>29.95</c:v>
                </c:pt>
                <c:pt idx="137">
                  <c:v>29.94</c:v>
                </c:pt>
                <c:pt idx="138">
                  <c:v>29.95</c:v>
                </c:pt>
                <c:pt idx="139">
                  <c:v>29.96</c:v>
                </c:pt>
                <c:pt idx="140">
                  <c:v>29.95</c:v>
                </c:pt>
                <c:pt idx="141">
                  <c:v>29.96</c:v>
                </c:pt>
                <c:pt idx="142">
                  <c:v>29.95</c:v>
                </c:pt>
                <c:pt idx="143">
                  <c:v>29.92</c:v>
                </c:pt>
                <c:pt idx="144">
                  <c:v>29.91</c:v>
                </c:pt>
                <c:pt idx="145">
                  <c:v>29.9</c:v>
                </c:pt>
                <c:pt idx="146">
                  <c:v>29.9</c:v>
                </c:pt>
                <c:pt idx="147">
                  <c:v>29.91</c:v>
                </c:pt>
                <c:pt idx="148">
                  <c:v>29.91</c:v>
                </c:pt>
                <c:pt idx="149">
                  <c:v>29.91</c:v>
                </c:pt>
                <c:pt idx="150">
                  <c:v>29.91</c:v>
                </c:pt>
                <c:pt idx="151">
                  <c:v>29.91</c:v>
                </c:pt>
                <c:pt idx="152">
                  <c:v>29.91</c:v>
                </c:pt>
                <c:pt idx="153">
                  <c:v>29.91</c:v>
                </c:pt>
                <c:pt idx="154">
                  <c:v>29.91</c:v>
                </c:pt>
                <c:pt idx="155">
                  <c:v>29.91</c:v>
                </c:pt>
                <c:pt idx="156">
                  <c:v>29.91</c:v>
                </c:pt>
                <c:pt idx="157">
                  <c:v>29.91</c:v>
                </c:pt>
                <c:pt idx="158">
                  <c:v>29.92</c:v>
                </c:pt>
                <c:pt idx="159">
                  <c:v>29.93</c:v>
                </c:pt>
                <c:pt idx="160">
                  <c:v>29.92</c:v>
                </c:pt>
                <c:pt idx="161">
                  <c:v>29.93</c:v>
                </c:pt>
                <c:pt idx="162">
                  <c:v>29.93</c:v>
                </c:pt>
                <c:pt idx="163">
                  <c:v>29.92</c:v>
                </c:pt>
                <c:pt idx="164">
                  <c:v>29.92</c:v>
                </c:pt>
                <c:pt idx="165">
                  <c:v>29.93</c:v>
                </c:pt>
                <c:pt idx="166">
                  <c:v>29.92</c:v>
                </c:pt>
                <c:pt idx="167">
                  <c:v>29.93</c:v>
                </c:pt>
                <c:pt idx="168">
                  <c:v>29.93</c:v>
                </c:pt>
                <c:pt idx="169">
                  <c:v>29.92</c:v>
                </c:pt>
                <c:pt idx="170">
                  <c:v>29.93</c:v>
                </c:pt>
                <c:pt idx="171">
                  <c:v>29.94</c:v>
                </c:pt>
                <c:pt idx="172">
                  <c:v>29.94</c:v>
                </c:pt>
                <c:pt idx="173">
                  <c:v>29.94</c:v>
                </c:pt>
                <c:pt idx="174">
                  <c:v>29.93</c:v>
                </c:pt>
                <c:pt idx="175">
                  <c:v>29.93</c:v>
                </c:pt>
                <c:pt idx="176">
                  <c:v>29.93</c:v>
                </c:pt>
                <c:pt idx="177">
                  <c:v>29.93</c:v>
                </c:pt>
                <c:pt idx="178">
                  <c:v>29.93</c:v>
                </c:pt>
                <c:pt idx="179">
                  <c:v>29.95</c:v>
                </c:pt>
                <c:pt idx="180">
                  <c:v>29.93</c:v>
                </c:pt>
                <c:pt idx="181">
                  <c:v>29.94</c:v>
                </c:pt>
                <c:pt idx="182">
                  <c:v>29.93</c:v>
                </c:pt>
                <c:pt idx="183">
                  <c:v>29.93</c:v>
                </c:pt>
                <c:pt idx="184">
                  <c:v>29.94</c:v>
                </c:pt>
                <c:pt idx="185">
                  <c:v>29.93</c:v>
                </c:pt>
                <c:pt idx="186">
                  <c:v>29.93</c:v>
                </c:pt>
                <c:pt idx="187">
                  <c:v>29.93</c:v>
                </c:pt>
                <c:pt idx="188">
                  <c:v>29.94</c:v>
                </c:pt>
                <c:pt idx="189">
                  <c:v>29.92</c:v>
                </c:pt>
                <c:pt idx="190">
                  <c:v>29.91</c:v>
                </c:pt>
                <c:pt idx="191">
                  <c:v>29.93</c:v>
                </c:pt>
                <c:pt idx="192">
                  <c:v>29.92</c:v>
                </c:pt>
                <c:pt idx="193">
                  <c:v>29.88</c:v>
                </c:pt>
                <c:pt idx="194">
                  <c:v>29.85</c:v>
                </c:pt>
              </c:numCache>
            </c:numRef>
          </c:xVal>
          <c:yVal>
            <c:numRef>
              <c:f>'Plots_CV62-2'!$P$8:$P$355</c:f>
              <c:numCache>
                <c:formatCode>0.00</c:formatCode>
                <c:ptCount val="348"/>
                <c:pt idx="0">
                  <c:v>1.8710000000000004</c:v>
                </c:pt>
                <c:pt idx="1">
                  <c:v>1.8380000000000001</c:v>
                </c:pt>
                <c:pt idx="2">
                  <c:v>1.8650000000000002</c:v>
                </c:pt>
                <c:pt idx="3">
                  <c:v>1.5049999999999999</c:v>
                </c:pt>
                <c:pt idx="4">
                  <c:v>1.718</c:v>
                </c:pt>
                <c:pt idx="5">
                  <c:v>1.7780000000000005</c:v>
                </c:pt>
                <c:pt idx="6">
                  <c:v>1.9140000000000006</c:v>
                </c:pt>
                <c:pt idx="7">
                  <c:v>1.8440000000000003</c:v>
                </c:pt>
                <c:pt idx="8">
                  <c:v>1.7070000000000007</c:v>
                </c:pt>
                <c:pt idx="9">
                  <c:v>1.8600000000000003</c:v>
                </c:pt>
                <c:pt idx="10">
                  <c:v>1.8870000000000005</c:v>
                </c:pt>
                <c:pt idx="11">
                  <c:v>1.8870000000000005</c:v>
                </c:pt>
                <c:pt idx="12">
                  <c:v>1.8000000000000007</c:v>
                </c:pt>
                <c:pt idx="13">
                  <c:v>1.8870000000000005</c:v>
                </c:pt>
                <c:pt idx="14">
                  <c:v>1.9140000000000006</c:v>
                </c:pt>
                <c:pt idx="15">
                  <c:v>1.9640000000000004</c:v>
                </c:pt>
                <c:pt idx="16">
                  <c:v>1.7840000000000007</c:v>
                </c:pt>
                <c:pt idx="17">
                  <c:v>1.8109999999999999</c:v>
                </c:pt>
                <c:pt idx="18">
                  <c:v>1.8380000000000001</c:v>
                </c:pt>
                <c:pt idx="19">
                  <c:v>1.8540000000000001</c:v>
                </c:pt>
                <c:pt idx="20">
                  <c:v>1.8600000000000003</c:v>
                </c:pt>
                <c:pt idx="21">
                  <c:v>1.6850000000000005</c:v>
                </c:pt>
                <c:pt idx="22">
                  <c:v>1.6960000000000006</c:v>
                </c:pt>
                <c:pt idx="23">
                  <c:v>2.0070000000000006</c:v>
                </c:pt>
                <c:pt idx="24">
                  <c:v>1.92</c:v>
                </c:pt>
                <c:pt idx="25">
                  <c:v>1.8540000000000001</c:v>
                </c:pt>
                <c:pt idx="26">
                  <c:v>2.2629999999999999</c:v>
                </c:pt>
                <c:pt idx="27">
                  <c:v>2.7210000000000001</c:v>
                </c:pt>
                <c:pt idx="28">
                  <c:v>2.1379999999999999</c:v>
                </c:pt>
                <c:pt idx="29">
                  <c:v>5.9830000000000005</c:v>
                </c:pt>
                <c:pt idx="30">
                  <c:v>7.516</c:v>
                </c:pt>
                <c:pt idx="31">
                  <c:v>12.119</c:v>
                </c:pt>
                <c:pt idx="32">
                  <c:v>17.018000000000001</c:v>
                </c:pt>
                <c:pt idx="33">
                  <c:v>24.491999999999997</c:v>
                </c:pt>
                <c:pt idx="34">
                  <c:v>34.314</c:v>
                </c:pt>
                <c:pt idx="35">
                  <c:v>39.732999999999997</c:v>
                </c:pt>
                <c:pt idx="36">
                  <c:v>38.771999999999998</c:v>
                </c:pt>
                <c:pt idx="37">
                  <c:v>38.859000000000002</c:v>
                </c:pt>
                <c:pt idx="38">
                  <c:v>39.545999999999999</c:v>
                </c:pt>
                <c:pt idx="39">
                  <c:v>39.900999999999996</c:v>
                </c:pt>
                <c:pt idx="40">
                  <c:v>39.982999999999997</c:v>
                </c:pt>
                <c:pt idx="41">
                  <c:v>39.960999999999999</c:v>
                </c:pt>
                <c:pt idx="42">
                  <c:v>39.790999999999997</c:v>
                </c:pt>
                <c:pt idx="43">
                  <c:v>39.894999999999996</c:v>
                </c:pt>
                <c:pt idx="44">
                  <c:v>39.894999999999996</c:v>
                </c:pt>
                <c:pt idx="45">
                  <c:v>39.839999999999996</c:v>
                </c:pt>
                <c:pt idx="46">
                  <c:v>39.664999999999999</c:v>
                </c:pt>
                <c:pt idx="47">
                  <c:v>39.649000000000001</c:v>
                </c:pt>
                <c:pt idx="48">
                  <c:v>39.762999999999998</c:v>
                </c:pt>
                <c:pt idx="49">
                  <c:v>39.72</c:v>
                </c:pt>
                <c:pt idx="50">
                  <c:v>39.500999999999998</c:v>
                </c:pt>
                <c:pt idx="51">
                  <c:v>39.757999999999996</c:v>
                </c:pt>
                <c:pt idx="52">
                  <c:v>39.768999999999998</c:v>
                </c:pt>
                <c:pt idx="53">
                  <c:v>39.784999999999997</c:v>
                </c:pt>
                <c:pt idx="54">
                  <c:v>39.839999999999996</c:v>
                </c:pt>
                <c:pt idx="55">
                  <c:v>39.817999999999998</c:v>
                </c:pt>
                <c:pt idx="56">
                  <c:v>39.817999999999998</c:v>
                </c:pt>
                <c:pt idx="57">
                  <c:v>39.839999999999996</c:v>
                </c:pt>
                <c:pt idx="58">
                  <c:v>39.806999999999995</c:v>
                </c:pt>
                <c:pt idx="59">
                  <c:v>39.806999999999995</c:v>
                </c:pt>
                <c:pt idx="60">
                  <c:v>39.795999999999999</c:v>
                </c:pt>
                <c:pt idx="61">
                  <c:v>39.79</c:v>
                </c:pt>
                <c:pt idx="62">
                  <c:v>39.762999999999998</c:v>
                </c:pt>
                <c:pt idx="63">
                  <c:v>39.757999999999996</c:v>
                </c:pt>
                <c:pt idx="64">
                  <c:v>39.762999999999998</c:v>
                </c:pt>
                <c:pt idx="65">
                  <c:v>39.631999999999998</c:v>
                </c:pt>
                <c:pt idx="66">
                  <c:v>39.582999999999998</c:v>
                </c:pt>
                <c:pt idx="67">
                  <c:v>39.658999999999999</c:v>
                </c:pt>
                <c:pt idx="68">
                  <c:v>39.604999999999997</c:v>
                </c:pt>
                <c:pt idx="69">
                  <c:v>39.647999999999996</c:v>
                </c:pt>
                <c:pt idx="70">
                  <c:v>39.637999999999998</c:v>
                </c:pt>
                <c:pt idx="71">
                  <c:v>39.631999999999998</c:v>
                </c:pt>
                <c:pt idx="72">
                  <c:v>39.637999999999998</c:v>
                </c:pt>
                <c:pt idx="73">
                  <c:v>39.616</c:v>
                </c:pt>
                <c:pt idx="74">
                  <c:v>39.637999999999998</c:v>
                </c:pt>
                <c:pt idx="75">
                  <c:v>39.516999999999996</c:v>
                </c:pt>
                <c:pt idx="76">
                  <c:v>39.516999999999996</c:v>
                </c:pt>
                <c:pt idx="77">
                  <c:v>39.516999999999996</c:v>
                </c:pt>
                <c:pt idx="78">
                  <c:v>39.527999999999999</c:v>
                </c:pt>
                <c:pt idx="79">
                  <c:v>39.539000000000001</c:v>
                </c:pt>
                <c:pt idx="80">
                  <c:v>39.567</c:v>
                </c:pt>
                <c:pt idx="81">
                  <c:v>39.680999999999997</c:v>
                </c:pt>
                <c:pt idx="82">
                  <c:v>39.658999999999999</c:v>
                </c:pt>
                <c:pt idx="83">
                  <c:v>39.698</c:v>
                </c:pt>
                <c:pt idx="84">
                  <c:v>39.658999999999999</c:v>
                </c:pt>
                <c:pt idx="85">
                  <c:v>39.658999999999999</c:v>
                </c:pt>
                <c:pt idx="86">
                  <c:v>39.692</c:v>
                </c:pt>
                <c:pt idx="87">
                  <c:v>39.698</c:v>
                </c:pt>
                <c:pt idx="88">
                  <c:v>39.702999999999996</c:v>
                </c:pt>
                <c:pt idx="89">
                  <c:v>39.571999999999996</c:v>
                </c:pt>
                <c:pt idx="90">
                  <c:v>39.457000000000001</c:v>
                </c:pt>
                <c:pt idx="91">
                  <c:v>39.518000000000001</c:v>
                </c:pt>
                <c:pt idx="92">
                  <c:v>39.414000000000001</c:v>
                </c:pt>
                <c:pt idx="93">
                  <c:v>39.440999999999995</c:v>
                </c:pt>
                <c:pt idx="94">
                  <c:v>39.451999999999998</c:v>
                </c:pt>
                <c:pt idx="95">
                  <c:v>39.342999999999996</c:v>
                </c:pt>
                <c:pt idx="96">
                  <c:v>39.43</c:v>
                </c:pt>
                <c:pt idx="97">
                  <c:v>39.414000000000001</c:v>
                </c:pt>
                <c:pt idx="98">
                  <c:v>39.375999999999998</c:v>
                </c:pt>
                <c:pt idx="99">
                  <c:v>39.866999999999997</c:v>
                </c:pt>
                <c:pt idx="100">
                  <c:v>39.463000000000001</c:v>
                </c:pt>
                <c:pt idx="101">
                  <c:v>34.512999999999998</c:v>
                </c:pt>
                <c:pt idx="102">
                  <c:v>25.832000000000001</c:v>
                </c:pt>
                <c:pt idx="103">
                  <c:v>17.414000000000001</c:v>
                </c:pt>
                <c:pt idx="104">
                  <c:v>17.834000000000003</c:v>
                </c:pt>
                <c:pt idx="105">
                  <c:v>18.347000000000001</c:v>
                </c:pt>
                <c:pt idx="106">
                  <c:v>18.462000000000003</c:v>
                </c:pt>
                <c:pt idx="107">
                  <c:v>18.386000000000003</c:v>
                </c:pt>
                <c:pt idx="108">
                  <c:v>18.326000000000001</c:v>
                </c:pt>
                <c:pt idx="109">
                  <c:v>18.310000000000002</c:v>
                </c:pt>
                <c:pt idx="110">
                  <c:v>18.293999999999997</c:v>
                </c:pt>
                <c:pt idx="111">
                  <c:v>18.244999999999997</c:v>
                </c:pt>
                <c:pt idx="112">
                  <c:v>18.578000000000003</c:v>
                </c:pt>
                <c:pt idx="113">
                  <c:v>18.518000000000001</c:v>
                </c:pt>
                <c:pt idx="114">
                  <c:v>18.506999999999998</c:v>
                </c:pt>
                <c:pt idx="115">
                  <c:v>18.490000000000002</c:v>
                </c:pt>
                <c:pt idx="116">
                  <c:v>18.441000000000003</c:v>
                </c:pt>
                <c:pt idx="117">
                  <c:v>18.463000000000001</c:v>
                </c:pt>
                <c:pt idx="118">
                  <c:v>18.496000000000002</c:v>
                </c:pt>
                <c:pt idx="119">
                  <c:v>18.457999999999998</c:v>
                </c:pt>
                <c:pt idx="120">
                  <c:v>18.436</c:v>
                </c:pt>
                <c:pt idx="121">
                  <c:v>18.436</c:v>
                </c:pt>
                <c:pt idx="122">
                  <c:v>18.234000000000002</c:v>
                </c:pt>
                <c:pt idx="123">
                  <c:v>18.25</c:v>
                </c:pt>
                <c:pt idx="124">
                  <c:v>18.316000000000003</c:v>
                </c:pt>
                <c:pt idx="125">
                  <c:v>18.277999999999999</c:v>
                </c:pt>
                <c:pt idx="126">
                  <c:v>18.293999999999997</c:v>
                </c:pt>
                <c:pt idx="127">
                  <c:v>18.310000000000002</c:v>
                </c:pt>
                <c:pt idx="128">
                  <c:v>18.293999999999997</c:v>
                </c:pt>
                <c:pt idx="129">
                  <c:v>18.277999999999999</c:v>
                </c:pt>
                <c:pt idx="130">
                  <c:v>18.283000000000001</c:v>
                </c:pt>
                <c:pt idx="131">
                  <c:v>18.267000000000003</c:v>
                </c:pt>
                <c:pt idx="132">
                  <c:v>18.289000000000001</c:v>
                </c:pt>
                <c:pt idx="133">
                  <c:v>18.277999999999999</c:v>
                </c:pt>
                <c:pt idx="134">
                  <c:v>18.256</c:v>
                </c:pt>
                <c:pt idx="135">
                  <c:v>18.189999999999998</c:v>
                </c:pt>
                <c:pt idx="136">
                  <c:v>18.261000000000003</c:v>
                </c:pt>
                <c:pt idx="137">
                  <c:v>18.222999999999999</c:v>
                </c:pt>
                <c:pt idx="138">
                  <c:v>18.179000000000002</c:v>
                </c:pt>
                <c:pt idx="139">
                  <c:v>18.189999999999998</c:v>
                </c:pt>
                <c:pt idx="140">
                  <c:v>18.167999999999999</c:v>
                </c:pt>
                <c:pt idx="141">
                  <c:v>18.447000000000003</c:v>
                </c:pt>
                <c:pt idx="142">
                  <c:v>18.582999999999998</c:v>
                </c:pt>
                <c:pt idx="143">
                  <c:v>12.397</c:v>
                </c:pt>
                <c:pt idx="144">
                  <c:v>4.5750000000000002</c:v>
                </c:pt>
                <c:pt idx="145">
                  <c:v>1.9740000000000002</c:v>
                </c:pt>
                <c:pt idx="146">
                  <c:v>2.8580000000000005</c:v>
                </c:pt>
                <c:pt idx="147">
                  <c:v>3.0920000000000005</c:v>
                </c:pt>
                <c:pt idx="148">
                  <c:v>2.9560000000000004</c:v>
                </c:pt>
                <c:pt idx="149">
                  <c:v>2.9780000000000006</c:v>
                </c:pt>
                <c:pt idx="150">
                  <c:v>3.016</c:v>
                </c:pt>
                <c:pt idx="151">
                  <c:v>3.016</c:v>
                </c:pt>
                <c:pt idx="152">
                  <c:v>3.0110000000000001</c:v>
                </c:pt>
                <c:pt idx="153">
                  <c:v>2.9830000000000005</c:v>
                </c:pt>
                <c:pt idx="154">
                  <c:v>3.016</c:v>
                </c:pt>
                <c:pt idx="155">
                  <c:v>3.0380000000000003</c:v>
                </c:pt>
                <c:pt idx="156">
                  <c:v>3.0330000000000004</c:v>
                </c:pt>
                <c:pt idx="157">
                  <c:v>3</c:v>
                </c:pt>
                <c:pt idx="158">
                  <c:v>3.0049999999999999</c:v>
                </c:pt>
                <c:pt idx="159">
                  <c:v>3.1910000000000007</c:v>
                </c:pt>
                <c:pt idx="160">
                  <c:v>3.2240000000000002</c:v>
                </c:pt>
                <c:pt idx="161">
                  <c:v>3.1850000000000005</c:v>
                </c:pt>
                <c:pt idx="162">
                  <c:v>3.0110000000000001</c:v>
                </c:pt>
                <c:pt idx="163">
                  <c:v>3.0380000000000003</c:v>
                </c:pt>
                <c:pt idx="164">
                  <c:v>3.0490000000000004</c:v>
                </c:pt>
                <c:pt idx="165">
                  <c:v>3.0110000000000001</c:v>
                </c:pt>
                <c:pt idx="166">
                  <c:v>3.016</c:v>
                </c:pt>
                <c:pt idx="167">
                  <c:v>2.88</c:v>
                </c:pt>
                <c:pt idx="168">
                  <c:v>2.9729999999999999</c:v>
                </c:pt>
                <c:pt idx="169">
                  <c:v>3.0490000000000004</c:v>
                </c:pt>
                <c:pt idx="170">
                  <c:v>3.1040000000000001</c:v>
                </c:pt>
                <c:pt idx="171">
                  <c:v>3.0550000000000006</c:v>
                </c:pt>
                <c:pt idx="172">
                  <c:v>3.2290000000000001</c:v>
                </c:pt>
                <c:pt idx="173">
                  <c:v>3.2670000000000003</c:v>
                </c:pt>
                <c:pt idx="174">
                  <c:v>3.1040000000000001</c:v>
                </c:pt>
                <c:pt idx="175">
                  <c:v>3.1580000000000004</c:v>
                </c:pt>
                <c:pt idx="176">
                  <c:v>3.1310000000000002</c:v>
                </c:pt>
                <c:pt idx="177">
                  <c:v>3.1420000000000003</c:v>
                </c:pt>
                <c:pt idx="178">
                  <c:v>3.1040000000000001</c:v>
                </c:pt>
                <c:pt idx="179">
                  <c:v>3.1150000000000002</c:v>
                </c:pt>
                <c:pt idx="180">
                  <c:v>3.1420000000000003</c:v>
                </c:pt>
                <c:pt idx="181">
                  <c:v>3.1530000000000005</c:v>
                </c:pt>
                <c:pt idx="182">
                  <c:v>3.2240000000000002</c:v>
                </c:pt>
                <c:pt idx="183">
                  <c:v>3.2290000000000001</c:v>
                </c:pt>
                <c:pt idx="184">
                  <c:v>3.0870000000000006</c:v>
                </c:pt>
                <c:pt idx="185">
                  <c:v>2.9180000000000001</c:v>
                </c:pt>
                <c:pt idx="186">
                  <c:v>2.9240000000000004</c:v>
                </c:pt>
                <c:pt idx="187">
                  <c:v>2.8530000000000006</c:v>
                </c:pt>
                <c:pt idx="188">
                  <c:v>2.16</c:v>
                </c:pt>
                <c:pt idx="189">
                  <c:v>1.8770000000000007</c:v>
                </c:pt>
                <c:pt idx="190">
                  <c:v>1.7730000000000006</c:v>
                </c:pt>
                <c:pt idx="191">
                  <c:v>1.609</c:v>
                </c:pt>
                <c:pt idx="192">
                  <c:v>1.6040000000000001</c:v>
                </c:pt>
                <c:pt idx="193">
                  <c:v>1.5</c:v>
                </c:pt>
                <c:pt idx="194">
                  <c:v>1.5600000000000005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513792"/>
        <c:axId val="220528640"/>
      </c:scatterChart>
      <c:valAx>
        <c:axId val="22051379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Salinty (PSU)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220528640"/>
        <c:crosses val="autoZero"/>
        <c:crossBetween val="midCat"/>
      </c:valAx>
      <c:valAx>
        <c:axId val="220528640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2051379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'Plots_CV62-2'!$A$2</c:f>
          <c:strCache>
            <c:ptCount val="1"/>
            <c:pt idx="0">
              <c:v>CV62-2 1/31/2017</c:v>
            </c:pt>
          </c:strCache>
        </c:strRef>
      </c:tx>
      <c:layout>
        <c:manualLayout>
          <c:xMode val="edge"/>
          <c:yMode val="edge"/>
          <c:x val="8.8253310249806795E-3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4169423861790231"/>
          <c:w val="0.77343319703986368"/>
          <c:h val="0.82787619792934408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00B050"/>
              </a:solidFill>
            </a:ln>
          </c:spPr>
          <c:marker>
            <c:symbol val="triangle"/>
            <c:size val="5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'Plots_CV62-2'!$I$8:$I$355</c:f>
              <c:numCache>
                <c:formatCode>General</c:formatCode>
                <c:ptCount val="348"/>
                <c:pt idx="0">
                  <c:v>7.98</c:v>
                </c:pt>
                <c:pt idx="1">
                  <c:v>7.98</c:v>
                </c:pt>
                <c:pt idx="2">
                  <c:v>7.98</c:v>
                </c:pt>
                <c:pt idx="3">
                  <c:v>7.98</c:v>
                </c:pt>
                <c:pt idx="4">
                  <c:v>7.98</c:v>
                </c:pt>
                <c:pt idx="5">
                  <c:v>7.98</c:v>
                </c:pt>
                <c:pt idx="6">
                  <c:v>7.98</c:v>
                </c:pt>
                <c:pt idx="7">
                  <c:v>7.98</c:v>
                </c:pt>
                <c:pt idx="8">
                  <c:v>7.98</c:v>
                </c:pt>
                <c:pt idx="9">
                  <c:v>7.98</c:v>
                </c:pt>
                <c:pt idx="10">
                  <c:v>7.98</c:v>
                </c:pt>
                <c:pt idx="11">
                  <c:v>7.98</c:v>
                </c:pt>
                <c:pt idx="12">
                  <c:v>7.98</c:v>
                </c:pt>
                <c:pt idx="13">
                  <c:v>7.98</c:v>
                </c:pt>
                <c:pt idx="14">
                  <c:v>7.98</c:v>
                </c:pt>
                <c:pt idx="15">
                  <c:v>7.98</c:v>
                </c:pt>
                <c:pt idx="16">
                  <c:v>7.98</c:v>
                </c:pt>
                <c:pt idx="17">
                  <c:v>7.98</c:v>
                </c:pt>
                <c:pt idx="18">
                  <c:v>7.98</c:v>
                </c:pt>
                <c:pt idx="19">
                  <c:v>7.98</c:v>
                </c:pt>
                <c:pt idx="20">
                  <c:v>7.98</c:v>
                </c:pt>
                <c:pt idx="21">
                  <c:v>7.98</c:v>
                </c:pt>
                <c:pt idx="22">
                  <c:v>7.98</c:v>
                </c:pt>
                <c:pt idx="23">
                  <c:v>7.98</c:v>
                </c:pt>
                <c:pt idx="24">
                  <c:v>7.98</c:v>
                </c:pt>
                <c:pt idx="25">
                  <c:v>7.98</c:v>
                </c:pt>
                <c:pt idx="26">
                  <c:v>7.98</c:v>
                </c:pt>
                <c:pt idx="27">
                  <c:v>7.98</c:v>
                </c:pt>
                <c:pt idx="28">
                  <c:v>7.98</c:v>
                </c:pt>
                <c:pt idx="29">
                  <c:v>7.98</c:v>
                </c:pt>
                <c:pt idx="30">
                  <c:v>7.98</c:v>
                </c:pt>
                <c:pt idx="31">
                  <c:v>7.98</c:v>
                </c:pt>
                <c:pt idx="32">
                  <c:v>7.98</c:v>
                </c:pt>
                <c:pt idx="33">
                  <c:v>7.97</c:v>
                </c:pt>
                <c:pt idx="34">
                  <c:v>7.96</c:v>
                </c:pt>
                <c:pt idx="35">
                  <c:v>7.94</c:v>
                </c:pt>
                <c:pt idx="36">
                  <c:v>7.94</c:v>
                </c:pt>
                <c:pt idx="37">
                  <c:v>7.94</c:v>
                </c:pt>
                <c:pt idx="38">
                  <c:v>7.94</c:v>
                </c:pt>
                <c:pt idx="39">
                  <c:v>7.94</c:v>
                </c:pt>
                <c:pt idx="40">
                  <c:v>7.94</c:v>
                </c:pt>
                <c:pt idx="41">
                  <c:v>7.94</c:v>
                </c:pt>
                <c:pt idx="42">
                  <c:v>7.93</c:v>
                </c:pt>
                <c:pt idx="43">
                  <c:v>7.93</c:v>
                </c:pt>
                <c:pt idx="44">
                  <c:v>7.93</c:v>
                </c:pt>
                <c:pt idx="45">
                  <c:v>7.93</c:v>
                </c:pt>
                <c:pt idx="46">
                  <c:v>7.93</c:v>
                </c:pt>
                <c:pt idx="47">
                  <c:v>7.93</c:v>
                </c:pt>
                <c:pt idx="48">
                  <c:v>7.93</c:v>
                </c:pt>
                <c:pt idx="49">
                  <c:v>7.93</c:v>
                </c:pt>
                <c:pt idx="50">
                  <c:v>7.93</c:v>
                </c:pt>
                <c:pt idx="51">
                  <c:v>7.93</c:v>
                </c:pt>
                <c:pt idx="52">
                  <c:v>7.93</c:v>
                </c:pt>
                <c:pt idx="53">
                  <c:v>7.93</c:v>
                </c:pt>
                <c:pt idx="54">
                  <c:v>7.93</c:v>
                </c:pt>
                <c:pt idx="55">
                  <c:v>7.93</c:v>
                </c:pt>
                <c:pt idx="56">
                  <c:v>7.93</c:v>
                </c:pt>
                <c:pt idx="57">
                  <c:v>7.93</c:v>
                </c:pt>
                <c:pt idx="58">
                  <c:v>7.93</c:v>
                </c:pt>
                <c:pt idx="59">
                  <c:v>7.93</c:v>
                </c:pt>
                <c:pt idx="60">
                  <c:v>7.93</c:v>
                </c:pt>
                <c:pt idx="61">
                  <c:v>7.93</c:v>
                </c:pt>
                <c:pt idx="62">
                  <c:v>7.93</c:v>
                </c:pt>
                <c:pt idx="63">
                  <c:v>7.93</c:v>
                </c:pt>
                <c:pt idx="64">
                  <c:v>7.92</c:v>
                </c:pt>
                <c:pt idx="65">
                  <c:v>7.92</c:v>
                </c:pt>
                <c:pt idx="66">
                  <c:v>7.93</c:v>
                </c:pt>
                <c:pt idx="67">
                  <c:v>7.93</c:v>
                </c:pt>
                <c:pt idx="68">
                  <c:v>7.93</c:v>
                </c:pt>
                <c:pt idx="69">
                  <c:v>7.93</c:v>
                </c:pt>
                <c:pt idx="70">
                  <c:v>7.93</c:v>
                </c:pt>
                <c:pt idx="71">
                  <c:v>7.93</c:v>
                </c:pt>
                <c:pt idx="72">
                  <c:v>7.93</c:v>
                </c:pt>
                <c:pt idx="73">
                  <c:v>7.93</c:v>
                </c:pt>
                <c:pt idx="74">
                  <c:v>7.93</c:v>
                </c:pt>
                <c:pt idx="75">
                  <c:v>7.93</c:v>
                </c:pt>
                <c:pt idx="76">
                  <c:v>7.93</c:v>
                </c:pt>
                <c:pt idx="77">
                  <c:v>7.93</c:v>
                </c:pt>
                <c:pt idx="78">
                  <c:v>7.93</c:v>
                </c:pt>
                <c:pt idx="79">
                  <c:v>7.93</c:v>
                </c:pt>
                <c:pt idx="80">
                  <c:v>7.93</c:v>
                </c:pt>
                <c:pt idx="81">
                  <c:v>7.93</c:v>
                </c:pt>
                <c:pt idx="82">
                  <c:v>7.93</c:v>
                </c:pt>
                <c:pt idx="83">
                  <c:v>7.93</c:v>
                </c:pt>
                <c:pt idx="84">
                  <c:v>7.93</c:v>
                </c:pt>
                <c:pt idx="85">
                  <c:v>7.93</c:v>
                </c:pt>
                <c:pt idx="86">
                  <c:v>7.93</c:v>
                </c:pt>
                <c:pt idx="87">
                  <c:v>7.93</c:v>
                </c:pt>
                <c:pt idx="88">
                  <c:v>7.93</c:v>
                </c:pt>
                <c:pt idx="89">
                  <c:v>7.93</c:v>
                </c:pt>
                <c:pt idx="90">
                  <c:v>7.93</c:v>
                </c:pt>
                <c:pt idx="91">
                  <c:v>7.93</c:v>
                </c:pt>
                <c:pt idx="92">
                  <c:v>7.93</c:v>
                </c:pt>
                <c:pt idx="93">
                  <c:v>7.93</c:v>
                </c:pt>
                <c:pt idx="94">
                  <c:v>7.93</c:v>
                </c:pt>
                <c:pt idx="95">
                  <c:v>7.93</c:v>
                </c:pt>
                <c:pt idx="96">
                  <c:v>7.93</c:v>
                </c:pt>
                <c:pt idx="97">
                  <c:v>7.93</c:v>
                </c:pt>
                <c:pt idx="98">
                  <c:v>7.93</c:v>
                </c:pt>
                <c:pt idx="99">
                  <c:v>7.93</c:v>
                </c:pt>
                <c:pt idx="100">
                  <c:v>7.93</c:v>
                </c:pt>
                <c:pt idx="101">
                  <c:v>7.93</c:v>
                </c:pt>
                <c:pt idx="102">
                  <c:v>7.93</c:v>
                </c:pt>
                <c:pt idx="103">
                  <c:v>7.95</c:v>
                </c:pt>
                <c:pt idx="104">
                  <c:v>7.95</c:v>
                </c:pt>
                <c:pt idx="105">
                  <c:v>7.95</c:v>
                </c:pt>
                <c:pt idx="106">
                  <c:v>7.95</c:v>
                </c:pt>
                <c:pt idx="107">
                  <c:v>7.95</c:v>
                </c:pt>
                <c:pt idx="108">
                  <c:v>7.95</c:v>
                </c:pt>
                <c:pt idx="109">
                  <c:v>7.96</c:v>
                </c:pt>
                <c:pt idx="110">
                  <c:v>7.96</c:v>
                </c:pt>
                <c:pt idx="111">
                  <c:v>7.96</c:v>
                </c:pt>
                <c:pt idx="112">
                  <c:v>7.96</c:v>
                </c:pt>
                <c:pt idx="113">
                  <c:v>7.96</c:v>
                </c:pt>
                <c:pt idx="114">
                  <c:v>7.96</c:v>
                </c:pt>
                <c:pt idx="115">
                  <c:v>7.96</c:v>
                </c:pt>
                <c:pt idx="116">
                  <c:v>7.96</c:v>
                </c:pt>
                <c:pt idx="117">
                  <c:v>7.96</c:v>
                </c:pt>
                <c:pt idx="118">
                  <c:v>7.96</c:v>
                </c:pt>
                <c:pt idx="119">
                  <c:v>7.96</c:v>
                </c:pt>
                <c:pt idx="120">
                  <c:v>7.96</c:v>
                </c:pt>
                <c:pt idx="121">
                  <c:v>7.96</c:v>
                </c:pt>
                <c:pt idx="122">
                  <c:v>7.96</c:v>
                </c:pt>
                <c:pt idx="123">
                  <c:v>7.96</c:v>
                </c:pt>
                <c:pt idx="124">
                  <c:v>7.96</c:v>
                </c:pt>
                <c:pt idx="125">
                  <c:v>7.96</c:v>
                </c:pt>
                <c:pt idx="126">
                  <c:v>7.96</c:v>
                </c:pt>
                <c:pt idx="127">
                  <c:v>7.96</c:v>
                </c:pt>
                <c:pt idx="128">
                  <c:v>7.96</c:v>
                </c:pt>
                <c:pt idx="129">
                  <c:v>7.96</c:v>
                </c:pt>
                <c:pt idx="130">
                  <c:v>7.96</c:v>
                </c:pt>
                <c:pt idx="131">
                  <c:v>7.96</c:v>
                </c:pt>
                <c:pt idx="132">
                  <c:v>7.96</c:v>
                </c:pt>
                <c:pt idx="133">
                  <c:v>7.96</c:v>
                </c:pt>
                <c:pt idx="134">
                  <c:v>7.96</c:v>
                </c:pt>
                <c:pt idx="135">
                  <c:v>7.96</c:v>
                </c:pt>
                <c:pt idx="136">
                  <c:v>7.96</c:v>
                </c:pt>
                <c:pt idx="137">
                  <c:v>7.96</c:v>
                </c:pt>
                <c:pt idx="138">
                  <c:v>7.97</c:v>
                </c:pt>
                <c:pt idx="139">
                  <c:v>7.97</c:v>
                </c:pt>
                <c:pt idx="140">
                  <c:v>7.97</c:v>
                </c:pt>
                <c:pt idx="141">
                  <c:v>7.97</c:v>
                </c:pt>
                <c:pt idx="142">
                  <c:v>7.97</c:v>
                </c:pt>
                <c:pt idx="143">
                  <c:v>7.97</c:v>
                </c:pt>
                <c:pt idx="144">
                  <c:v>7.98</c:v>
                </c:pt>
                <c:pt idx="145">
                  <c:v>7.98</c:v>
                </c:pt>
                <c:pt idx="146">
                  <c:v>7.98</c:v>
                </c:pt>
                <c:pt idx="147">
                  <c:v>7.98</c:v>
                </c:pt>
                <c:pt idx="148">
                  <c:v>7.98</c:v>
                </c:pt>
                <c:pt idx="149">
                  <c:v>7.98</c:v>
                </c:pt>
                <c:pt idx="150">
                  <c:v>7.98</c:v>
                </c:pt>
                <c:pt idx="151">
                  <c:v>7.98</c:v>
                </c:pt>
                <c:pt idx="152">
                  <c:v>7.98</c:v>
                </c:pt>
                <c:pt idx="153">
                  <c:v>7.98</c:v>
                </c:pt>
                <c:pt idx="154">
                  <c:v>7.98</c:v>
                </c:pt>
                <c:pt idx="155">
                  <c:v>7.98</c:v>
                </c:pt>
                <c:pt idx="156">
                  <c:v>7.98</c:v>
                </c:pt>
                <c:pt idx="157">
                  <c:v>7.98</c:v>
                </c:pt>
                <c:pt idx="158">
                  <c:v>7.98</c:v>
                </c:pt>
                <c:pt idx="159">
                  <c:v>7.98</c:v>
                </c:pt>
                <c:pt idx="160">
                  <c:v>7.98</c:v>
                </c:pt>
                <c:pt idx="161">
                  <c:v>7.98</c:v>
                </c:pt>
                <c:pt idx="162">
                  <c:v>7.98</c:v>
                </c:pt>
                <c:pt idx="163">
                  <c:v>7.98</c:v>
                </c:pt>
                <c:pt idx="164">
                  <c:v>7.98</c:v>
                </c:pt>
                <c:pt idx="165">
                  <c:v>7.98</c:v>
                </c:pt>
                <c:pt idx="166">
                  <c:v>7.98</c:v>
                </c:pt>
                <c:pt idx="167">
                  <c:v>7.98</c:v>
                </c:pt>
                <c:pt idx="168">
                  <c:v>7.98</c:v>
                </c:pt>
                <c:pt idx="169">
                  <c:v>7.98</c:v>
                </c:pt>
                <c:pt idx="170">
                  <c:v>7.98</c:v>
                </c:pt>
                <c:pt idx="171">
                  <c:v>7.98</c:v>
                </c:pt>
                <c:pt idx="172">
                  <c:v>7.98</c:v>
                </c:pt>
                <c:pt idx="173">
                  <c:v>7.98</c:v>
                </c:pt>
                <c:pt idx="174">
                  <c:v>7.98</c:v>
                </c:pt>
                <c:pt idx="175">
                  <c:v>7.98</c:v>
                </c:pt>
                <c:pt idx="176">
                  <c:v>7.98</c:v>
                </c:pt>
                <c:pt idx="177">
                  <c:v>7.98</c:v>
                </c:pt>
                <c:pt idx="178">
                  <c:v>7.98</c:v>
                </c:pt>
                <c:pt idx="179">
                  <c:v>7.98</c:v>
                </c:pt>
                <c:pt idx="180">
                  <c:v>7.98</c:v>
                </c:pt>
                <c:pt idx="181">
                  <c:v>7.98</c:v>
                </c:pt>
                <c:pt idx="182">
                  <c:v>7.98</c:v>
                </c:pt>
                <c:pt idx="183">
                  <c:v>7.98</c:v>
                </c:pt>
                <c:pt idx="184">
                  <c:v>7.99</c:v>
                </c:pt>
                <c:pt idx="185">
                  <c:v>7.98</c:v>
                </c:pt>
                <c:pt idx="186">
                  <c:v>7.99</c:v>
                </c:pt>
                <c:pt idx="187">
                  <c:v>7.99</c:v>
                </c:pt>
                <c:pt idx="188">
                  <c:v>7.99</c:v>
                </c:pt>
                <c:pt idx="189">
                  <c:v>7.99</c:v>
                </c:pt>
                <c:pt idx="190">
                  <c:v>7.99</c:v>
                </c:pt>
                <c:pt idx="191">
                  <c:v>7.99</c:v>
                </c:pt>
                <c:pt idx="192">
                  <c:v>7.99</c:v>
                </c:pt>
                <c:pt idx="193">
                  <c:v>7.99</c:v>
                </c:pt>
                <c:pt idx="194">
                  <c:v>7.99</c:v>
                </c:pt>
              </c:numCache>
            </c:numRef>
          </c:xVal>
          <c:yVal>
            <c:numRef>
              <c:f>'Plots_CV62-2'!$P$8:$P$355</c:f>
              <c:numCache>
                <c:formatCode>0.00</c:formatCode>
                <c:ptCount val="348"/>
                <c:pt idx="0">
                  <c:v>1.8710000000000004</c:v>
                </c:pt>
                <c:pt idx="1">
                  <c:v>1.8380000000000001</c:v>
                </c:pt>
                <c:pt idx="2">
                  <c:v>1.8650000000000002</c:v>
                </c:pt>
                <c:pt idx="3">
                  <c:v>1.5049999999999999</c:v>
                </c:pt>
                <c:pt idx="4">
                  <c:v>1.718</c:v>
                </c:pt>
                <c:pt idx="5">
                  <c:v>1.7780000000000005</c:v>
                </c:pt>
                <c:pt idx="6">
                  <c:v>1.9140000000000006</c:v>
                </c:pt>
                <c:pt idx="7">
                  <c:v>1.8440000000000003</c:v>
                </c:pt>
                <c:pt idx="8">
                  <c:v>1.7070000000000007</c:v>
                </c:pt>
                <c:pt idx="9">
                  <c:v>1.8600000000000003</c:v>
                </c:pt>
                <c:pt idx="10">
                  <c:v>1.8870000000000005</c:v>
                </c:pt>
                <c:pt idx="11">
                  <c:v>1.8870000000000005</c:v>
                </c:pt>
                <c:pt idx="12">
                  <c:v>1.8000000000000007</c:v>
                </c:pt>
                <c:pt idx="13">
                  <c:v>1.8870000000000005</c:v>
                </c:pt>
                <c:pt idx="14">
                  <c:v>1.9140000000000006</c:v>
                </c:pt>
                <c:pt idx="15">
                  <c:v>1.9640000000000004</c:v>
                </c:pt>
                <c:pt idx="16">
                  <c:v>1.7840000000000007</c:v>
                </c:pt>
                <c:pt idx="17">
                  <c:v>1.8109999999999999</c:v>
                </c:pt>
                <c:pt idx="18">
                  <c:v>1.8380000000000001</c:v>
                </c:pt>
                <c:pt idx="19">
                  <c:v>1.8540000000000001</c:v>
                </c:pt>
                <c:pt idx="20">
                  <c:v>1.8600000000000003</c:v>
                </c:pt>
                <c:pt idx="21">
                  <c:v>1.6850000000000005</c:v>
                </c:pt>
                <c:pt idx="22">
                  <c:v>1.6960000000000006</c:v>
                </c:pt>
                <c:pt idx="23">
                  <c:v>2.0070000000000006</c:v>
                </c:pt>
                <c:pt idx="24">
                  <c:v>1.92</c:v>
                </c:pt>
                <c:pt idx="25">
                  <c:v>1.8540000000000001</c:v>
                </c:pt>
                <c:pt idx="26">
                  <c:v>2.2629999999999999</c:v>
                </c:pt>
                <c:pt idx="27">
                  <c:v>2.7210000000000001</c:v>
                </c:pt>
                <c:pt idx="28">
                  <c:v>2.1379999999999999</c:v>
                </c:pt>
                <c:pt idx="29">
                  <c:v>5.9830000000000005</c:v>
                </c:pt>
                <c:pt idx="30">
                  <c:v>7.516</c:v>
                </c:pt>
                <c:pt idx="31">
                  <c:v>12.119</c:v>
                </c:pt>
                <c:pt idx="32">
                  <c:v>17.018000000000001</c:v>
                </c:pt>
                <c:pt idx="33">
                  <c:v>24.491999999999997</c:v>
                </c:pt>
                <c:pt idx="34">
                  <c:v>34.314</c:v>
                </c:pt>
                <c:pt idx="35">
                  <c:v>39.732999999999997</c:v>
                </c:pt>
                <c:pt idx="36">
                  <c:v>38.771999999999998</c:v>
                </c:pt>
                <c:pt idx="37">
                  <c:v>38.859000000000002</c:v>
                </c:pt>
                <c:pt idx="38">
                  <c:v>39.545999999999999</c:v>
                </c:pt>
                <c:pt idx="39">
                  <c:v>39.900999999999996</c:v>
                </c:pt>
                <c:pt idx="40">
                  <c:v>39.982999999999997</c:v>
                </c:pt>
                <c:pt idx="41">
                  <c:v>39.960999999999999</c:v>
                </c:pt>
                <c:pt idx="42">
                  <c:v>39.790999999999997</c:v>
                </c:pt>
                <c:pt idx="43">
                  <c:v>39.894999999999996</c:v>
                </c:pt>
                <c:pt idx="44">
                  <c:v>39.894999999999996</c:v>
                </c:pt>
                <c:pt idx="45">
                  <c:v>39.839999999999996</c:v>
                </c:pt>
                <c:pt idx="46">
                  <c:v>39.664999999999999</c:v>
                </c:pt>
                <c:pt idx="47">
                  <c:v>39.649000000000001</c:v>
                </c:pt>
                <c:pt idx="48">
                  <c:v>39.762999999999998</c:v>
                </c:pt>
                <c:pt idx="49">
                  <c:v>39.72</c:v>
                </c:pt>
                <c:pt idx="50">
                  <c:v>39.500999999999998</c:v>
                </c:pt>
                <c:pt idx="51">
                  <c:v>39.757999999999996</c:v>
                </c:pt>
                <c:pt idx="52">
                  <c:v>39.768999999999998</c:v>
                </c:pt>
                <c:pt idx="53">
                  <c:v>39.784999999999997</c:v>
                </c:pt>
                <c:pt idx="54">
                  <c:v>39.839999999999996</c:v>
                </c:pt>
                <c:pt idx="55">
                  <c:v>39.817999999999998</c:v>
                </c:pt>
                <c:pt idx="56">
                  <c:v>39.817999999999998</c:v>
                </c:pt>
                <c:pt idx="57">
                  <c:v>39.839999999999996</c:v>
                </c:pt>
                <c:pt idx="58">
                  <c:v>39.806999999999995</c:v>
                </c:pt>
                <c:pt idx="59">
                  <c:v>39.806999999999995</c:v>
                </c:pt>
                <c:pt idx="60">
                  <c:v>39.795999999999999</c:v>
                </c:pt>
                <c:pt idx="61">
                  <c:v>39.79</c:v>
                </c:pt>
                <c:pt idx="62">
                  <c:v>39.762999999999998</c:v>
                </c:pt>
                <c:pt idx="63">
                  <c:v>39.757999999999996</c:v>
                </c:pt>
                <c:pt idx="64">
                  <c:v>39.762999999999998</c:v>
                </c:pt>
                <c:pt idx="65">
                  <c:v>39.631999999999998</c:v>
                </c:pt>
                <c:pt idx="66">
                  <c:v>39.582999999999998</c:v>
                </c:pt>
                <c:pt idx="67">
                  <c:v>39.658999999999999</c:v>
                </c:pt>
                <c:pt idx="68">
                  <c:v>39.604999999999997</c:v>
                </c:pt>
                <c:pt idx="69">
                  <c:v>39.647999999999996</c:v>
                </c:pt>
                <c:pt idx="70">
                  <c:v>39.637999999999998</c:v>
                </c:pt>
                <c:pt idx="71">
                  <c:v>39.631999999999998</c:v>
                </c:pt>
                <c:pt idx="72">
                  <c:v>39.637999999999998</c:v>
                </c:pt>
                <c:pt idx="73">
                  <c:v>39.616</c:v>
                </c:pt>
                <c:pt idx="74">
                  <c:v>39.637999999999998</c:v>
                </c:pt>
                <c:pt idx="75">
                  <c:v>39.516999999999996</c:v>
                </c:pt>
                <c:pt idx="76">
                  <c:v>39.516999999999996</c:v>
                </c:pt>
                <c:pt idx="77">
                  <c:v>39.516999999999996</c:v>
                </c:pt>
                <c:pt idx="78">
                  <c:v>39.527999999999999</c:v>
                </c:pt>
                <c:pt idx="79">
                  <c:v>39.539000000000001</c:v>
                </c:pt>
                <c:pt idx="80">
                  <c:v>39.567</c:v>
                </c:pt>
                <c:pt idx="81">
                  <c:v>39.680999999999997</c:v>
                </c:pt>
                <c:pt idx="82">
                  <c:v>39.658999999999999</c:v>
                </c:pt>
                <c:pt idx="83">
                  <c:v>39.698</c:v>
                </c:pt>
                <c:pt idx="84">
                  <c:v>39.658999999999999</c:v>
                </c:pt>
                <c:pt idx="85">
                  <c:v>39.658999999999999</c:v>
                </c:pt>
                <c:pt idx="86">
                  <c:v>39.692</c:v>
                </c:pt>
                <c:pt idx="87">
                  <c:v>39.698</c:v>
                </c:pt>
                <c:pt idx="88">
                  <c:v>39.702999999999996</c:v>
                </c:pt>
                <c:pt idx="89">
                  <c:v>39.571999999999996</c:v>
                </c:pt>
                <c:pt idx="90">
                  <c:v>39.457000000000001</c:v>
                </c:pt>
                <c:pt idx="91">
                  <c:v>39.518000000000001</c:v>
                </c:pt>
                <c:pt idx="92">
                  <c:v>39.414000000000001</c:v>
                </c:pt>
                <c:pt idx="93">
                  <c:v>39.440999999999995</c:v>
                </c:pt>
                <c:pt idx="94">
                  <c:v>39.451999999999998</c:v>
                </c:pt>
                <c:pt idx="95">
                  <c:v>39.342999999999996</c:v>
                </c:pt>
                <c:pt idx="96">
                  <c:v>39.43</c:v>
                </c:pt>
                <c:pt idx="97">
                  <c:v>39.414000000000001</c:v>
                </c:pt>
                <c:pt idx="98">
                  <c:v>39.375999999999998</c:v>
                </c:pt>
                <c:pt idx="99">
                  <c:v>39.866999999999997</c:v>
                </c:pt>
                <c:pt idx="100">
                  <c:v>39.463000000000001</c:v>
                </c:pt>
                <c:pt idx="101">
                  <c:v>34.512999999999998</c:v>
                </c:pt>
                <c:pt idx="102">
                  <c:v>25.832000000000001</c:v>
                </c:pt>
                <c:pt idx="103">
                  <c:v>17.414000000000001</c:v>
                </c:pt>
                <c:pt idx="104">
                  <c:v>17.834000000000003</c:v>
                </c:pt>
                <c:pt idx="105">
                  <c:v>18.347000000000001</c:v>
                </c:pt>
                <c:pt idx="106">
                  <c:v>18.462000000000003</c:v>
                </c:pt>
                <c:pt idx="107">
                  <c:v>18.386000000000003</c:v>
                </c:pt>
                <c:pt idx="108">
                  <c:v>18.326000000000001</c:v>
                </c:pt>
                <c:pt idx="109">
                  <c:v>18.310000000000002</c:v>
                </c:pt>
                <c:pt idx="110">
                  <c:v>18.293999999999997</c:v>
                </c:pt>
                <c:pt idx="111">
                  <c:v>18.244999999999997</c:v>
                </c:pt>
                <c:pt idx="112">
                  <c:v>18.578000000000003</c:v>
                </c:pt>
                <c:pt idx="113">
                  <c:v>18.518000000000001</c:v>
                </c:pt>
                <c:pt idx="114">
                  <c:v>18.506999999999998</c:v>
                </c:pt>
                <c:pt idx="115">
                  <c:v>18.490000000000002</c:v>
                </c:pt>
                <c:pt idx="116">
                  <c:v>18.441000000000003</c:v>
                </c:pt>
                <c:pt idx="117">
                  <c:v>18.463000000000001</c:v>
                </c:pt>
                <c:pt idx="118">
                  <c:v>18.496000000000002</c:v>
                </c:pt>
                <c:pt idx="119">
                  <c:v>18.457999999999998</c:v>
                </c:pt>
                <c:pt idx="120">
                  <c:v>18.436</c:v>
                </c:pt>
                <c:pt idx="121">
                  <c:v>18.436</c:v>
                </c:pt>
                <c:pt idx="122">
                  <c:v>18.234000000000002</c:v>
                </c:pt>
                <c:pt idx="123">
                  <c:v>18.25</c:v>
                </c:pt>
                <c:pt idx="124">
                  <c:v>18.316000000000003</c:v>
                </c:pt>
                <c:pt idx="125">
                  <c:v>18.277999999999999</c:v>
                </c:pt>
                <c:pt idx="126">
                  <c:v>18.293999999999997</c:v>
                </c:pt>
                <c:pt idx="127">
                  <c:v>18.310000000000002</c:v>
                </c:pt>
                <c:pt idx="128">
                  <c:v>18.293999999999997</c:v>
                </c:pt>
                <c:pt idx="129">
                  <c:v>18.277999999999999</c:v>
                </c:pt>
                <c:pt idx="130">
                  <c:v>18.283000000000001</c:v>
                </c:pt>
                <c:pt idx="131">
                  <c:v>18.267000000000003</c:v>
                </c:pt>
                <c:pt idx="132">
                  <c:v>18.289000000000001</c:v>
                </c:pt>
                <c:pt idx="133">
                  <c:v>18.277999999999999</c:v>
                </c:pt>
                <c:pt idx="134">
                  <c:v>18.256</c:v>
                </c:pt>
                <c:pt idx="135">
                  <c:v>18.189999999999998</c:v>
                </c:pt>
                <c:pt idx="136">
                  <c:v>18.261000000000003</c:v>
                </c:pt>
                <c:pt idx="137">
                  <c:v>18.222999999999999</c:v>
                </c:pt>
                <c:pt idx="138">
                  <c:v>18.179000000000002</c:v>
                </c:pt>
                <c:pt idx="139">
                  <c:v>18.189999999999998</c:v>
                </c:pt>
                <c:pt idx="140">
                  <c:v>18.167999999999999</c:v>
                </c:pt>
                <c:pt idx="141">
                  <c:v>18.447000000000003</c:v>
                </c:pt>
                <c:pt idx="142">
                  <c:v>18.582999999999998</c:v>
                </c:pt>
                <c:pt idx="143">
                  <c:v>12.397</c:v>
                </c:pt>
                <c:pt idx="144">
                  <c:v>4.5750000000000002</c:v>
                </c:pt>
                <c:pt idx="145">
                  <c:v>1.9740000000000002</c:v>
                </c:pt>
                <c:pt idx="146">
                  <c:v>2.8580000000000005</c:v>
                </c:pt>
                <c:pt idx="147">
                  <c:v>3.0920000000000005</c:v>
                </c:pt>
                <c:pt idx="148">
                  <c:v>2.9560000000000004</c:v>
                </c:pt>
                <c:pt idx="149">
                  <c:v>2.9780000000000006</c:v>
                </c:pt>
                <c:pt idx="150">
                  <c:v>3.016</c:v>
                </c:pt>
                <c:pt idx="151">
                  <c:v>3.016</c:v>
                </c:pt>
                <c:pt idx="152">
                  <c:v>3.0110000000000001</c:v>
                </c:pt>
                <c:pt idx="153">
                  <c:v>2.9830000000000005</c:v>
                </c:pt>
                <c:pt idx="154">
                  <c:v>3.016</c:v>
                </c:pt>
                <c:pt idx="155">
                  <c:v>3.0380000000000003</c:v>
                </c:pt>
                <c:pt idx="156">
                  <c:v>3.0330000000000004</c:v>
                </c:pt>
                <c:pt idx="157">
                  <c:v>3</c:v>
                </c:pt>
                <c:pt idx="158">
                  <c:v>3.0049999999999999</c:v>
                </c:pt>
                <c:pt idx="159">
                  <c:v>3.1910000000000007</c:v>
                </c:pt>
                <c:pt idx="160">
                  <c:v>3.2240000000000002</c:v>
                </c:pt>
                <c:pt idx="161">
                  <c:v>3.1850000000000005</c:v>
                </c:pt>
                <c:pt idx="162">
                  <c:v>3.0110000000000001</c:v>
                </c:pt>
                <c:pt idx="163">
                  <c:v>3.0380000000000003</c:v>
                </c:pt>
                <c:pt idx="164">
                  <c:v>3.0490000000000004</c:v>
                </c:pt>
                <c:pt idx="165">
                  <c:v>3.0110000000000001</c:v>
                </c:pt>
                <c:pt idx="166">
                  <c:v>3.016</c:v>
                </c:pt>
                <c:pt idx="167">
                  <c:v>2.88</c:v>
                </c:pt>
                <c:pt idx="168">
                  <c:v>2.9729999999999999</c:v>
                </c:pt>
                <c:pt idx="169">
                  <c:v>3.0490000000000004</c:v>
                </c:pt>
                <c:pt idx="170">
                  <c:v>3.1040000000000001</c:v>
                </c:pt>
                <c:pt idx="171">
                  <c:v>3.0550000000000006</c:v>
                </c:pt>
                <c:pt idx="172">
                  <c:v>3.2290000000000001</c:v>
                </c:pt>
                <c:pt idx="173">
                  <c:v>3.2670000000000003</c:v>
                </c:pt>
                <c:pt idx="174">
                  <c:v>3.1040000000000001</c:v>
                </c:pt>
                <c:pt idx="175">
                  <c:v>3.1580000000000004</c:v>
                </c:pt>
                <c:pt idx="176">
                  <c:v>3.1310000000000002</c:v>
                </c:pt>
                <c:pt idx="177">
                  <c:v>3.1420000000000003</c:v>
                </c:pt>
                <c:pt idx="178">
                  <c:v>3.1040000000000001</c:v>
                </c:pt>
                <c:pt idx="179">
                  <c:v>3.1150000000000002</c:v>
                </c:pt>
                <c:pt idx="180">
                  <c:v>3.1420000000000003</c:v>
                </c:pt>
                <c:pt idx="181">
                  <c:v>3.1530000000000005</c:v>
                </c:pt>
                <c:pt idx="182">
                  <c:v>3.2240000000000002</c:v>
                </c:pt>
                <c:pt idx="183">
                  <c:v>3.2290000000000001</c:v>
                </c:pt>
                <c:pt idx="184">
                  <c:v>3.0870000000000006</c:v>
                </c:pt>
                <c:pt idx="185">
                  <c:v>2.9180000000000001</c:v>
                </c:pt>
                <c:pt idx="186">
                  <c:v>2.9240000000000004</c:v>
                </c:pt>
                <c:pt idx="187">
                  <c:v>2.8530000000000006</c:v>
                </c:pt>
                <c:pt idx="188">
                  <c:v>2.16</c:v>
                </c:pt>
                <c:pt idx="189">
                  <c:v>1.8770000000000007</c:v>
                </c:pt>
                <c:pt idx="190">
                  <c:v>1.7730000000000006</c:v>
                </c:pt>
                <c:pt idx="191">
                  <c:v>1.609</c:v>
                </c:pt>
                <c:pt idx="192">
                  <c:v>1.6040000000000001</c:v>
                </c:pt>
                <c:pt idx="193">
                  <c:v>1.5</c:v>
                </c:pt>
                <c:pt idx="194">
                  <c:v>1.5600000000000005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540288"/>
        <c:axId val="220555136"/>
      </c:scatterChart>
      <c:valAx>
        <c:axId val="22054028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220555136"/>
        <c:crosses val="autoZero"/>
        <c:crossBetween val="midCat"/>
      </c:valAx>
      <c:valAx>
        <c:axId val="22055513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2054028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'Plots_CV62-2'!$A$2</c:f>
          <c:strCache>
            <c:ptCount val="1"/>
            <c:pt idx="0">
              <c:v>CV62-2 1/31/2017</c:v>
            </c:pt>
          </c:strCache>
        </c:strRef>
      </c:tx>
      <c:layout>
        <c:manualLayout>
          <c:xMode val="edge"/>
          <c:yMode val="edge"/>
          <c:x val="8.8253310249806795E-3"/>
          <c:y val="2.24655975636678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259683203233348"/>
          <c:w val="0.77824757940395772"/>
          <c:h val="0.8436021162239115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'Plots_CV62-2'!$K$8:$K$355</c:f>
              <c:numCache>
                <c:formatCode>General</c:formatCode>
                <c:ptCount val="348"/>
                <c:pt idx="0">
                  <c:v>98.586299999999994</c:v>
                </c:pt>
                <c:pt idx="1">
                  <c:v>98.563000000000002</c:v>
                </c:pt>
                <c:pt idx="2">
                  <c:v>98.499700000000004</c:v>
                </c:pt>
                <c:pt idx="3">
                  <c:v>98.402100000000004</c:v>
                </c:pt>
                <c:pt idx="4">
                  <c:v>98.537999999999997</c:v>
                </c:pt>
                <c:pt idx="5">
                  <c:v>98.563199999999995</c:v>
                </c:pt>
                <c:pt idx="6">
                  <c:v>98.775899999999993</c:v>
                </c:pt>
                <c:pt idx="7">
                  <c:v>98.622699999999995</c:v>
                </c:pt>
                <c:pt idx="8">
                  <c:v>98.598799999999997</c:v>
                </c:pt>
                <c:pt idx="9">
                  <c:v>98.6798</c:v>
                </c:pt>
                <c:pt idx="10">
                  <c:v>98.591700000000003</c:v>
                </c:pt>
                <c:pt idx="11">
                  <c:v>98.615700000000004</c:v>
                </c:pt>
                <c:pt idx="12">
                  <c:v>98.638400000000004</c:v>
                </c:pt>
                <c:pt idx="13">
                  <c:v>98.716399999999993</c:v>
                </c:pt>
                <c:pt idx="14">
                  <c:v>98.535700000000006</c:v>
                </c:pt>
                <c:pt idx="15">
                  <c:v>98.533000000000001</c:v>
                </c:pt>
                <c:pt idx="16">
                  <c:v>98.506200000000007</c:v>
                </c:pt>
                <c:pt idx="17">
                  <c:v>98.685299999999998</c:v>
                </c:pt>
                <c:pt idx="18">
                  <c:v>98.554400000000001</c:v>
                </c:pt>
                <c:pt idx="19">
                  <c:v>98.425399999999996</c:v>
                </c:pt>
                <c:pt idx="20">
                  <c:v>98.522199999999998</c:v>
                </c:pt>
                <c:pt idx="21">
                  <c:v>98.448700000000002</c:v>
                </c:pt>
                <c:pt idx="22">
                  <c:v>98.518500000000003</c:v>
                </c:pt>
                <c:pt idx="23">
                  <c:v>98.5261</c:v>
                </c:pt>
                <c:pt idx="24">
                  <c:v>98.504400000000004</c:v>
                </c:pt>
                <c:pt idx="25">
                  <c:v>98.5214</c:v>
                </c:pt>
                <c:pt idx="26">
                  <c:v>98.519599999999997</c:v>
                </c:pt>
                <c:pt idx="27">
                  <c:v>98.452500000000001</c:v>
                </c:pt>
                <c:pt idx="28">
                  <c:v>98.605599999999995</c:v>
                </c:pt>
                <c:pt idx="29">
                  <c:v>98.462400000000002</c:v>
                </c:pt>
                <c:pt idx="30">
                  <c:v>98.4679</c:v>
                </c:pt>
                <c:pt idx="31">
                  <c:v>98.507900000000006</c:v>
                </c:pt>
                <c:pt idx="32">
                  <c:v>98.330299999999994</c:v>
                </c:pt>
                <c:pt idx="33">
                  <c:v>97.884</c:v>
                </c:pt>
                <c:pt idx="34">
                  <c:v>96.456400000000002</c:v>
                </c:pt>
                <c:pt idx="35">
                  <c:v>94.130899999999997</c:v>
                </c:pt>
                <c:pt idx="36">
                  <c:v>92.717200000000005</c:v>
                </c:pt>
                <c:pt idx="37">
                  <c:v>91.582300000000004</c:v>
                </c:pt>
                <c:pt idx="38">
                  <c:v>91.415499999999994</c:v>
                </c:pt>
                <c:pt idx="39">
                  <c:v>91.004499999999993</c:v>
                </c:pt>
                <c:pt idx="40">
                  <c:v>90.817700000000002</c:v>
                </c:pt>
                <c:pt idx="41">
                  <c:v>90.688800000000001</c:v>
                </c:pt>
                <c:pt idx="42">
                  <c:v>90.840999999999994</c:v>
                </c:pt>
                <c:pt idx="43">
                  <c:v>90.652299999999997</c:v>
                </c:pt>
                <c:pt idx="44">
                  <c:v>90.573700000000002</c:v>
                </c:pt>
                <c:pt idx="45">
                  <c:v>90.592500000000001</c:v>
                </c:pt>
                <c:pt idx="46">
                  <c:v>90.426299999999998</c:v>
                </c:pt>
                <c:pt idx="47">
                  <c:v>90.465999999999994</c:v>
                </c:pt>
                <c:pt idx="48">
                  <c:v>90.635000000000005</c:v>
                </c:pt>
                <c:pt idx="49">
                  <c:v>90.604600000000005</c:v>
                </c:pt>
                <c:pt idx="50">
                  <c:v>90.505300000000005</c:v>
                </c:pt>
                <c:pt idx="51">
                  <c:v>90.603899999999996</c:v>
                </c:pt>
                <c:pt idx="52">
                  <c:v>90.616299999999995</c:v>
                </c:pt>
                <c:pt idx="53">
                  <c:v>90.558199999999999</c:v>
                </c:pt>
                <c:pt idx="54">
                  <c:v>90.634799999999998</c:v>
                </c:pt>
                <c:pt idx="55">
                  <c:v>90.475300000000004</c:v>
                </c:pt>
                <c:pt idx="56">
                  <c:v>90.576899999999995</c:v>
                </c:pt>
                <c:pt idx="57">
                  <c:v>90.549000000000007</c:v>
                </c:pt>
                <c:pt idx="58">
                  <c:v>90.690399999999997</c:v>
                </c:pt>
                <c:pt idx="59">
                  <c:v>90.664299999999997</c:v>
                </c:pt>
                <c:pt idx="60">
                  <c:v>90.633600000000001</c:v>
                </c:pt>
                <c:pt idx="61">
                  <c:v>90.551299999999998</c:v>
                </c:pt>
                <c:pt idx="62">
                  <c:v>90.658900000000003</c:v>
                </c:pt>
                <c:pt idx="63">
                  <c:v>90.681399999999996</c:v>
                </c:pt>
                <c:pt idx="64">
                  <c:v>90.633099999999999</c:v>
                </c:pt>
                <c:pt idx="65">
                  <c:v>90.578299999999999</c:v>
                </c:pt>
                <c:pt idx="66">
                  <c:v>90.439499999999995</c:v>
                </c:pt>
                <c:pt idx="67">
                  <c:v>90.2547</c:v>
                </c:pt>
                <c:pt idx="68">
                  <c:v>90.462800000000001</c:v>
                </c:pt>
                <c:pt idx="69">
                  <c:v>90.524500000000003</c:v>
                </c:pt>
                <c:pt idx="70">
                  <c:v>90.4602</c:v>
                </c:pt>
                <c:pt idx="71">
                  <c:v>90.562899999999999</c:v>
                </c:pt>
                <c:pt idx="72">
                  <c:v>90.685599999999994</c:v>
                </c:pt>
                <c:pt idx="73">
                  <c:v>90.639600000000002</c:v>
                </c:pt>
                <c:pt idx="74">
                  <c:v>90.668499999999995</c:v>
                </c:pt>
                <c:pt idx="75">
                  <c:v>90.606999999999999</c:v>
                </c:pt>
                <c:pt idx="76">
                  <c:v>90.465000000000003</c:v>
                </c:pt>
                <c:pt idx="77">
                  <c:v>90.339299999999994</c:v>
                </c:pt>
                <c:pt idx="78">
                  <c:v>90.540800000000004</c:v>
                </c:pt>
                <c:pt idx="79">
                  <c:v>90.390799999999999</c:v>
                </c:pt>
                <c:pt idx="80">
                  <c:v>90.400599999999997</c:v>
                </c:pt>
                <c:pt idx="81">
                  <c:v>90.623099999999994</c:v>
                </c:pt>
                <c:pt idx="82">
                  <c:v>90.644400000000005</c:v>
                </c:pt>
                <c:pt idx="83">
                  <c:v>90.641199999999998</c:v>
                </c:pt>
                <c:pt idx="84">
                  <c:v>90.603099999999998</c:v>
                </c:pt>
                <c:pt idx="85">
                  <c:v>90.725899999999996</c:v>
                </c:pt>
                <c:pt idx="86">
                  <c:v>90.649100000000004</c:v>
                </c:pt>
                <c:pt idx="87">
                  <c:v>90.6815</c:v>
                </c:pt>
                <c:pt idx="88">
                  <c:v>90.715800000000002</c:v>
                </c:pt>
                <c:pt idx="89">
                  <c:v>90.614000000000004</c:v>
                </c:pt>
                <c:pt idx="90">
                  <c:v>90.775000000000006</c:v>
                </c:pt>
                <c:pt idx="91">
                  <c:v>90.617000000000004</c:v>
                </c:pt>
                <c:pt idx="92">
                  <c:v>90.506399999999999</c:v>
                </c:pt>
                <c:pt idx="93">
                  <c:v>90.558899999999994</c:v>
                </c:pt>
                <c:pt idx="94">
                  <c:v>90.463499999999996</c:v>
                </c:pt>
                <c:pt idx="95">
                  <c:v>90.403000000000006</c:v>
                </c:pt>
                <c:pt idx="96">
                  <c:v>90.324700000000007</c:v>
                </c:pt>
                <c:pt idx="97">
                  <c:v>90.412999999999997</c:v>
                </c:pt>
                <c:pt idx="98">
                  <c:v>90.456400000000002</c:v>
                </c:pt>
                <c:pt idx="99">
                  <c:v>90.405299999999997</c:v>
                </c:pt>
                <c:pt idx="100">
                  <c:v>90.464799999999997</c:v>
                </c:pt>
                <c:pt idx="101">
                  <c:v>90.550799999999995</c:v>
                </c:pt>
                <c:pt idx="102">
                  <c:v>91.353200000000001</c:v>
                </c:pt>
                <c:pt idx="103">
                  <c:v>92.981200000000001</c:v>
                </c:pt>
                <c:pt idx="104">
                  <c:v>95.125699999999995</c:v>
                </c:pt>
                <c:pt idx="105">
                  <c:v>96.403999999999996</c:v>
                </c:pt>
                <c:pt idx="106">
                  <c:v>96.961699999999993</c:v>
                </c:pt>
                <c:pt idx="107">
                  <c:v>97.261600000000001</c:v>
                </c:pt>
                <c:pt idx="108">
                  <c:v>97.288200000000003</c:v>
                </c:pt>
                <c:pt idx="109">
                  <c:v>97.337800000000001</c:v>
                </c:pt>
                <c:pt idx="110">
                  <c:v>97.353700000000003</c:v>
                </c:pt>
                <c:pt idx="111">
                  <c:v>97.274699999999996</c:v>
                </c:pt>
                <c:pt idx="112">
                  <c:v>97.410799999999995</c:v>
                </c:pt>
                <c:pt idx="113">
                  <c:v>97.323999999999998</c:v>
                </c:pt>
                <c:pt idx="114">
                  <c:v>97.299300000000002</c:v>
                </c:pt>
                <c:pt idx="115">
                  <c:v>97.131100000000004</c:v>
                </c:pt>
                <c:pt idx="116">
                  <c:v>97.016099999999994</c:v>
                </c:pt>
                <c:pt idx="117">
                  <c:v>96.907200000000003</c:v>
                </c:pt>
                <c:pt idx="118">
                  <c:v>96.872900000000001</c:v>
                </c:pt>
                <c:pt idx="119">
                  <c:v>96.801599999999993</c:v>
                </c:pt>
                <c:pt idx="120">
                  <c:v>96.8001</c:v>
                </c:pt>
                <c:pt idx="121">
                  <c:v>96.776700000000005</c:v>
                </c:pt>
                <c:pt idx="122">
                  <c:v>96.873599999999996</c:v>
                </c:pt>
                <c:pt idx="123">
                  <c:v>96.968400000000003</c:v>
                </c:pt>
                <c:pt idx="124">
                  <c:v>96.868300000000005</c:v>
                </c:pt>
                <c:pt idx="125">
                  <c:v>96.826899999999995</c:v>
                </c:pt>
                <c:pt idx="126">
                  <c:v>96.979399999999998</c:v>
                </c:pt>
                <c:pt idx="127">
                  <c:v>96.742000000000004</c:v>
                </c:pt>
                <c:pt idx="128">
                  <c:v>96.645700000000005</c:v>
                </c:pt>
                <c:pt idx="129">
                  <c:v>96.849500000000006</c:v>
                </c:pt>
                <c:pt idx="130">
                  <c:v>96.806799999999996</c:v>
                </c:pt>
                <c:pt idx="131">
                  <c:v>96.779200000000003</c:v>
                </c:pt>
                <c:pt idx="132">
                  <c:v>96.879499999999993</c:v>
                </c:pt>
                <c:pt idx="133">
                  <c:v>96.772999999999996</c:v>
                </c:pt>
                <c:pt idx="134">
                  <c:v>96.631799999999998</c:v>
                </c:pt>
                <c:pt idx="135">
                  <c:v>96.894099999999995</c:v>
                </c:pt>
                <c:pt idx="136">
                  <c:v>96.662000000000006</c:v>
                </c:pt>
                <c:pt idx="137">
                  <c:v>96.689099999999996</c:v>
                </c:pt>
                <c:pt idx="138">
                  <c:v>96.706199999999995</c:v>
                </c:pt>
                <c:pt idx="139">
                  <c:v>96.697000000000003</c:v>
                </c:pt>
                <c:pt idx="140">
                  <c:v>96.766599999999997</c:v>
                </c:pt>
                <c:pt idx="141">
                  <c:v>96.684399999999997</c:v>
                </c:pt>
                <c:pt idx="142">
                  <c:v>96.832499999999996</c:v>
                </c:pt>
                <c:pt idx="143">
                  <c:v>96.647300000000001</c:v>
                </c:pt>
                <c:pt idx="144">
                  <c:v>97.561199999999999</c:v>
                </c:pt>
                <c:pt idx="145">
                  <c:v>97.932900000000004</c:v>
                </c:pt>
                <c:pt idx="146">
                  <c:v>98.400199999999998</c:v>
                </c:pt>
                <c:pt idx="147">
                  <c:v>98.518199999999993</c:v>
                </c:pt>
                <c:pt idx="148">
                  <c:v>98.498900000000006</c:v>
                </c:pt>
                <c:pt idx="149">
                  <c:v>98.564599999999999</c:v>
                </c:pt>
                <c:pt idx="150">
                  <c:v>98.7166</c:v>
                </c:pt>
                <c:pt idx="151">
                  <c:v>98.655699999999996</c:v>
                </c:pt>
                <c:pt idx="152">
                  <c:v>98.735299999999995</c:v>
                </c:pt>
                <c:pt idx="153">
                  <c:v>98.648200000000003</c:v>
                </c:pt>
                <c:pt idx="154">
                  <c:v>98.709800000000001</c:v>
                </c:pt>
                <c:pt idx="155">
                  <c:v>98.616799999999998</c:v>
                </c:pt>
                <c:pt idx="156">
                  <c:v>98.813900000000004</c:v>
                </c:pt>
                <c:pt idx="157">
                  <c:v>98.573899999999995</c:v>
                </c:pt>
                <c:pt idx="158">
                  <c:v>98.653999999999996</c:v>
                </c:pt>
                <c:pt idx="159">
                  <c:v>98.691199999999995</c:v>
                </c:pt>
                <c:pt idx="160">
                  <c:v>98.597999999999999</c:v>
                </c:pt>
                <c:pt idx="161">
                  <c:v>98.615399999999994</c:v>
                </c:pt>
                <c:pt idx="162">
                  <c:v>98.567999999999998</c:v>
                </c:pt>
                <c:pt idx="163">
                  <c:v>98.615499999999997</c:v>
                </c:pt>
                <c:pt idx="164">
                  <c:v>98.582999999999998</c:v>
                </c:pt>
                <c:pt idx="165">
                  <c:v>98.523600000000002</c:v>
                </c:pt>
                <c:pt idx="166">
                  <c:v>98.668599999999998</c:v>
                </c:pt>
                <c:pt idx="167">
                  <c:v>98.596199999999996</c:v>
                </c:pt>
                <c:pt idx="168">
                  <c:v>98.633300000000006</c:v>
                </c:pt>
                <c:pt idx="169">
                  <c:v>98.657200000000003</c:v>
                </c:pt>
                <c:pt idx="170">
                  <c:v>98.585899999999995</c:v>
                </c:pt>
                <c:pt idx="171">
                  <c:v>98.591399999999993</c:v>
                </c:pt>
                <c:pt idx="172">
                  <c:v>98.550200000000004</c:v>
                </c:pt>
                <c:pt idx="173">
                  <c:v>98.633499999999998</c:v>
                </c:pt>
                <c:pt idx="174">
                  <c:v>98.848600000000005</c:v>
                </c:pt>
                <c:pt idx="175">
                  <c:v>98.702799999999996</c:v>
                </c:pt>
                <c:pt idx="176">
                  <c:v>98.685500000000005</c:v>
                </c:pt>
                <c:pt idx="177">
                  <c:v>98.627700000000004</c:v>
                </c:pt>
                <c:pt idx="178">
                  <c:v>98.6875</c:v>
                </c:pt>
                <c:pt idx="179">
                  <c:v>98.683800000000005</c:v>
                </c:pt>
                <c:pt idx="180">
                  <c:v>98.869900000000001</c:v>
                </c:pt>
                <c:pt idx="181">
                  <c:v>98.778099999999995</c:v>
                </c:pt>
                <c:pt idx="182">
                  <c:v>98.699600000000004</c:v>
                </c:pt>
                <c:pt idx="183">
                  <c:v>98.815200000000004</c:v>
                </c:pt>
                <c:pt idx="184">
                  <c:v>98.730199999999996</c:v>
                </c:pt>
                <c:pt idx="185">
                  <c:v>98.786299999999997</c:v>
                </c:pt>
                <c:pt idx="186">
                  <c:v>98.923500000000004</c:v>
                </c:pt>
                <c:pt idx="187">
                  <c:v>98.721000000000004</c:v>
                </c:pt>
                <c:pt idx="188">
                  <c:v>98.877499999999998</c:v>
                </c:pt>
                <c:pt idx="189">
                  <c:v>98.870400000000004</c:v>
                </c:pt>
                <c:pt idx="190">
                  <c:v>98.976699999999994</c:v>
                </c:pt>
                <c:pt idx="191">
                  <c:v>98.952200000000005</c:v>
                </c:pt>
                <c:pt idx="192">
                  <c:v>98.813699999999997</c:v>
                </c:pt>
                <c:pt idx="193">
                  <c:v>98.7453</c:v>
                </c:pt>
                <c:pt idx="194">
                  <c:v>98.744299999999996</c:v>
                </c:pt>
              </c:numCache>
            </c:numRef>
          </c:xVal>
          <c:yVal>
            <c:numRef>
              <c:f>'Plots_CV62-2'!$P$8:$P$355</c:f>
              <c:numCache>
                <c:formatCode>0.00</c:formatCode>
                <c:ptCount val="348"/>
                <c:pt idx="0">
                  <c:v>1.8710000000000004</c:v>
                </c:pt>
                <c:pt idx="1">
                  <c:v>1.8380000000000001</c:v>
                </c:pt>
                <c:pt idx="2">
                  <c:v>1.8650000000000002</c:v>
                </c:pt>
                <c:pt idx="3">
                  <c:v>1.5049999999999999</c:v>
                </c:pt>
                <c:pt idx="4">
                  <c:v>1.718</c:v>
                </c:pt>
                <c:pt idx="5">
                  <c:v>1.7780000000000005</c:v>
                </c:pt>
                <c:pt idx="6">
                  <c:v>1.9140000000000006</c:v>
                </c:pt>
                <c:pt idx="7">
                  <c:v>1.8440000000000003</c:v>
                </c:pt>
                <c:pt idx="8">
                  <c:v>1.7070000000000007</c:v>
                </c:pt>
                <c:pt idx="9">
                  <c:v>1.8600000000000003</c:v>
                </c:pt>
                <c:pt idx="10">
                  <c:v>1.8870000000000005</c:v>
                </c:pt>
                <c:pt idx="11">
                  <c:v>1.8870000000000005</c:v>
                </c:pt>
                <c:pt idx="12">
                  <c:v>1.8000000000000007</c:v>
                </c:pt>
                <c:pt idx="13">
                  <c:v>1.8870000000000005</c:v>
                </c:pt>
                <c:pt idx="14">
                  <c:v>1.9140000000000006</c:v>
                </c:pt>
                <c:pt idx="15">
                  <c:v>1.9640000000000004</c:v>
                </c:pt>
                <c:pt idx="16">
                  <c:v>1.7840000000000007</c:v>
                </c:pt>
                <c:pt idx="17">
                  <c:v>1.8109999999999999</c:v>
                </c:pt>
                <c:pt idx="18">
                  <c:v>1.8380000000000001</c:v>
                </c:pt>
                <c:pt idx="19">
                  <c:v>1.8540000000000001</c:v>
                </c:pt>
                <c:pt idx="20">
                  <c:v>1.8600000000000003</c:v>
                </c:pt>
                <c:pt idx="21">
                  <c:v>1.6850000000000005</c:v>
                </c:pt>
                <c:pt idx="22">
                  <c:v>1.6960000000000006</c:v>
                </c:pt>
                <c:pt idx="23">
                  <c:v>2.0070000000000006</c:v>
                </c:pt>
                <c:pt idx="24">
                  <c:v>1.92</c:v>
                </c:pt>
                <c:pt idx="25">
                  <c:v>1.8540000000000001</c:v>
                </c:pt>
                <c:pt idx="26">
                  <c:v>2.2629999999999999</c:v>
                </c:pt>
                <c:pt idx="27">
                  <c:v>2.7210000000000001</c:v>
                </c:pt>
                <c:pt idx="28">
                  <c:v>2.1379999999999999</c:v>
                </c:pt>
                <c:pt idx="29">
                  <c:v>5.9830000000000005</c:v>
                </c:pt>
                <c:pt idx="30">
                  <c:v>7.516</c:v>
                </c:pt>
                <c:pt idx="31">
                  <c:v>12.119</c:v>
                </c:pt>
                <c:pt idx="32">
                  <c:v>17.018000000000001</c:v>
                </c:pt>
                <c:pt idx="33">
                  <c:v>24.491999999999997</c:v>
                </c:pt>
                <c:pt idx="34">
                  <c:v>34.314</c:v>
                </c:pt>
                <c:pt idx="35">
                  <c:v>39.732999999999997</c:v>
                </c:pt>
                <c:pt idx="36">
                  <c:v>38.771999999999998</c:v>
                </c:pt>
                <c:pt idx="37">
                  <c:v>38.859000000000002</c:v>
                </c:pt>
                <c:pt idx="38">
                  <c:v>39.545999999999999</c:v>
                </c:pt>
                <c:pt idx="39">
                  <c:v>39.900999999999996</c:v>
                </c:pt>
                <c:pt idx="40">
                  <c:v>39.982999999999997</c:v>
                </c:pt>
                <c:pt idx="41">
                  <c:v>39.960999999999999</c:v>
                </c:pt>
                <c:pt idx="42">
                  <c:v>39.790999999999997</c:v>
                </c:pt>
                <c:pt idx="43">
                  <c:v>39.894999999999996</c:v>
                </c:pt>
                <c:pt idx="44">
                  <c:v>39.894999999999996</c:v>
                </c:pt>
                <c:pt idx="45">
                  <c:v>39.839999999999996</c:v>
                </c:pt>
                <c:pt idx="46">
                  <c:v>39.664999999999999</c:v>
                </c:pt>
                <c:pt idx="47">
                  <c:v>39.649000000000001</c:v>
                </c:pt>
                <c:pt idx="48">
                  <c:v>39.762999999999998</c:v>
                </c:pt>
                <c:pt idx="49">
                  <c:v>39.72</c:v>
                </c:pt>
                <c:pt idx="50">
                  <c:v>39.500999999999998</c:v>
                </c:pt>
                <c:pt idx="51">
                  <c:v>39.757999999999996</c:v>
                </c:pt>
                <c:pt idx="52">
                  <c:v>39.768999999999998</c:v>
                </c:pt>
                <c:pt idx="53">
                  <c:v>39.784999999999997</c:v>
                </c:pt>
                <c:pt idx="54">
                  <c:v>39.839999999999996</c:v>
                </c:pt>
                <c:pt idx="55">
                  <c:v>39.817999999999998</c:v>
                </c:pt>
                <c:pt idx="56">
                  <c:v>39.817999999999998</c:v>
                </c:pt>
                <c:pt idx="57">
                  <c:v>39.839999999999996</c:v>
                </c:pt>
                <c:pt idx="58">
                  <c:v>39.806999999999995</c:v>
                </c:pt>
                <c:pt idx="59">
                  <c:v>39.806999999999995</c:v>
                </c:pt>
                <c:pt idx="60">
                  <c:v>39.795999999999999</c:v>
                </c:pt>
                <c:pt idx="61">
                  <c:v>39.79</c:v>
                </c:pt>
                <c:pt idx="62">
                  <c:v>39.762999999999998</c:v>
                </c:pt>
                <c:pt idx="63">
                  <c:v>39.757999999999996</c:v>
                </c:pt>
                <c:pt idx="64">
                  <c:v>39.762999999999998</c:v>
                </c:pt>
                <c:pt idx="65">
                  <c:v>39.631999999999998</c:v>
                </c:pt>
                <c:pt idx="66">
                  <c:v>39.582999999999998</c:v>
                </c:pt>
                <c:pt idx="67">
                  <c:v>39.658999999999999</c:v>
                </c:pt>
                <c:pt idx="68">
                  <c:v>39.604999999999997</c:v>
                </c:pt>
                <c:pt idx="69">
                  <c:v>39.647999999999996</c:v>
                </c:pt>
                <c:pt idx="70">
                  <c:v>39.637999999999998</c:v>
                </c:pt>
                <c:pt idx="71">
                  <c:v>39.631999999999998</c:v>
                </c:pt>
                <c:pt idx="72">
                  <c:v>39.637999999999998</c:v>
                </c:pt>
                <c:pt idx="73">
                  <c:v>39.616</c:v>
                </c:pt>
                <c:pt idx="74">
                  <c:v>39.637999999999998</c:v>
                </c:pt>
                <c:pt idx="75">
                  <c:v>39.516999999999996</c:v>
                </c:pt>
                <c:pt idx="76">
                  <c:v>39.516999999999996</c:v>
                </c:pt>
                <c:pt idx="77">
                  <c:v>39.516999999999996</c:v>
                </c:pt>
                <c:pt idx="78">
                  <c:v>39.527999999999999</c:v>
                </c:pt>
                <c:pt idx="79">
                  <c:v>39.539000000000001</c:v>
                </c:pt>
                <c:pt idx="80">
                  <c:v>39.567</c:v>
                </c:pt>
                <c:pt idx="81">
                  <c:v>39.680999999999997</c:v>
                </c:pt>
                <c:pt idx="82">
                  <c:v>39.658999999999999</c:v>
                </c:pt>
                <c:pt idx="83">
                  <c:v>39.698</c:v>
                </c:pt>
                <c:pt idx="84">
                  <c:v>39.658999999999999</c:v>
                </c:pt>
                <c:pt idx="85">
                  <c:v>39.658999999999999</c:v>
                </c:pt>
                <c:pt idx="86">
                  <c:v>39.692</c:v>
                </c:pt>
                <c:pt idx="87">
                  <c:v>39.698</c:v>
                </c:pt>
                <c:pt idx="88">
                  <c:v>39.702999999999996</c:v>
                </c:pt>
                <c:pt idx="89">
                  <c:v>39.571999999999996</c:v>
                </c:pt>
                <c:pt idx="90">
                  <c:v>39.457000000000001</c:v>
                </c:pt>
                <c:pt idx="91">
                  <c:v>39.518000000000001</c:v>
                </c:pt>
                <c:pt idx="92">
                  <c:v>39.414000000000001</c:v>
                </c:pt>
                <c:pt idx="93">
                  <c:v>39.440999999999995</c:v>
                </c:pt>
                <c:pt idx="94">
                  <c:v>39.451999999999998</c:v>
                </c:pt>
                <c:pt idx="95">
                  <c:v>39.342999999999996</c:v>
                </c:pt>
                <c:pt idx="96">
                  <c:v>39.43</c:v>
                </c:pt>
                <c:pt idx="97">
                  <c:v>39.414000000000001</c:v>
                </c:pt>
                <c:pt idx="98">
                  <c:v>39.375999999999998</c:v>
                </c:pt>
                <c:pt idx="99">
                  <c:v>39.866999999999997</c:v>
                </c:pt>
                <c:pt idx="100">
                  <c:v>39.463000000000001</c:v>
                </c:pt>
                <c:pt idx="101">
                  <c:v>34.512999999999998</c:v>
                </c:pt>
                <c:pt idx="102">
                  <c:v>25.832000000000001</c:v>
                </c:pt>
                <c:pt idx="103">
                  <c:v>17.414000000000001</c:v>
                </c:pt>
                <c:pt idx="104">
                  <c:v>17.834000000000003</c:v>
                </c:pt>
                <c:pt idx="105">
                  <c:v>18.347000000000001</c:v>
                </c:pt>
                <c:pt idx="106">
                  <c:v>18.462000000000003</c:v>
                </c:pt>
                <c:pt idx="107">
                  <c:v>18.386000000000003</c:v>
                </c:pt>
                <c:pt idx="108">
                  <c:v>18.326000000000001</c:v>
                </c:pt>
                <c:pt idx="109">
                  <c:v>18.310000000000002</c:v>
                </c:pt>
                <c:pt idx="110">
                  <c:v>18.293999999999997</c:v>
                </c:pt>
                <c:pt idx="111">
                  <c:v>18.244999999999997</c:v>
                </c:pt>
                <c:pt idx="112">
                  <c:v>18.578000000000003</c:v>
                </c:pt>
                <c:pt idx="113">
                  <c:v>18.518000000000001</c:v>
                </c:pt>
                <c:pt idx="114">
                  <c:v>18.506999999999998</c:v>
                </c:pt>
                <c:pt idx="115">
                  <c:v>18.490000000000002</c:v>
                </c:pt>
                <c:pt idx="116">
                  <c:v>18.441000000000003</c:v>
                </c:pt>
                <c:pt idx="117">
                  <c:v>18.463000000000001</c:v>
                </c:pt>
                <c:pt idx="118">
                  <c:v>18.496000000000002</c:v>
                </c:pt>
                <c:pt idx="119">
                  <c:v>18.457999999999998</c:v>
                </c:pt>
                <c:pt idx="120">
                  <c:v>18.436</c:v>
                </c:pt>
                <c:pt idx="121">
                  <c:v>18.436</c:v>
                </c:pt>
                <c:pt idx="122">
                  <c:v>18.234000000000002</c:v>
                </c:pt>
                <c:pt idx="123">
                  <c:v>18.25</c:v>
                </c:pt>
                <c:pt idx="124">
                  <c:v>18.316000000000003</c:v>
                </c:pt>
                <c:pt idx="125">
                  <c:v>18.277999999999999</c:v>
                </c:pt>
                <c:pt idx="126">
                  <c:v>18.293999999999997</c:v>
                </c:pt>
                <c:pt idx="127">
                  <c:v>18.310000000000002</c:v>
                </c:pt>
                <c:pt idx="128">
                  <c:v>18.293999999999997</c:v>
                </c:pt>
                <c:pt idx="129">
                  <c:v>18.277999999999999</c:v>
                </c:pt>
                <c:pt idx="130">
                  <c:v>18.283000000000001</c:v>
                </c:pt>
                <c:pt idx="131">
                  <c:v>18.267000000000003</c:v>
                </c:pt>
                <c:pt idx="132">
                  <c:v>18.289000000000001</c:v>
                </c:pt>
                <c:pt idx="133">
                  <c:v>18.277999999999999</c:v>
                </c:pt>
                <c:pt idx="134">
                  <c:v>18.256</c:v>
                </c:pt>
                <c:pt idx="135">
                  <c:v>18.189999999999998</c:v>
                </c:pt>
                <c:pt idx="136">
                  <c:v>18.261000000000003</c:v>
                </c:pt>
                <c:pt idx="137">
                  <c:v>18.222999999999999</c:v>
                </c:pt>
                <c:pt idx="138">
                  <c:v>18.179000000000002</c:v>
                </c:pt>
                <c:pt idx="139">
                  <c:v>18.189999999999998</c:v>
                </c:pt>
                <c:pt idx="140">
                  <c:v>18.167999999999999</c:v>
                </c:pt>
                <c:pt idx="141">
                  <c:v>18.447000000000003</c:v>
                </c:pt>
                <c:pt idx="142">
                  <c:v>18.582999999999998</c:v>
                </c:pt>
                <c:pt idx="143">
                  <c:v>12.397</c:v>
                </c:pt>
                <c:pt idx="144">
                  <c:v>4.5750000000000002</c:v>
                </c:pt>
                <c:pt idx="145">
                  <c:v>1.9740000000000002</c:v>
                </c:pt>
                <c:pt idx="146">
                  <c:v>2.8580000000000005</c:v>
                </c:pt>
                <c:pt idx="147">
                  <c:v>3.0920000000000005</c:v>
                </c:pt>
                <c:pt idx="148">
                  <c:v>2.9560000000000004</c:v>
                </c:pt>
                <c:pt idx="149">
                  <c:v>2.9780000000000006</c:v>
                </c:pt>
                <c:pt idx="150">
                  <c:v>3.016</c:v>
                </c:pt>
                <c:pt idx="151">
                  <c:v>3.016</c:v>
                </c:pt>
                <c:pt idx="152">
                  <c:v>3.0110000000000001</c:v>
                </c:pt>
                <c:pt idx="153">
                  <c:v>2.9830000000000005</c:v>
                </c:pt>
                <c:pt idx="154">
                  <c:v>3.016</c:v>
                </c:pt>
                <c:pt idx="155">
                  <c:v>3.0380000000000003</c:v>
                </c:pt>
                <c:pt idx="156">
                  <c:v>3.0330000000000004</c:v>
                </c:pt>
                <c:pt idx="157">
                  <c:v>3</c:v>
                </c:pt>
                <c:pt idx="158">
                  <c:v>3.0049999999999999</c:v>
                </c:pt>
                <c:pt idx="159">
                  <c:v>3.1910000000000007</c:v>
                </c:pt>
                <c:pt idx="160">
                  <c:v>3.2240000000000002</c:v>
                </c:pt>
                <c:pt idx="161">
                  <c:v>3.1850000000000005</c:v>
                </c:pt>
                <c:pt idx="162">
                  <c:v>3.0110000000000001</c:v>
                </c:pt>
                <c:pt idx="163">
                  <c:v>3.0380000000000003</c:v>
                </c:pt>
                <c:pt idx="164">
                  <c:v>3.0490000000000004</c:v>
                </c:pt>
                <c:pt idx="165">
                  <c:v>3.0110000000000001</c:v>
                </c:pt>
                <c:pt idx="166">
                  <c:v>3.016</c:v>
                </c:pt>
                <c:pt idx="167">
                  <c:v>2.88</c:v>
                </c:pt>
                <c:pt idx="168">
                  <c:v>2.9729999999999999</c:v>
                </c:pt>
                <c:pt idx="169">
                  <c:v>3.0490000000000004</c:v>
                </c:pt>
                <c:pt idx="170">
                  <c:v>3.1040000000000001</c:v>
                </c:pt>
                <c:pt idx="171">
                  <c:v>3.0550000000000006</c:v>
                </c:pt>
                <c:pt idx="172">
                  <c:v>3.2290000000000001</c:v>
                </c:pt>
                <c:pt idx="173">
                  <c:v>3.2670000000000003</c:v>
                </c:pt>
                <c:pt idx="174">
                  <c:v>3.1040000000000001</c:v>
                </c:pt>
                <c:pt idx="175">
                  <c:v>3.1580000000000004</c:v>
                </c:pt>
                <c:pt idx="176">
                  <c:v>3.1310000000000002</c:v>
                </c:pt>
                <c:pt idx="177">
                  <c:v>3.1420000000000003</c:v>
                </c:pt>
                <c:pt idx="178">
                  <c:v>3.1040000000000001</c:v>
                </c:pt>
                <c:pt idx="179">
                  <c:v>3.1150000000000002</c:v>
                </c:pt>
                <c:pt idx="180">
                  <c:v>3.1420000000000003</c:v>
                </c:pt>
                <c:pt idx="181">
                  <c:v>3.1530000000000005</c:v>
                </c:pt>
                <c:pt idx="182">
                  <c:v>3.2240000000000002</c:v>
                </c:pt>
                <c:pt idx="183">
                  <c:v>3.2290000000000001</c:v>
                </c:pt>
                <c:pt idx="184">
                  <c:v>3.0870000000000006</c:v>
                </c:pt>
                <c:pt idx="185">
                  <c:v>2.9180000000000001</c:v>
                </c:pt>
                <c:pt idx="186">
                  <c:v>2.9240000000000004</c:v>
                </c:pt>
                <c:pt idx="187">
                  <c:v>2.8530000000000006</c:v>
                </c:pt>
                <c:pt idx="188">
                  <c:v>2.16</c:v>
                </c:pt>
                <c:pt idx="189">
                  <c:v>1.8770000000000007</c:v>
                </c:pt>
                <c:pt idx="190">
                  <c:v>1.7730000000000006</c:v>
                </c:pt>
                <c:pt idx="191">
                  <c:v>1.609</c:v>
                </c:pt>
                <c:pt idx="192">
                  <c:v>1.6040000000000001</c:v>
                </c:pt>
                <c:pt idx="193">
                  <c:v>1.5</c:v>
                </c:pt>
                <c:pt idx="194">
                  <c:v>1.5600000000000005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591616"/>
        <c:axId val="222101504"/>
      </c:scatterChart>
      <c:valAx>
        <c:axId val="220591616"/>
        <c:scaling>
          <c:orientation val="minMax"/>
          <c:min val="5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Saturation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22101504"/>
        <c:crosses val="autoZero"/>
        <c:crossBetween val="midCat"/>
      </c:valAx>
      <c:valAx>
        <c:axId val="22210150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2059161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'Plots_CV62-2'!$A$2</c:f>
          <c:strCache>
            <c:ptCount val="1"/>
            <c:pt idx="0">
              <c:v>CV62-2 1/31/2017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685043693410039E-2"/>
          <c:y val="0.13495455934880193"/>
          <c:w val="0.84188634909087168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'Plots_CV62-2'!$G$8:$G$355</c:f>
              <c:numCache>
                <c:formatCode>General</c:formatCode>
                <c:ptCount val="348"/>
                <c:pt idx="0">
                  <c:v>-4.0999999999999996</c:v>
                </c:pt>
                <c:pt idx="1">
                  <c:v>-3.8</c:v>
                </c:pt>
                <c:pt idx="2">
                  <c:v>-3.7</c:v>
                </c:pt>
                <c:pt idx="3">
                  <c:v>-3.9</c:v>
                </c:pt>
                <c:pt idx="4">
                  <c:v>-3.9</c:v>
                </c:pt>
                <c:pt idx="5">
                  <c:v>-3.7</c:v>
                </c:pt>
                <c:pt idx="6">
                  <c:v>-3.8</c:v>
                </c:pt>
                <c:pt idx="7">
                  <c:v>-3.7</c:v>
                </c:pt>
                <c:pt idx="8">
                  <c:v>-3.6</c:v>
                </c:pt>
                <c:pt idx="9">
                  <c:v>-4</c:v>
                </c:pt>
                <c:pt idx="10">
                  <c:v>-4.2</c:v>
                </c:pt>
                <c:pt idx="11">
                  <c:v>-3.9</c:v>
                </c:pt>
                <c:pt idx="12">
                  <c:v>-4.0999999999999996</c:v>
                </c:pt>
                <c:pt idx="13">
                  <c:v>-3.8</c:v>
                </c:pt>
                <c:pt idx="14">
                  <c:v>-4</c:v>
                </c:pt>
                <c:pt idx="15">
                  <c:v>-3</c:v>
                </c:pt>
                <c:pt idx="16">
                  <c:v>-4.0999999999999996</c:v>
                </c:pt>
                <c:pt idx="17">
                  <c:v>-4</c:v>
                </c:pt>
                <c:pt idx="18">
                  <c:v>-4</c:v>
                </c:pt>
                <c:pt idx="19">
                  <c:v>-4.0999999999999996</c:v>
                </c:pt>
                <c:pt idx="20">
                  <c:v>-3.3</c:v>
                </c:pt>
                <c:pt idx="21">
                  <c:v>-4.0999999999999996</c:v>
                </c:pt>
                <c:pt idx="22">
                  <c:v>-4</c:v>
                </c:pt>
                <c:pt idx="23">
                  <c:v>-3.8</c:v>
                </c:pt>
                <c:pt idx="24">
                  <c:v>-4.0999999999999996</c:v>
                </c:pt>
                <c:pt idx="25">
                  <c:v>-3.8</c:v>
                </c:pt>
                <c:pt idx="26">
                  <c:v>-3.9</c:v>
                </c:pt>
                <c:pt idx="27">
                  <c:v>-3.9</c:v>
                </c:pt>
                <c:pt idx="28">
                  <c:v>-3.7</c:v>
                </c:pt>
                <c:pt idx="29">
                  <c:v>-3.6</c:v>
                </c:pt>
                <c:pt idx="30">
                  <c:v>-3.9</c:v>
                </c:pt>
                <c:pt idx="31">
                  <c:v>-4</c:v>
                </c:pt>
                <c:pt idx="32">
                  <c:v>-3.8</c:v>
                </c:pt>
                <c:pt idx="33">
                  <c:v>-3.8</c:v>
                </c:pt>
                <c:pt idx="34">
                  <c:v>-1.4</c:v>
                </c:pt>
                <c:pt idx="35">
                  <c:v>0.3</c:v>
                </c:pt>
                <c:pt idx="36">
                  <c:v>0.6</c:v>
                </c:pt>
                <c:pt idx="37">
                  <c:v>0.7</c:v>
                </c:pt>
                <c:pt idx="38">
                  <c:v>1.5</c:v>
                </c:pt>
                <c:pt idx="39">
                  <c:v>0.3</c:v>
                </c:pt>
                <c:pt idx="40">
                  <c:v>-0.4</c:v>
                </c:pt>
                <c:pt idx="41">
                  <c:v>1</c:v>
                </c:pt>
                <c:pt idx="42">
                  <c:v>-0.1</c:v>
                </c:pt>
                <c:pt idx="43">
                  <c:v>13.7</c:v>
                </c:pt>
                <c:pt idx="44">
                  <c:v>0</c:v>
                </c:pt>
                <c:pt idx="45">
                  <c:v>0.8</c:v>
                </c:pt>
                <c:pt idx="46">
                  <c:v>1.7</c:v>
                </c:pt>
                <c:pt idx="47">
                  <c:v>0.2</c:v>
                </c:pt>
                <c:pt idx="48">
                  <c:v>0.8</c:v>
                </c:pt>
                <c:pt idx="49">
                  <c:v>1.1000000000000001</c:v>
                </c:pt>
                <c:pt idx="50">
                  <c:v>-0.6</c:v>
                </c:pt>
                <c:pt idx="51">
                  <c:v>2.2999999999999998</c:v>
                </c:pt>
                <c:pt idx="52">
                  <c:v>-1.3</c:v>
                </c:pt>
                <c:pt idx="53">
                  <c:v>0.7</c:v>
                </c:pt>
                <c:pt idx="54">
                  <c:v>0.4</c:v>
                </c:pt>
                <c:pt idx="55">
                  <c:v>0.9</c:v>
                </c:pt>
                <c:pt idx="56">
                  <c:v>1</c:v>
                </c:pt>
                <c:pt idx="57">
                  <c:v>-0.4</c:v>
                </c:pt>
                <c:pt idx="58">
                  <c:v>-0.1</c:v>
                </c:pt>
                <c:pt idx="59">
                  <c:v>1</c:v>
                </c:pt>
                <c:pt idx="60">
                  <c:v>0.5</c:v>
                </c:pt>
                <c:pt idx="61">
                  <c:v>0.1</c:v>
                </c:pt>
                <c:pt idx="62">
                  <c:v>0.7</c:v>
                </c:pt>
                <c:pt idx="63">
                  <c:v>4</c:v>
                </c:pt>
                <c:pt idx="64">
                  <c:v>0.3</c:v>
                </c:pt>
                <c:pt idx="65">
                  <c:v>1.7</c:v>
                </c:pt>
                <c:pt idx="66">
                  <c:v>1.5</c:v>
                </c:pt>
                <c:pt idx="67">
                  <c:v>1.6</c:v>
                </c:pt>
                <c:pt idx="68">
                  <c:v>2.1</c:v>
                </c:pt>
                <c:pt idx="69">
                  <c:v>-1.4</c:v>
                </c:pt>
                <c:pt idx="70">
                  <c:v>0.9</c:v>
                </c:pt>
                <c:pt idx="71">
                  <c:v>-1.2</c:v>
                </c:pt>
                <c:pt idx="72">
                  <c:v>0.2</c:v>
                </c:pt>
                <c:pt idx="73">
                  <c:v>-0.5</c:v>
                </c:pt>
                <c:pt idx="74">
                  <c:v>6.1</c:v>
                </c:pt>
                <c:pt idx="75">
                  <c:v>1.1000000000000001</c:v>
                </c:pt>
                <c:pt idx="76">
                  <c:v>1.2</c:v>
                </c:pt>
                <c:pt idx="77">
                  <c:v>8.1999999999999993</c:v>
                </c:pt>
                <c:pt idx="78">
                  <c:v>-0.7</c:v>
                </c:pt>
                <c:pt idx="79">
                  <c:v>0.8</c:v>
                </c:pt>
                <c:pt idx="80">
                  <c:v>0.6</c:v>
                </c:pt>
                <c:pt idx="81">
                  <c:v>-0.6</c:v>
                </c:pt>
                <c:pt idx="82">
                  <c:v>0.1</c:v>
                </c:pt>
                <c:pt idx="83">
                  <c:v>0.9</c:v>
                </c:pt>
                <c:pt idx="84">
                  <c:v>-0.3</c:v>
                </c:pt>
                <c:pt idx="85">
                  <c:v>-0.8</c:v>
                </c:pt>
                <c:pt idx="86">
                  <c:v>2.6</c:v>
                </c:pt>
                <c:pt idx="87">
                  <c:v>1.3</c:v>
                </c:pt>
                <c:pt idx="88">
                  <c:v>2</c:v>
                </c:pt>
                <c:pt idx="89">
                  <c:v>0.7</c:v>
                </c:pt>
                <c:pt idx="90">
                  <c:v>0.3</c:v>
                </c:pt>
                <c:pt idx="91">
                  <c:v>0.6</c:v>
                </c:pt>
                <c:pt idx="92">
                  <c:v>-0.3</c:v>
                </c:pt>
                <c:pt idx="93">
                  <c:v>4.4000000000000004</c:v>
                </c:pt>
                <c:pt idx="94">
                  <c:v>-0.1</c:v>
                </c:pt>
                <c:pt idx="95">
                  <c:v>0.3</c:v>
                </c:pt>
                <c:pt idx="96">
                  <c:v>-0.8</c:v>
                </c:pt>
                <c:pt idx="97">
                  <c:v>0</c:v>
                </c:pt>
                <c:pt idx="98">
                  <c:v>-1.8</c:v>
                </c:pt>
                <c:pt idx="99">
                  <c:v>-0.4</c:v>
                </c:pt>
                <c:pt idx="100">
                  <c:v>-0.5</c:v>
                </c:pt>
                <c:pt idx="101">
                  <c:v>-0.9</c:v>
                </c:pt>
                <c:pt idx="102">
                  <c:v>-1.3</c:v>
                </c:pt>
                <c:pt idx="103">
                  <c:v>-3.7</c:v>
                </c:pt>
                <c:pt idx="104">
                  <c:v>-3.7</c:v>
                </c:pt>
                <c:pt idx="105">
                  <c:v>-3.8</c:v>
                </c:pt>
                <c:pt idx="106">
                  <c:v>-3.8</c:v>
                </c:pt>
                <c:pt idx="107">
                  <c:v>-3.9</c:v>
                </c:pt>
                <c:pt idx="108">
                  <c:v>-4</c:v>
                </c:pt>
                <c:pt idx="109">
                  <c:v>-3.4</c:v>
                </c:pt>
                <c:pt idx="110">
                  <c:v>-3.7</c:v>
                </c:pt>
                <c:pt idx="111">
                  <c:v>-3.9</c:v>
                </c:pt>
                <c:pt idx="112">
                  <c:v>-3.8</c:v>
                </c:pt>
                <c:pt idx="113">
                  <c:v>-3.8</c:v>
                </c:pt>
                <c:pt idx="114">
                  <c:v>-3</c:v>
                </c:pt>
                <c:pt idx="115">
                  <c:v>-3.7</c:v>
                </c:pt>
                <c:pt idx="116">
                  <c:v>-3.6</c:v>
                </c:pt>
                <c:pt idx="117">
                  <c:v>-3.3</c:v>
                </c:pt>
                <c:pt idx="118">
                  <c:v>-3.9</c:v>
                </c:pt>
                <c:pt idx="119">
                  <c:v>-3.5</c:v>
                </c:pt>
                <c:pt idx="120">
                  <c:v>-3.8</c:v>
                </c:pt>
                <c:pt idx="121">
                  <c:v>-3.8</c:v>
                </c:pt>
                <c:pt idx="122">
                  <c:v>-3.8</c:v>
                </c:pt>
                <c:pt idx="123">
                  <c:v>-3.7</c:v>
                </c:pt>
                <c:pt idx="124">
                  <c:v>-2.9</c:v>
                </c:pt>
                <c:pt idx="125">
                  <c:v>-4.0999999999999996</c:v>
                </c:pt>
                <c:pt idx="126">
                  <c:v>-2.2000000000000002</c:v>
                </c:pt>
                <c:pt idx="127">
                  <c:v>-1.7</c:v>
                </c:pt>
                <c:pt idx="128">
                  <c:v>-3.5</c:v>
                </c:pt>
                <c:pt idx="129">
                  <c:v>-3.6</c:v>
                </c:pt>
                <c:pt idx="130">
                  <c:v>-3.7</c:v>
                </c:pt>
                <c:pt idx="131">
                  <c:v>-3.2</c:v>
                </c:pt>
                <c:pt idx="132">
                  <c:v>-4</c:v>
                </c:pt>
                <c:pt idx="133">
                  <c:v>-2.7</c:v>
                </c:pt>
                <c:pt idx="134">
                  <c:v>-3.8</c:v>
                </c:pt>
                <c:pt idx="135">
                  <c:v>-3.7</c:v>
                </c:pt>
                <c:pt idx="136">
                  <c:v>-0.5</c:v>
                </c:pt>
                <c:pt idx="137">
                  <c:v>-3.7</c:v>
                </c:pt>
                <c:pt idx="138">
                  <c:v>-2.9</c:v>
                </c:pt>
                <c:pt idx="139">
                  <c:v>-1.9</c:v>
                </c:pt>
                <c:pt idx="140">
                  <c:v>-3.5</c:v>
                </c:pt>
                <c:pt idx="141">
                  <c:v>-3.7</c:v>
                </c:pt>
                <c:pt idx="142">
                  <c:v>-3.7</c:v>
                </c:pt>
                <c:pt idx="143">
                  <c:v>-3.8</c:v>
                </c:pt>
                <c:pt idx="144">
                  <c:v>-3.8</c:v>
                </c:pt>
                <c:pt idx="145">
                  <c:v>-4.2</c:v>
                </c:pt>
                <c:pt idx="146">
                  <c:v>-3.6</c:v>
                </c:pt>
                <c:pt idx="147">
                  <c:v>-4</c:v>
                </c:pt>
                <c:pt idx="148">
                  <c:v>-4.0999999999999996</c:v>
                </c:pt>
                <c:pt idx="149">
                  <c:v>-4.2</c:v>
                </c:pt>
                <c:pt idx="150">
                  <c:v>-4.0999999999999996</c:v>
                </c:pt>
                <c:pt idx="151">
                  <c:v>-4.3</c:v>
                </c:pt>
                <c:pt idx="152">
                  <c:v>-4</c:v>
                </c:pt>
                <c:pt idx="153">
                  <c:v>-4.0999999999999996</c:v>
                </c:pt>
                <c:pt idx="154">
                  <c:v>-3.9</c:v>
                </c:pt>
                <c:pt idx="155">
                  <c:v>1.1000000000000001</c:v>
                </c:pt>
                <c:pt idx="156">
                  <c:v>-4.0999999999999996</c:v>
                </c:pt>
                <c:pt idx="157">
                  <c:v>-4.2</c:v>
                </c:pt>
                <c:pt idx="158">
                  <c:v>-3.8</c:v>
                </c:pt>
                <c:pt idx="159">
                  <c:v>-4.0999999999999996</c:v>
                </c:pt>
                <c:pt idx="160">
                  <c:v>-4</c:v>
                </c:pt>
                <c:pt idx="161">
                  <c:v>-3.3</c:v>
                </c:pt>
                <c:pt idx="162">
                  <c:v>-4</c:v>
                </c:pt>
                <c:pt idx="163">
                  <c:v>-4.2</c:v>
                </c:pt>
                <c:pt idx="164">
                  <c:v>-3.9</c:v>
                </c:pt>
                <c:pt idx="165">
                  <c:v>-4.2</c:v>
                </c:pt>
                <c:pt idx="166">
                  <c:v>-4</c:v>
                </c:pt>
                <c:pt idx="167">
                  <c:v>-3.8</c:v>
                </c:pt>
                <c:pt idx="168">
                  <c:v>-1.9</c:v>
                </c:pt>
                <c:pt idx="169">
                  <c:v>-3.3</c:v>
                </c:pt>
                <c:pt idx="170">
                  <c:v>-4.3</c:v>
                </c:pt>
                <c:pt idx="171">
                  <c:v>-4.0999999999999996</c:v>
                </c:pt>
                <c:pt idx="172">
                  <c:v>-3.5</c:v>
                </c:pt>
                <c:pt idx="173">
                  <c:v>-4</c:v>
                </c:pt>
                <c:pt idx="174">
                  <c:v>-2.5</c:v>
                </c:pt>
                <c:pt idx="175">
                  <c:v>-3.2</c:v>
                </c:pt>
                <c:pt idx="176">
                  <c:v>-4</c:v>
                </c:pt>
                <c:pt idx="177">
                  <c:v>-4</c:v>
                </c:pt>
                <c:pt idx="178">
                  <c:v>-3.8</c:v>
                </c:pt>
                <c:pt idx="179">
                  <c:v>-4.3</c:v>
                </c:pt>
                <c:pt idx="180">
                  <c:v>-3.7</c:v>
                </c:pt>
                <c:pt idx="181">
                  <c:v>-3.8</c:v>
                </c:pt>
                <c:pt idx="182">
                  <c:v>-4.4000000000000004</c:v>
                </c:pt>
                <c:pt idx="183">
                  <c:v>-4.2</c:v>
                </c:pt>
                <c:pt idx="184">
                  <c:v>-3.9</c:v>
                </c:pt>
                <c:pt idx="185">
                  <c:v>-4.2</c:v>
                </c:pt>
                <c:pt idx="186">
                  <c:v>-4</c:v>
                </c:pt>
                <c:pt idx="187">
                  <c:v>-3.9</c:v>
                </c:pt>
                <c:pt idx="188">
                  <c:v>-3.9</c:v>
                </c:pt>
                <c:pt idx="189">
                  <c:v>-4</c:v>
                </c:pt>
                <c:pt idx="190">
                  <c:v>-4</c:v>
                </c:pt>
                <c:pt idx="191">
                  <c:v>-4</c:v>
                </c:pt>
                <c:pt idx="192">
                  <c:v>-4</c:v>
                </c:pt>
                <c:pt idx="193">
                  <c:v>-4.0999999999999996</c:v>
                </c:pt>
                <c:pt idx="194">
                  <c:v>-4.2</c:v>
                </c:pt>
              </c:numCache>
            </c:numRef>
          </c:xVal>
          <c:yVal>
            <c:numRef>
              <c:f>'Plots_CV62-2'!$P$8:$P$355</c:f>
              <c:numCache>
                <c:formatCode>0.00</c:formatCode>
                <c:ptCount val="348"/>
                <c:pt idx="0">
                  <c:v>1.8710000000000004</c:v>
                </c:pt>
                <c:pt idx="1">
                  <c:v>1.8380000000000001</c:v>
                </c:pt>
                <c:pt idx="2">
                  <c:v>1.8650000000000002</c:v>
                </c:pt>
                <c:pt idx="3">
                  <c:v>1.5049999999999999</c:v>
                </c:pt>
                <c:pt idx="4">
                  <c:v>1.718</c:v>
                </c:pt>
                <c:pt idx="5">
                  <c:v>1.7780000000000005</c:v>
                </c:pt>
                <c:pt idx="6">
                  <c:v>1.9140000000000006</c:v>
                </c:pt>
                <c:pt idx="7">
                  <c:v>1.8440000000000003</c:v>
                </c:pt>
                <c:pt idx="8">
                  <c:v>1.7070000000000007</c:v>
                </c:pt>
                <c:pt idx="9">
                  <c:v>1.8600000000000003</c:v>
                </c:pt>
                <c:pt idx="10">
                  <c:v>1.8870000000000005</c:v>
                </c:pt>
                <c:pt idx="11">
                  <c:v>1.8870000000000005</c:v>
                </c:pt>
                <c:pt idx="12">
                  <c:v>1.8000000000000007</c:v>
                </c:pt>
                <c:pt idx="13">
                  <c:v>1.8870000000000005</c:v>
                </c:pt>
                <c:pt idx="14">
                  <c:v>1.9140000000000006</c:v>
                </c:pt>
                <c:pt idx="15">
                  <c:v>1.9640000000000004</c:v>
                </c:pt>
                <c:pt idx="16">
                  <c:v>1.7840000000000007</c:v>
                </c:pt>
                <c:pt idx="17">
                  <c:v>1.8109999999999999</c:v>
                </c:pt>
                <c:pt idx="18">
                  <c:v>1.8380000000000001</c:v>
                </c:pt>
                <c:pt idx="19">
                  <c:v>1.8540000000000001</c:v>
                </c:pt>
                <c:pt idx="20">
                  <c:v>1.8600000000000003</c:v>
                </c:pt>
                <c:pt idx="21">
                  <c:v>1.6850000000000005</c:v>
                </c:pt>
                <c:pt idx="22">
                  <c:v>1.6960000000000006</c:v>
                </c:pt>
                <c:pt idx="23">
                  <c:v>2.0070000000000006</c:v>
                </c:pt>
                <c:pt idx="24">
                  <c:v>1.92</c:v>
                </c:pt>
                <c:pt idx="25">
                  <c:v>1.8540000000000001</c:v>
                </c:pt>
                <c:pt idx="26">
                  <c:v>2.2629999999999999</c:v>
                </c:pt>
                <c:pt idx="27">
                  <c:v>2.7210000000000001</c:v>
                </c:pt>
                <c:pt idx="28">
                  <c:v>2.1379999999999999</c:v>
                </c:pt>
                <c:pt idx="29">
                  <c:v>5.9830000000000005</c:v>
                </c:pt>
                <c:pt idx="30">
                  <c:v>7.516</c:v>
                </c:pt>
                <c:pt idx="31">
                  <c:v>12.119</c:v>
                </c:pt>
                <c:pt idx="32">
                  <c:v>17.018000000000001</c:v>
                </c:pt>
                <c:pt idx="33">
                  <c:v>24.491999999999997</c:v>
                </c:pt>
                <c:pt idx="34">
                  <c:v>34.314</c:v>
                </c:pt>
                <c:pt idx="35">
                  <c:v>39.732999999999997</c:v>
                </c:pt>
                <c:pt idx="36">
                  <c:v>38.771999999999998</c:v>
                </c:pt>
                <c:pt idx="37">
                  <c:v>38.859000000000002</c:v>
                </c:pt>
                <c:pt idx="38">
                  <c:v>39.545999999999999</c:v>
                </c:pt>
                <c:pt idx="39">
                  <c:v>39.900999999999996</c:v>
                </c:pt>
                <c:pt idx="40">
                  <c:v>39.982999999999997</c:v>
                </c:pt>
                <c:pt idx="41">
                  <c:v>39.960999999999999</c:v>
                </c:pt>
                <c:pt idx="42">
                  <c:v>39.790999999999997</c:v>
                </c:pt>
                <c:pt idx="43">
                  <c:v>39.894999999999996</c:v>
                </c:pt>
                <c:pt idx="44">
                  <c:v>39.894999999999996</c:v>
                </c:pt>
                <c:pt idx="45">
                  <c:v>39.839999999999996</c:v>
                </c:pt>
                <c:pt idx="46">
                  <c:v>39.664999999999999</c:v>
                </c:pt>
                <c:pt idx="47">
                  <c:v>39.649000000000001</c:v>
                </c:pt>
                <c:pt idx="48">
                  <c:v>39.762999999999998</c:v>
                </c:pt>
                <c:pt idx="49">
                  <c:v>39.72</c:v>
                </c:pt>
                <c:pt idx="50">
                  <c:v>39.500999999999998</c:v>
                </c:pt>
                <c:pt idx="51">
                  <c:v>39.757999999999996</c:v>
                </c:pt>
                <c:pt idx="52">
                  <c:v>39.768999999999998</c:v>
                </c:pt>
                <c:pt idx="53">
                  <c:v>39.784999999999997</c:v>
                </c:pt>
                <c:pt idx="54">
                  <c:v>39.839999999999996</c:v>
                </c:pt>
                <c:pt idx="55">
                  <c:v>39.817999999999998</c:v>
                </c:pt>
                <c:pt idx="56">
                  <c:v>39.817999999999998</c:v>
                </c:pt>
                <c:pt idx="57">
                  <c:v>39.839999999999996</c:v>
                </c:pt>
                <c:pt idx="58">
                  <c:v>39.806999999999995</c:v>
                </c:pt>
                <c:pt idx="59">
                  <c:v>39.806999999999995</c:v>
                </c:pt>
                <c:pt idx="60">
                  <c:v>39.795999999999999</c:v>
                </c:pt>
                <c:pt idx="61">
                  <c:v>39.79</c:v>
                </c:pt>
                <c:pt idx="62">
                  <c:v>39.762999999999998</c:v>
                </c:pt>
                <c:pt idx="63">
                  <c:v>39.757999999999996</c:v>
                </c:pt>
                <c:pt idx="64">
                  <c:v>39.762999999999998</c:v>
                </c:pt>
                <c:pt idx="65">
                  <c:v>39.631999999999998</c:v>
                </c:pt>
                <c:pt idx="66">
                  <c:v>39.582999999999998</c:v>
                </c:pt>
                <c:pt idx="67">
                  <c:v>39.658999999999999</c:v>
                </c:pt>
                <c:pt idx="68">
                  <c:v>39.604999999999997</c:v>
                </c:pt>
                <c:pt idx="69">
                  <c:v>39.647999999999996</c:v>
                </c:pt>
                <c:pt idx="70">
                  <c:v>39.637999999999998</c:v>
                </c:pt>
                <c:pt idx="71">
                  <c:v>39.631999999999998</c:v>
                </c:pt>
                <c:pt idx="72">
                  <c:v>39.637999999999998</c:v>
                </c:pt>
                <c:pt idx="73">
                  <c:v>39.616</c:v>
                </c:pt>
                <c:pt idx="74">
                  <c:v>39.637999999999998</c:v>
                </c:pt>
                <c:pt idx="75">
                  <c:v>39.516999999999996</c:v>
                </c:pt>
                <c:pt idx="76">
                  <c:v>39.516999999999996</c:v>
                </c:pt>
                <c:pt idx="77">
                  <c:v>39.516999999999996</c:v>
                </c:pt>
                <c:pt idx="78">
                  <c:v>39.527999999999999</c:v>
                </c:pt>
                <c:pt idx="79">
                  <c:v>39.539000000000001</c:v>
                </c:pt>
                <c:pt idx="80">
                  <c:v>39.567</c:v>
                </c:pt>
                <c:pt idx="81">
                  <c:v>39.680999999999997</c:v>
                </c:pt>
                <c:pt idx="82">
                  <c:v>39.658999999999999</c:v>
                </c:pt>
                <c:pt idx="83">
                  <c:v>39.698</c:v>
                </c:pt>
                <c:pt idx="84">
                  <c:v>39.658999999999999</c:v>
                </c:pt>
                <c:pt idx="85">
                  <c:v>39.658999999999999</c:v>
                </c:pt>
                <c:pt idx="86">
                  <c:v>39.692</c:v>
                </c:pt>
                <c:pt idx="87">
                  <c:v>39.698</c:v>
                </c:pt>
                <c:pt idx="88">
                  <c:v>39.702999999999996</c:v>
                </c:pt>
                <c:pt idx="89">
                  <c:v>39.571999999999996</c:v>
                </c:pt>
                <c:pt idx="90">
                  <c:v>39.457000000000001</c:v>
                </c:pt>
                <c:pt idx="91">
                  <c:v>39.518000000000001</c:v>
                </c:pt>
                <c:pt idx="92">
                  <c:v>39.414000000000001</c:v>
                </c:pt>
                <c:pt idx="93">
                  <c:v>39.440999999999995</c:v>
                </c:pt>
                <c:pt idx="94">
                  <c:v>39.451999999999998</c:v>
                </c:pt>
                <c:pt idx="95">
                  <c:v>39.342999999999996</c:v>
                </c:pt>
                <c:pt idx="96">
                  <c:v>39.43</c:v>
                </c:pt>
                <c:pt idx="97">
                  <c:v>39.414000000000001</c:v>
                </c:pt>
                <c:pt idx="98">
                  <c:v>39.375999999999998</c:v>
                </c:pt>
                <c:pt idx="99">
                  <c:v>39.866999999999997</c:v>
                </c:pt>
                <c:pt idx="100">
                  <c:v>39.463000000000001</c:v>
                </c:pt>
                <c:pt idx="101">
                  <c:v>34.512999999999998</c:v>
                </c:pt>
                <c:pt idx="102">
                  <c:v>25.832000000000001</c:v>
                </c:pt>
                <c:pt idx="103">
                  <c:v>17.414000000000001</c:v>
                </c:pt>
                <c:pt idx="104">
                  <c:v>17.834000000000003</c:v>
                </c:pt>
                <c:pt idx="105">
                  <c:v>18.347000000000001</c:v>
                </c:pt>
                <c:pt idx="106">
                  <c:v>18.462000000000003</c:v>
                </c:pt>
                <c:pt idx="107">
                  <c:v>18.386000000000003</c:v>
                </c:pt>
                <c:pt idx="108">
                  <c:v>18.326000000000001</c:v>
                </c:pt>
                <c:pt idx="109">
                  <c:v>18.310000000000002</c:v>
                </c:pt>
                <c:pt idx="110">
                  <c:v>18.293999999999997</c:v>
                </c:pt>
                <c:pt idx="111">
                  <c:v>18.244999999999997</c:v>
                </c:pt>
                <c:pt idx="112">
                  <c:v>18.578000000000003</c:v>
                </c:pt>
                <c:pt idx="113">
                  <c:v>18.518000000000001</c:v>
                </c:pt>
                <c:pt idx="114">
                  <c:v>18.506999999999998</c:v>
                </c:pt>
                <c:pt idx="115">
                  <c:v>18.490000000000002</c:v>
                </c:pt>
                <c:pt idx="116">
                  <c:v>18.441000000000003</c:v>
                </c:pt>
                <c:pt idx="117">
                  <c:v>18.463000000000001</c:v>
                </c:pt>
                <c:pt idx="118">
                  <c:v>18.496000000000002</c:v>
                </c:pt>
                <c:pt idx="119">
                  <c:v>18.457999999999998</c:v>
                </c:pt>
                <c:pt idx="120">
                  <c:v>18.436</c:v>
                </c:pt>
                <c:pt idx="121">
                  <c:v>18.436</c:v>
                </c:pt>
                <c:pt idx="122">
                  <c:v>18.234000000000002</c:v>
                </c:pt>
                <c:pt idx="123">
                  <c:v>18.25</c:v>
                </c:pt>
                <c:pt idx="124">
                  <c:v>18.316000000000003</c:v>
                </c:pt>
                <c:pt idx="125">
                  <c:v>18.277999999999999</c:v>
                </c:pt>
                <c:pt idx="126">
                  <c:v>18.293999999999997</c:v>
                </c:pt>
                <c:pt idx="127">
                  <c:v>18.310000000000002</c:v>
                </c:pt>
                <c:pt idx="128">
                  <c:v>18.293999999999997</c:v>
                </c:pt>
                <c:pt idx="129">
                  <c:v>18.277999999999999</c:v>
                </c:pt>
                <c:pt idx="130">
                  <c:v>18.283000000000001</c:v>
                </c:pt>
                <c:pt idx="131">
                  <c:v>18.267000000000003</c:v>
                </c:pt>
                <c:pt idx="132">
                  <c:v>18.289000000000001</c:v>
                </c:pt>
                <c:pt idx="133">
                  <c:v>18.277999999999999</c:v>
                </c:pt>
                <c:pt idx="134">
                  <c:v>18.256</c:v>
                </c:pt>
                <c:pt idx="135">
                  <c:v>18.189999999999998</c:v>
                </c:pt>
                <c:pt idx="136">
                  <c:v>18.261000000000003</c:v>
                </c:pt>
                <c:pt idx="137">
                  <c:v>18.222999999999999</c:v>
                </c:pt>
                <c:pt idx="138">
                  <c:v>18.179000000000002</c:v>
                </c:pt>
                <c:pt idx="139">
                  <c:v>18.189999999999998</c:v>
                </c:pt>
                <c:pt idx="140">
                  <c:v>18.167999999999999</c:v>
                </c:pt>
                <c:pt idx="141">
                  <c:v>18.447000000000003</c:v>
                </c:pt>
                <c:pt idx="142">
                  <c:v>18.582999999999998</c:v>
                </c:pt>
                <c:pt idx="143">
                  <c:v>12.397</c:v>
                </c:pt>
                <c:pt idx="144">
                  <c:v>4.5750000000000002</c:v>
                </c:pt>
                <c:pt idx="145">
                  <c:v>1.9740000000000002</c:v>
                </c:pt>
                <c:pt idx="146">
                  <c:v>2.8580000000000005</c:v>
                </c:pt>
                <c:pt idx="147">
                  <c:v>3.0920000000000005</c:v>
                </c:pt>
                <c:pt idx="148">
                  <c:v>2.9560000000000004</c:v>
                </c:pt>
                <c:pt idx="149">
                  <c:v>2.9780000000000006</c:v>
                </c:pt>
                <c:pt idx="150">
                  <c:v>3.016</c:v>
                </c:pt>
                <c:pt idx="151">
                  <c:v>3.016</c:v>
                </c:pt>
                <c:pt idx="152">
                  <c:v>3.0110000000000001</c:v>
                </c:pt>
                <c:pt idx="153">
                  <c:v>2.9830000000000005</c:v>
                </c:pt>
                <c:pt idx="154">
                  <c:v>3.016</c:v>
                </c:pt>
                <c:pt idx="155">
                  <c:v>3.0380000000000003</c:v>
                </c:pt>
                <c:pt idx="156">
                  <c:v>3.0330000000000004</c:v>
                </c:pt>
                <c:pt idx="157">
                  <c:v>3</c:v>
                </c:pt>
                <c:pt idx="158">
                  <c:v>3.0049999999999999</c:v>
                </c:pt>
                <c:pt idx="159">
                  <c:v>3.1910000000000007</c:v>
                </c:pt>
                <c:pt idx="160">
                  <c:v>3.2240000000000002</c:v>
                </c:pt>
                <c:pt idx="161">
                  <c:v>3.1850000000000005</c:v>
                </c:pt>
                <c:pt idx="162">
                  <c:v>3.0110000000000001</c:v>
                </c:pt>
                <c:pt idx="163">
                  <c:v>3.0380000000000003</c:v>
                </c:pt>
                <c:pt idx="164">
                  <c:v>3.0490000000000004</c:v>
                </c:pt>
                <c:pt idx="165">
                  <c:v>3.0110000000000001</c:v>
                </c:pt>
                <c:pt idx="166">
                  <c:v>3.016</c:v>
                </c:pt>
                <c:pt idx="167">
                  <c:v>2.88</c:v>
                </c:pt>
                <c:pt idx="168">
                  <c:v>2.9729999999999999</c:v>
                </c:pt>
                <c:pt idx="169">
                  <c:v>3.0490000000000004</c:v>
                </c:pt>
                <c:pt idx="170">
                  <c:v>3.1040000000000001</c:v>
                </c:pt>
                <c:pt idx="171">
                  <c:v>3.0550000000000006</c:v>
                </c:pt>
                <c:pt idx="172">
                  <c:v>3.2290000000000001</c:v>
                </c:pt>
                <c:pt idx="173">
                  <c:v>3.2670000000000003</c:v>
                </c:pt>
                <c:pt idx="174">
                  <c:v>3.1040000000000001</c:v>
                </c:pt>
                <c:pt idx="175">
                  <c:v>3.1580000000000004</c:v>
                </c:pt>
                <c:pt idx="176">
                  <c:v>3.1310000000000002</c:v>
                </c:pt>
                <c:pt idx="177">
                  <c:v>3.1420000000000003</c:v>
                </c:pt>
                <c:pt idx="178">
                  <c:v>3.1040000000000001</c:v>
                </c:pt>
                <c:pt idx="179">
                  <c:v>3.1150000000000002</c:v>
                </c:pt>
                <c:pt idx="180">
                  <c:v>3.1420000000000003</c:v>
                </c:pt>
                <c:pt idx="181">
                  <c:v>3.1530000000000005</c:v>
                </c:pt>
                <c:pt idx="182">
                  <c:v>3.2240000000000002</c:v>
                </c:pt>
                <c:pt idx="183">
                  <c:v>3.2290000000000001</c:v>
                </c:pt>
                <c:pt idx="184">
                  <c:v>3.0870000000000006</c:v>
                </c:pt>
                <c:pt idx="185">
                  <c:v>2.9180000000000001</c:v>
                </c:pt>
                <c:pt idx="186">
                  <c:v>2.9240000000000004</c:v>
                </c:pt>
                <c:pt idx="187">
                  <c:v>2.8530000000000006</c:v>
                </c:pt>
                <c:pt idx="188">
                  <c:v>2.16</c:v>
                </c:pt>
                <c:pt idx="189">
                  <c:v>1.8770000000000007</c:v>
                </c:pt>
                <c:pt idx="190">
                  <c:v>1.7730000000000006</c:v>
                </c:pt>
                <c:pt idx="191">
                  <c:v>1.609</c:v>
                </c:pt>
                <c:pt idx="192">
                  <c:v>1.6040000000000001</c:v>
                </c:pt>
                <c:pt idx="193">
                  <c:v>1.5</c:v>
                </c:pt>
                <c:pt idx="194">
                  <c:v>1.5600000000000005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121344"/>
        <c:axId val="222132096"/>
      </c:scatterChart>
      <c:valAx>
        <c:axId val="22212134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(raw)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222132096"/>
        <c:crosses val="autoZero"/>
        <c:crossBetween val="midCat"/>
      </c:valAx>
      <c:valAx>
        <c:axId val="22213209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2212134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'Plots_CV62-2'!$A$2</c:f>
          <c:strCache>
            <c:ptCount val="1"/>
            <c:pt idx="0">
              <c:v>CV62-2 1/31/2017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822946890158215"/>
          <c:y val="0.13495455934880193"/>
          <c:w val="0.76834192388269951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'Plots_CV62-2'!$O$8:$O$355</c:f>
              <c:numCache>
                <c:formatCode>0.0000</c:formatCode>
                <c:ptCount val="348"/>
                <c:pt idx="0">
                  <c:v>3.234999999999999E-2</c:v>
                </c:pt>
                <c:pt idx="1">
                  <c:v>4.8399999999999999E-2</c:v>
                </c:pt>
                <c:pt idx="2">
                  <c:v>5.3749999999999964E-2</c:v>
                </c:pt>
                <c:pt idx="3">
                  <c:v>4.3049999999999977E-2</c:v>
                </c:pt>
                <c:pt idx="4">
                  <c:v>4.3049999999999977E-2</c:v>
                </c:pt>
                <c:pt idx="5">
                  <c:v>5.3749999999999964E-2</c:v>
                </c:pt>
                <c:pt idx="6">
                  <c:v>4.8399999999999999E-2</c:v>
                </c:pt>
                <c:pt idx="7">
                  <c:v>5.3749999999999964E-2</c:v>
                </c:pt>
                <c:pt idx="8">
                  <c:v>5.9099999999999986E-2</c:v>
                </c:pt>
                <c:pt idx="9">
                  <c:v>3.7699999999999984E-2</c:v>
                </c:pt>
                <c:pt idx="10">
                  <c:v>2.6999999999999968E-2</c:v>
                </c:pt>
                <c:pt idx="11">
                  <c:v>4.3049999999999977E-2</c:v>
                </c:pt>
                <c:pt idx="12">
                  <c:v>3.234999999999999E-2</c:v>
                </c:pt>
                <c:pt idx="13">
                  <c:v>4.8399999999999999E-2</c:v>
                </c:pt>
                <c:pt idx="14">
                  <c:v>3.7699999999999984E-2</c:v>
                </c:pt>
                <c:pt idx="15">
                  <c:v>9.1199999999999976E-2</c:v>
                </c:pt>
                <c:pt idx="16">
                  <c:v>3.234999999999999E-2</c:v>
                </c:pt>
                <c:pt idx="17">
                  <c:v>3.7699999999999984E-2</c:v>
                </c:pt>
                <c:pt idx="18">
                  <c:v>3.7699999999999984E-2</c:v>
                </c:pt>
                <c:pt idx="19">
                  <c:v>3.234999999999999E-2</c:v>
                </c:pt>
                <c:pt idx="20">
                  <c:v>7.5149999999999995E-2</c:v>
                </c:pt>
                <c:pt idx="21">
                  <c:v>3.234999999999999E-2</c:v>
                </c:pt>
                <c:pt idx="22">
                  <c:v>3.7699999999999984E-2</c:v>
                </c:pt>
                <c:pt idx="23">
                  <c:v>4.8399999999999999E-2</c:v>
                </c:pt>
                <c:pt idx="24">
                  <c:v>3.234999999999999E-2</c:v>
                </c:pt>
                <c:pt idx="25">
                  <c:v>4.8399999999999999E-2</c:v>
                </c:pt>
                <c:pt idx="26">
                  <c:v>4.3049999999999977E-2</c:v>
                </c:pt>
                <c:pt idx="27">
                  <c:v>4.3049999999999977E-2</c:v>
                </c:pt>
                <c:pt idx="28">
                  <c:v>5.3749999999999964E-2</c:v>
                </c:pt>
                <c:pt idx="29">
                  <c:v>5.9099999999999986E-2</c:v>
                </c:pt>
                <c:pt idx="30">
                  <c:v>4.3049999999999977E-2</c:v>
                </c:pt>
                <c:pt idx="31">
                  <c:v>3.7699999999999984E-2</c:v>
                </c:pt>
                <c:pt idx="32">
                  <c:v>4.8399999999999999E-2</c:v>
                </c:pt>
                <c:pt idx="33">
                  <c:v>4.8399999999999999E-2</c:v>
                </c:pt>
                <c:pt idx="34">
                  <c:v>0.17679999999999998</c:v>
                </c:pt>
                <c:pt idx="35">
                  <c:v>0.26774999999999999</c:v>
                </c:pt>
                <c:pt idx="36">
                  <c:v>0.2838</c:v>
                </c:pt>
                <c:pt idx="37">
                  <c:v>0.28914999999999996</c:v>
                </c:pt>
                <c:pt idx="38">
                  <c:v>0.33194999999999997</c:v>
                </c:pt>
                <c:pt idx="39">
                  <c:v>0.26774999999999999</c:v>
                </c:pt>
                <c:pt idx="40">
                  <c:v>0.23029999999999998</c:v>
                </c:pt>
                <c:pt idx="41">
                  <c:v>0.30519999999999997</c:v>
                </c:pt>
                <c:pt idx="42">
                  <c:v>0.24634999999999999</c:v>
                </c:pt>
                <c:pt idx="43">
                  <c:v>0.98465000000000003</c:v>
                </c:pt>
                <c:pt idx="44">
                  <c:v>0.25169999999999998</c:v>
                </c:pt>
                <c:pt idx="45">
                  <c:v>0.29449999999999998</c:v>
                </c:pt>
                <c:pt idx="46">
                  <c:v>0.34264999999999995</c:v>
                </c:pt>
                <c:pt idx="47">
                  <c:v>0.26239999999999997</c:v>
                </c:pt>
                <c:pt idx="48">
                  <c:v>0.29449999999999998</c:v>
                </c:pt>
                <c:pt idx="49">
                  <c:v>0.31054999999999999</c:v>
                </c:pt>
                <c:pt idx="50">
                  <c:v>0.21959999999999999</c:v>
                </c:pt>
                <c:pt idx="51">
                  <c:v>0.37474999999999997</c:v>
                </c:pt>
                <c:pt idx="52">
                  <c:v>0.18214999999999998</c:v>
                </c:pt>
                <c:pt idx="53">
                  <c:v>0.28914999999999996</c:v>
                </c:pt>
                <c:pt idx="54">
                  <c:v>0.27310000000000001</c:v>
                </c:pt>
                <c:pt idx="55">
                  <c:v>0.29984999999999995</c:v>
                </c:pt>
                <c:pt idx="56">
                  <c:v>0.30519999999999997</c:v>
                </c:pt>
                <c:pt idx="57">
                  <c:v>0.23029999999999998</c:v>
                </c:pt>
                <c:pt idx="58">
                  <c:v>0.24634999999999999</c:v>
                </c:pt>
                <c:pt idx="59">
                  <c:v>0.30519999999999997</c:v>
                </c:pt>
                <c:pt idx="60">
                  <c:v>0.27844999999999998</c:v>
                </c:pt>
                <c:pt idx="61">
                  <c:v>0.25705</c:v>
                </c:pt>
                <c:pt idx="62">
                  <c:v>0.28914999999999996</c:v>
                </c:pt>
                <c:pt idx="63">
                  <c:v>0.4657</c:v>
                </c:pt>
                <c:pt idx="64">
                  <c:v>0.26774999999999999</c:v>
                </c:pt>
                <c:pt idx="65">
                  <c:v>0.34264999999999995</c:v>
                </c:pt>
                <c:pt idx="66">
                  <c:v>0.33194999999999997</c:v>
                </c:pt>
                <c:pt idx="67">
                  <c:v>0.33729999999999999</c:v>
                </c:pt>
                <c:pt idx="68">
                  <c:v>0.36404999999999998</c:v>
                </c:pt>
                <c:pt idx="69">
                  <c:v>0.17679999999999998</c:v>
                </c:pt>
                <c:pt idx="70">
                  <c:v>0.29984999999999995</c:v>
                </c:pt>
                <c:pt idx="71">
                  <c:v>0.1875</c:v>
                </c:pt>
                <c:pt idx="72">
                  <c:v>0.26239999999999997</c:v>
                </c:pt>
                <c:pt idx="73">
                  <c:v>0.22494999999999998</c:v>
                </c:pt>
                <c:pt idx="74">
                  <c:v>0.57804999999999995</c:v>
                </c:pt>
                <c:pt idx="75">
                  <c:v>0.31054999999999999</c:v>
                </c:pt>
                <c:pt idx="76">
                  <c:v>0.31589999999999996</c:v>
                </c:pt>
                <c:pt idx="77">
                  <c:v>0.6903999999999999</c:v>
                </c:pt>
                <c:pt idx="78">
                  <c:v>0.21425</c:v>
                </c:pt>
                <c:pt idx="79">
                  <c:v>0.29449999999999998</c:v>
                </c:pt>
                <c:pt idx="80">
                  <c:v>0.2838</c:v>
                </c:pt>
                <c:pt idx="81">
                  <c:v>0.21959999999999999</c:v>
                </c:pt>
                <c:pt idx="82">
                  <c:v>0.25705</c:v>
                </c:pt>
                <c:pt idx="83">
                  <c:v>0.29984999999999995</c:v>
                </c:pt>
                <c:pt idx="84">
                  <c:v>0.23564999999999997</c:v>
                </c:pt>
                <c:pt idx="85">
                  <c:v>0.20889999999999997</c:v>
                </c:pt>
                <c:pt idx="86">
                  <c:v>0.39079999999999998</c:v>
                </c:pt>
                <c:pt idx="87">
                  <c:v>0.32124999999999998</c:v>
                </c:pt>
                <c:pt idx="88">
                  <c:v>0.35869999999999996</c:v>
                </c:pt>
                <c:pt idx="89">
                  <c:v>0.28914999999999996</c:v>
                </c:pt>
                <c:pt idx="90">
                  <c:v>0.26774999999999999</c:v>
                </c:pt>
                <c:pt idx="91">
                  <c:v>0.2838</c:v>
                </c:pt>
                <c:pt idx="92">
                  <c:v>0.23564999999999997</c:v>
                </c:pt>
                <c:pt idx="93">
                  <c:v>0.48709999999999998</c:v>
                </c:pt>
                <c:pt idx="94">
                  <c:v>0.24634999999999999</c:v>
                </c:pt>
                <c:pt idx="95">
                  <c:v>0.26774999999999999</c:v>
                </c:pt>
                <c:pt idx="96">
                  <c:v>0.20889999999999997</c:v>
                </c:pt>
                <c:pt idx="97">
                  <c:v>0.25169999999999998</c:v>
                </c:pt>
                <c:pt idx="98">
                  <c:v>0.15539999999999998</c:v>
                </c:pt>
                <c:pt idx="99">
                  <c:v>0.23029999999999998</c:v>
                </c:pt>
                <c:pt idx="100">
                  <c:v>0.22494999999999998</c:v>
                </c:pt>
                <c:pt idx="101">
                  <c:v>0.20354999999999998</c:v>
                </c:pt>
                <c:pt idx="102">
                  <c:v>0.18214999999999998</c:v>
                </c:pt>
                <c:pt idx="103">
                  <c:v>5.3749999999999964E-2</c:v>
                </c:pt>
                <c:pt idx="104">
                  <c:v>5.3749999999999964E-2</c:v>
                </c:pt>
                <c:pt idx="105">
                  <c:v>4.8399999999999999E-2</c:v>
                </c:pt>
                <c:pt idx="106">
                  <c:v>4.8399999999999999E-2</c:v>
                </c:pt>
                <c:pt idx="107">
                  <c:v>4.3049999999999977E-2</c:v>
                </c:pt>
                <c:pt idx="108">
                  <c:v>3.7699999999999984E-2</c:v>
                </c:pt>
                <c:pt idx="109">
                  <c:v>6.9800000000000001E-2</c:v>
                </c:pt>
                <c:pt idx="110">
                  <c:v>5.3749999999999964E-2</c:v>
                </c:pt>
                <c:pt idx="111">
                  <c:v>4.3049999999999977E-2</c:v>
                </c:pt>
                <c:pt idx="112">
                  <c:v>4.8399999999999999E-2</c:v>
                </c:pt>
                <c:pt idx="113">
                  <c:v>4.8399999999999999E-2</c:v>
                </c:pt>
                <c:pt idx="114">
                  <c:v>9.1199999999999976E-2</c:v>
                </c:pt>
                <c:pt idx="115">
                  <c:v>5.3749999999999964E-2</c:v>
                </c:pt>
                <c:pt idx="116">
                  <c:v>5.9099999999999986E-2</c:v>
                </c:pt>
                <c:pt idx="117">
                  <c:v>7.5149999999999995E-2</c:v>
                </c:pt>
                <c:pt idx="118">
                  <c:v>4.3049999999999977E-2</c:v>
                </c:pt>
                <c:pt idx="119">
                  <c:v>6.444999999999998E-2</c:v>
                </c:pt>
                <c:pt idx="120">
                  <c:v>4.8399999999999999E-2</c:v>
                </c:pt>
                <c:pt idx="121">
                  <c:v>4.8399999999999999E-2</c:v>
                </c:pt>
                <c:pt idx="122">
                  <c:v>4.8399999999999999E-2</c:v>
                </c:pt>
                <c:pt idx="123">
                  <c:v>5.3749999999999964E-2</c:v>
                </c:pt>
                <c:pt idx="124">
                  <c:v>9.6549999999999997E-2</c:v>
                </c:pt>
                <c:pt idx="125">
                  <c:v>3.234999999999999E-2</c:v>
                </c:pt>
                <c:pt idx="126">
                  <c:v>0.13399999999999995</c:v>
                </c:pt>
                <c:pt idx="127">
                  <c:v>0.16075</c:v>
                </c:pt>
                <c:pt idx="128">
                  <c:v>6.444999999999998E-2</c:v>
                </c:pt>
                <c:pt idx="129">
                  <c:v>5.9099999999999986E-2</c:v>
                </c:pt>
                <c:pt idx="130">
                  <c:v>5.3749999999999964E-2</c:v>
                </c:pt>
                <c:pt idx="131">
                  <c:v>8.049999999999996E-2</c:v>
                </c:pt>
                <c:pt idx="132">
                  <c:v>3.7699999999999984E-2</c:v>
                </c:pt>
                <c:pt idx="133">
                  <c:v>0.10724999999999998</c:v>
                </c:pt>
                <c:pt idx="134">
                  <c:v>4.8399999999999999E-2</c:v>
                </c:pt>
                <c:pt idx="135">
                  <c:v>5.3749999999999964E-2</c:v>
                </c:pt>
                <c:pt idx="136">
                  <c:v>0.22494999999999998</c:v>
                </c:pt>
                <c:pt idx="137">
                  <c:v>5.3749999999999964E-2</c:v>
                </c:pt>
                <c:pt idx="138">
                  <c:v>9.6549999999999997E-2</c:v>
                </c:pt>
                <c:pt idx="139">
                  <c:v>0.15004999999999999</c:v>
                </c:pt>
                <c:pt idx="140">
                  <c:v>6.444999999999998E-2</c:v>
                </c:pt>
                <c:pt idx="141">
                  <c:v>5.3749999999999964E-2</c:v>
                </c:pt>
                <c:pt idx="142">
                  <c:v>5.3749999999999964E-2</c:v>
                </c:pt>
                <c:pt idx="143">
                  <c:v>4.8399999999999999E-2</c:v>
                </c:pt>
                <c:pt idx="144">
                  <c:v>4.8399999999999999E-2</c:v>
                </c:pt>
                <c:pt idx="145">
                  <c:v>2.6999999999999968E-2</c:v>
                </c:pt>
                <c:pt idx="146">
                  <c:v>5.9099999999999986E-2</c:v>
                </c:pt>
                <c:pt idx="147">
                  <c:v>3.7699999999999984E-2</c:v>
                </c:pt>
                <c:pt idx="148">
                  <c:v>3.234999999999999E-2</c:v>
                </c:pt>
                <c:pt idx="149">
                  <c:v>2.6999999999999968E-2</c:v>
                </c:pt>
                <c:pt idx="150">
                  <c:v>3.234999999999999E-2</c:v>
                </c:pt>
                <c:pt idx="151">
                  <c:v>2.1650000000000003E-2</c:v>
                </c:pt>
                <c:pt idx="152">
                  <c:v>3.7699999999999984E-2</c:v>
                </c:pt>
                <c:pt idx="153">
                  <c:v>3.234999999999999E-2</c:v>
                </c:pt>
                <c:pt idx="154">
                  <c:v>4.3049999999999977E-2</c:v>
                </c:pt>
                <c:pt idx="155">
                  <c:v>0.31054999999999999</c:v>
                </c:pt>
                <c:pt idx="156">
                  <c:v>3.234999999999999E-2</c:v>
                </c:pt>
                <c:pt idx="157">
                  <c:v>2.6999999999999968E-2</c:v>
                </c:pt>
                <c:pt idx="158">
                  <c:v>4.8399999999999999E-2</c:v>
                </c:pt>
                <c:pt idx="159">
                  <c:v>3.234999999999999E-2</c:v>
                </c:pt>
                <c:pt idx="160">
                  <c:v>3.7699999999999984E-2</c:v>
                </c:pt>
                <c:pt idx="161">
                  <c:v>7.5149999999999995E-2</c:v>
                </c:pt>
                <c:pt idx="162">
                  <c:v>3.7699999999999984E-2</c:v>
                </c:pt>
                <c:pt idx="163">
                  <c:v>2.6999999999999968E-2</c:v>
                </c:pt>
                <c:pt idx="164">
                  <c:v>4.3049999999999977E-2</c:v>
                </c:pt>
                <c:pt idx="165">
                  <c:v>2.6999999999999968E-2</c:v>
                </c:pt>
                <c:pt idx="166">
                  <c:v>3.7699999999999984E-2</c:v>
                </c:pt>
                <c:pt idx="167">
                  <c:v>4.8399999999999999E-2</c:v>
                </c:pt>
                <c:pt idx="168">
                  <c:v>0.15004999999999999</c:v>
                </c:pt>
                <c:pt idx="169">
                  <c:v>7.5149999999999995E-2</c:v>
                </c:pt>
                <c:pt idx="170">
                  <c:v>2.1650000000000003E-2</c:v>
                </c:pt>
                <c:pt idx="171">
                  <c:v>3.234999999999999E-2</c:v>
                </c:pt>
                <c:pt idx="172">
                  <c:v>6.444999999999998E-2</c:v>
                </c:pt>
                <c:pt idx="173">
                  <c:v>3.7699999999999984E-2</c:v>
                </c:pt>
                <c:pt idx="174">
                  <c:v>0.11794999999999997</c:v>
                </c:pt>
                <c:pt idx="175">
                  <c:v>8.049999999999996E-2</c:v>
                </c:pt>
                <c:pt idx="176">
                  <c:v>3.7699999999999984E-2</c:v>
                </c:pt>
                <c:pt idx="177">
                  <c:v>3.7699999999999984E-2</c:v>
                </c:pt>
                <c:pt idx="178">
                  <c:v>4.8399999999999999E-2</c:v>
                </c:pt>
                <c:pt idx="179">
                  <c:v>2.1650000000000003E-2</c:v>
                </c:pt>
                <c:pt idx="180">
                  <c:v>5.3749999999999964E-2</c:v>
                </c:pt>
                <c:pt idx="181">
                  <c:v>4.8399999999999999E-2</c:v>
                </c:pt>
                <c:pt idx="182">
                  <c:v>1.6299999999999953E-2</c:v>
                </c:pt>
                <c:pt idx="183">
                  <c:v>2.6999999999999968E-2</c:v>
                </c:pt>
                <c:pt idx="184">
                  <c:v>4.3049999999999977E-2</c:v>
                </c:pt>
                <c:pt idx="185">
                  <c:v>2.6999999999999968E-2</c:v>
                </c:pt>
                <c:pt idx="186">
                  <c:v>3.7699999999999984E-2</c:v>
                </c:pt>
                <c:pt idx="187">
                  <c:v>4.3049999999999977E-2</c:v>
                </c:pt>
                <c:pt idx="188">
                  <c:v>4.3049999999999977E-2</c:v>
                </c:pt>
                <c:pt idx="189">
                  <c:v>3.7699999999999984E-2</c:v>
                </c:pt>
                <c:pt idx="190">
                  <c:v>3.7699999999999984E-2</c:v>
                </c:pt>
                <c:pt idx="191">
                  <c:v>3.7699999999999984E-2</c:v>
                </c:pt>
                <c:pt idx="192">
                  <c:v>3.7699999999999984E-2</c:v>
                </c:pt>
                <c:pt idx="193">
                  <c:v>3.234999999999999E-2</c:v>
                </c:pt>
                <c:pt idx="194">
                  <c:v>2.6999999999999968E-2</c:v>
                </c:pt>
              </c:numCache>
            </c:numRef>
          </c:xVal>
          <c:yVal>
            <c:numRef>
              <c:f>'Plots_CV62-2'!$P$8:$P$355</c:f>
              <c:numCache>
                <c:formatCode>0.00</c:formatCode>
                <c:ptCount val="348"/>
                <c:pt idx="0">
                  <c:v>1.8710000000000004</c:v>
                </c:pt>
                <c:pt idx="1">
                  <c:v>1.8380000000000001</c:v>
                </c:pt>
                <c:pt idx="2">
                  <c:v>1.8650000000000002</c:v>
                </c:pt>
                <c:pt idx="3">
                  <c:v>1.5049999999999999</c:v>
                </c:pt>
                <c:pt idx="4">
                  <c:v>1.718</c:v>
                </c:pt>
                <c:pt idx="5">
                  <c:v>1.7780000000000005</c:v>
                </c:pt>
                <c:pt idx="6">
                  <c:v>1.9140000000000006</c:v>
                </c:pt>
                <c:pt idx="7">
                  <c:v>1.8440000000000003</c:v>
                </c:pt>
                <c:pt idx="8">
                  <c:v>1.7070000000000007</c:v>
                </c:pt>
                <c:pt idx="9">
                  <c:v>1.8600000000000003</c:v>
                </c:pt>
                <c:pt idx="10">
                  <c:v>1.8870000000000005</c:v>
                </c:pt>
                <c:pt idx="11">
                  <c:v>1.8870000000000005</c:v>
                </c:pt>
                <c:pt idx="12">
                  <c:v>1.8000000000000007</c:v>
                </c:pt>
                <c:pt idx="13">
                  <c:v>1.8870000000000005</c:v>
                </c:pt>
                <c:pt idx="14">
                  <c:v>1.9140000000000006</c:v>
                </c:pt>
                <c:pt idx="15">
                  <c:v>1.9640000000000004</c:v>
                </c:pt>
                <c:pt idx="16">
                  <c:v>1.7840000000000007</c:v>
                </c:pt>
                <c:pt idx="17">
                  <c:v>1.8109999999999999</c:v>
                </c:pt>
                <c:pt idx="18">
                  <c:v>1.8380000000000001</c:v>
                </c:pt>
                <c:pt idx="19">
                  <c:v>1.8540000000000001</c:v>
                </c:pt>
                <c:pt idx="20">
                  <c:v>1.8600000000000003</c:v>
                </c:pt>
                <c:pt idx="21">
                  <c:v>1.6850000000000005</c:v>
                </c:pt>
                <c:pt idx="22">
                  <c:v>1.6960000000000006</c:v>
                </c:pt>
                <c:pt idx="23">
                  <c:v>2.0070000000000006</c:v>
                </c:pt>
                <c:pt idx="24">
                  <c:v>1.92</c:v>
                </c:pt>
                <c:pt idx="25">
                  <c:v>1.8540000000000001</c:v>
                </c:pt>
                <c:pt idx="26">
                  <c:v>2.2629999999999999</c:v>
                </c:pt>
                <c:pt idx="27">
                  <c:v>2.7210000000000001</c:v>
                </c:pt>
                <c:pt idx="28">
                  <c:v>2.1379999999999999</c:v>
                </c:pt>
                <c:pt idx="29">
                  <c:v>5.9830000000000005</c:v>
                </c:pt>
                <c:pt idx="30">
                  <c:v>7.516</c:v>
                </c:pt>
                <c:pt idx="31">
                  <c:v>12.119</c:v>
                </c:pt>
                <c:pt idx="32">
                  <c:v>17.018000000000001</c:v>
                </c:pt>
                <c:pt idx="33">
                  <c:v>24.491999999999997</c:v>
                </c:pt>
                <c:pt idx="34">
                  <c:v>34.314</c:v>
                </c:pt>
                <c:pt idx="35">
                  <c:v>39.732999999999997</c:v>
                </c:pt>
                <c:pt idx="36">
                  <c:v>38.771999999999998</c:v>
                </c:pt>
                <c:pt idx="37">
                  <c:v>38.859000000000002</c:v>
                </c:pt>
                <c:pt idx="38">
                  <c:v>39.545999999999999</c:v>
                </c:pt>
                <c:pt idx="39">
                  <c:v>39.900999999999996</c:v>
                </c:pt>
                <c:pt idx="40">
                  <c:v>39.982999999999997</c:v>
                </c:pt>
                <c:pt idx="41">
                  <c:v>39.960999999999999</c:v>
                </c:pt>
                <c:pt idx="42">
                  <c:v>39.790999999999997</c:v>
                </c:pt>
                <c:pt idx="43">
                  <c:v>39.894999999999996</c:v>
                </c:pt>
                <c:pt idx="44">
                  <c:v>39.894999999999996</c:v>
                </c:pt>
                <c:pt idx="45">
                  <c:v>39.839999999999996</c:v>
                </c:pt>
                <c:pt idx="46">
                  <c:v>39.664999999999999</c:v>
                </c:pt>
                <c:pt idx="47">
                  <c:v>39.649000000000001</c:v>
                </c:pt>
                <c:pt idx="48">
                  <c:v>39.762999999999998</c:v>
                </c:pt>
                <c:pt idx="49">
                  <c:v>39.72</c:v>
                </c:pt>
                <c:pt idx="50">
                  <c:v>39.500999999999998</c:v>
                </c:pt>
                <c:pt idx="51">
                  <c:v>39.757999999999996</c:v>
                </c:pt>
                <c:pt idx="52">
                  <c:v>39.768999999999998</c:v>
                </c:pt>
                <c:pt idx="53">
                  <c:v>39.784999999999997</c:v>
                </c:pt>
                <c:pt idx="54">
                  <c:v>39.839999999999996</c:v>
                </c:pt>
                <c:pt idx="55">
                  <c:v>39.817999999999998</c:v>
                </c:pt>
                <c:pt idx="56">
                  <c:v>39.817999999999998</c:v>
                </c:pt>
                <c:pt idx="57">
                  <c:v>39.839999999999996</c:v>
                </c:pt>
                <c:pt idx="58">
                  <c:v>39.806999999999995</c:v>
                </c:pt>
                <c:pt idx="59">
                  <c:v>39.806999999999995</c:v>
                </c:pt>
                <c:pt idx="60">
                  <c:v>39.795999999999999</c:v>
                </c:pt>
                <c:pt idx="61">
                  <c:v>39.79</c:v>
                </c:pt>
                <c:pt idx="62">
                  <c:v>39.762999999999998</c:v>
                </c:pt>
                <c:pt idx="63">
                  <c:v>39.757999999999996</c:v>
                </c:pt>
                <c:pt idx="64">
                  <c:v>39.762999999999998</c:v>
                </c:pt>
                <c:pt idx="65">
                  <c:v>39.631999999999998</c:v>
                </c:pt>
                <c:pt idx="66">
                  <c:v>39.582999999999998</c:v>
                </c:pt>
                <c:pt idx="67">
                  <c:v>39.658999999999999</c:v>
                </c:pt>
                <c:pt idx="68">
                  <c:v>39.604999999999997</c:v>
                </c:pt>
                <c:pt idx="69">
                  <c:v>39.647999999999996</c:v>
                </c:pt>
                <c:pt idx="70">
                  <c:v>39.637999999999998</c:v>
                </c:pt>
                <c:pt idx="71">
                  <c:v>39.631999999999998</c:v>
                </c:pt>
                <c:pt idx="72">
                  <c:v>39.637999999999998</c:v>
                </c:pt>
                <c:pt idx="73">
                  <c:v>39.616</c:v>
                </c:pt>
                <c:pt idx="74">
                  <c:v>39.637999999999998</c:v>
                </c:pt>
                <c:pt idx="75">
                  <c:v>39.516999999999996</c:v>
                </c:pt>
                <c:pt idx="76">
                  <c:v>39.516999999999996</c:v>
                </c:pt>
                <c:pt idx="77">
                  <c:v>39.516999999999996</c:v>
                </c:pt>
                <c:pt idx="78">
                  <c:v>39.527999999999999</c:v>
                </c:pt>
                <c:pt idx="79">
                  <c:v>39.539000000000001</c:v>
                </c:pt>
                <c:pt idx="80">
                  <c:v>39.567</c:v>
                </c:pt>
                <c:pt idx="81">
                  <c:v>39.680999999999997</c:v>
                </c:pt>
                <c:pt idx="82">
                  <c:v>39.658999999999999</c:v>
                </c:pt>
                <c:pt idx="83">
                  <c:v>39.698</c:v>
                </c:pt>
                <c:pt idx="84">
                  <c:v>39.658999999999999</c:v>
                </c:pt>
                <c:pt idx="85">
                  <c:v>39.658999999999999</c:v>
                </c:pt>
                <c:pt idx="86">
                  <c:v>39.692</c:v>
                </c:pt>
                <c:pt idx="87">
                  <c:v>39.698</c:v>
                </c:pt>
                <c:pt idx="88">
                  <c:v>39.702999999999996</c:v>
                </c:pt>
                <c:pt idx="89">
                  <c:v>39.571999999999996</c:v>
                </c:pt>
                <c:pt idx="90">
                  <c:v>39.457000000000001</c:v>
                </c:pt>
                <c:pt idx="91">
                  <c:v>39.518000000000001</c:v>
                </c:pt>
                <c:pt idx="92">
                  <c:v>39.414000000000001</c:v>
                </c:pt>
                <c:pt idx="93">
                  <c:v>39.440999999999995</c:v>
                </c:pt>
                <c:pt idx="94">
                  <c:v>39.451999999999998</c:v>
                </c:pt>
                <c:pt idx="95">
                  <c:v>39.342999999999996</c:v>
                </c:pt>
                <c:pt idx="96">
                  <c:v>39.43</c:v>
                </c:pt>
                <c:pt idx="97">
                  <c:v>39.414000000000001</c:v>
                </c:pt>
                <c:pt idx="98">
                  <c:v>39.375999999999998</c:v>
                </c:pt>
                <c:pt idx="99">
                  <c:v>39.866999999999997</c:v>
                </c:pt>
                <c:pt idx="100">
                  <c:v>39.463000000000001</c:v>
                </c:pt>
                <c:pt idx="101">
                  <c:v>34.512999999999998</c:v>
                </c:pt>
                <c:pt idx="102">
                  <c:v>25.832000000000001</c:v>
                </c:pt>
                <c:pt idx="103">
                  <c:v>17.414000000000001</c:v>
                </c:pt>
                <c:pt idx="104">
                  <c:v>17.834000000000003</c:v>
                </c:pt>
                <c:pt idx="105">
                  <c:v>18.347000000000001</c:v>
                </c:pt>
                <c:pt idx="106">
                  <c:v>18.462000000000003</c:v>
                </c:pt>
                <c:pt idx="107">
                  <c:v>18.386000000000003</c:v>
                </c:pt>
                <c:pt idx="108">
                  <c:v>18.326000000000001</c:v>
                </c:pt>
                <c:pt idx="109">
                  <c:v>18.310000000000002</c:v>
                </c:pt>
                <c:pt idx="110">
                  <c:v>18.293999999999997</c:v>
                </c:pt>
                <c:pt idx="111">
                  <c:v>18.244999999999997</c:v>
                </c:pt>
                <c:pt idx="112">
                  <c:v>18.578000000000003</c:v>
                </c:pt>
                <c:pt idx="113">
                  <c:v>18.518000000000001</c:v>
                </c:pt>
                <c:pt idx="114">
                  <c:v>18.506999999999998</c:v>
                </c:pt>
                <c:pt idx="115">
                  <c:v>18.490000000000002</c:v>
                </c:pt>
                <c:pt idx="116">
                  <c:v>18.441000000000003</c:v>
                </c:pt>
                <c:pt idx="117">
                  <c:v>18.463000000000001</c:v>
                </c:pt>
                <c:pt idx="118">
                  <c:v>18.496000000000002</c:v>
                </c:pt>
                <c:pt idx="119">
                  <c:v>18.457999999999998</c:v>
                </c:pt>
                <c:pt idx="120">
                  <c:v>18.436</c:v>
                </c:pt>
                <c:pt idx="121">
                  <c:v>18.436</c:v>
                </c:pt>
                <c:pt idx="122">
                  <c:v>18.234000000000002</c:v>
                </c:pt>
                <c:pt idx="123">
                  <c:v>18.25</c:v>
                </c:pt>
                <c:pt idx="124">
                  <c:v>18.316000000000003</c:v>
                </c:pt>
                <c:pt idx="125">
                  <c:v>18.277999999999999</c:v>
                </c:pt>
                <c:pt idx="126">
                  <c:v>18.293999999999997</c:v>
                </c:pt>
                <c:pt idx="127">
                  <c:v>18.310000000000002</c:v>
                </c:pt>
                <c:pt idx="128">
                  <c:v>18.293999999999997</c:v>
                </c:pt>
                <c:pt idx="129">
                  <c:v>18.277999999999999</c:v>
                </c:pt>
                <c:pt idx="130">
                  <c:v>18.283000000000001</c:v>
                </c:pt>
                <c:pt idx="131">
                  <c:v>18.267000000000003</c:v>
                </c:pt>
                <c:pt idx="132">
                  <c:v>18.289000000000001</c:v>
                </c:pt>
                <c:pt idx="133">
                  <c:v>18.277999999999999</c:v>
                </c:pt>
                <c:pt idx="134">
                  <c:v>18.256</c:v>
                </c:pt>
                <c:pt idx="135">
                  <c:v>18.189999999999998</c:v>
                </c:pt>
                <c:pt idx="136">
                  <c:v>18.261000000000003</c:v>
                </c:pt>
                <c:pt idx="137">
                  <c:v>18.222999999999999</c:v>
                </c:pt>
                <c:pt idx="138">
                  <c:v>18.179000000000002</c:v>
                </c:pt>
                <c:pt idx="139">
                  <c:v>18.189999999999998</c:v>
                </c:pt>
                <c:pt idx="140">
                  <c:v>18.167999999999999</c:v>
                </c:pt>
                <c:pt idx="141">
                  <c:v>18.447000000000003</c:v>
                </c:pt>
                <c:pt idx="142">
                  <c:v>18.582999999999998</c:v>
                </c:pt>
                <c:pt idx="143">
                  <c:v>12.397</c:v>
                </c:pt>
                <c:pt idx="144">
                  <c:v>4.5750000000000002</c:v>
                </c:pt>
                <c:pt idx="145">
                  <c:v>1.9740000000000002</c:v>
                </c:pt>
                <c:pt idx="146">
                  <c:v>2.8580000000000005</c:v>
                </c:pt>
                <c:pt idx="147">
                  <c:v>3.0920000000000005</c:v>
                </c:pt>
                <c:pt idx="148">
                  <c:v>2.9560000000000004</c:v>
                </c:pt>
                <c:pt idx="149">
                  <c:v>2.9780000000000006</c:v>
                </c:pt>
                <c:pt idx="150">
                  <c:v>3.016</c:v>
                </c:pt>
                <c:pt idx="151">
                  <c:v>3.016</c:v>
                </c:pt>
                <c:pt idx="152">
                  <c:v>3.0110000000000001</c:v>
                </c:pt>
                <c:pt idx="153">
                  <c:v>2.9830000000000005</c:v>
                </c:pt>
                <c:pt idx="154">
                  <c:v>3.016</c:v>
                </c:pt>
                <c:pt idx="155">
                  <c:v>3.0380000000000003</c:v>
                </c:pt>
                <c:pt idx="156">
                  <c:v>3.0330000000000004</c:v>
                </c:pt>
                <c:pt idx="157">
                  <c:v>3</c:v>
                </c:pt>
                <c:pt idx="158">
                  <c:v>3.0049999999999999</c:v>
                </c:pt>
                <c:pt idx="159">
                  <c:v>3.1910000000000007</c:v>
                </c:pt>
                <c:pt idx="160">
                  <c:v>3.2240000000000002</c:v>
                </c:pt>
                <c:pt idx="161">
                  <c:v>3.1850000000000005</c:v>
                </c:pt>
                <c:pt idx="162">
                  <c:v>3.0110000000000001</c:v>
                </c:pt>
                <c:pt idx="163">
                  <c:v>3.0380000000000003</c:v>
                </c:pt>
                <c:pt idx="164">
                  <c:v>3.0490000000000004</c:v>
                </c:pt>
                <c:pt idx="165">
                  <c:v>3.0110000000000001</c:v>
                </c:pt>
                <c:pt idx="166">
                  <c:v>3.016</c:v>
                </c:pt>
                <c:pt idx="167">
                  <c:v>2.88</c:v>
                </c:pt>
                <c:pt idx="168">
                  <c:v>2.9729999999999999</c:v>
                </c:pt>
                <c:pt idx="169">
                  <c:v>3.0490000000000004</c:v>
                </c:pt>
                <c:pt idx="170">
                  <c:v>3.1040000000000001</c:v>
                </c:pt>
                <c:pt idx="171">
                  <c:v>3.0550000000000006</c:v>
                </c:pt>
                <c:pt idx="172">
                  <c:v>3.2290000000000001</c:v>
                </c:pt>
                <c:pt idx="173">
                  <c:v>3.2670000000000003</c:v>
                </c:pt>
                <c:pt idx="174">
                  <c:v>3.1040000000000001</c:v>
                </c:pt>
                <c:pt idx="175">
                  <c:v>3.1580000000000004</c:v>
                </c:pt>
                <c:pt idx="176">
                  <c:v>3.1310000000000002</c:v>
                </c:pt>
                <c:pt idx="177">
                  <c:v>3.1420000000000003</c:v>
                </c:pt>
                <c:pt idx="178">
                  <c:v>3.1040000000000001</c:v>
                </c:pt>
                <c:pt idx="179">
                  <c:v>3.1150000000000002</c:v>
                </c:pt>
                <c:pt idx="180">
                  <c:v>3.1420000000000003</c:v>
                </c:pt>
                <c:pt idx="181">
                  <c:v>3.1530000000000005</c:v>
                </c:pt>
                <c:pt idx="182">
                  <c:v>3.2240000000000002</c:v>
                </c:pt>
                <c:pt idx="183">
                  <c:v>3.2290000000000001</c:v>
                </c:pt>
                <c:pt idx="184">
                  <c:v>3.0870000000000006</c:v>
                </c:pt>
                <c:pt idx="185">
                  <c:v>2.9180000000000001</c:v>
                </c:pt>
                <c:pt idx="186">
                  <c:v>2.9240000000000004</c:v>
                </c:pt>
                <c:pt idx="187">
                  <c:v>2.8530000000000006</c:v>
                </c:pt>
                <c:pt idx="188">
                  <c:v>2.16</c:v>
                </c:pt>
                <c:pt idx="189">
                  <c:v>1.8770000000000007</c:v>
                </c:pt>
                <c:pt idx="190">
                  <c:v>1.7730000000000006</c:v>
                </c:pt>
                <c:pt idx="191">
                  <c:v>1.609</c:v>
                </c:pt>
                <c:pt idx="192">
                  <c:v>1.6040000000000001</c:v>
                </c:pt>
                <c:pt idx="193">
                  <c:v>1.5</c:v>
                </c:pt>
                <c:pt idx="194">
                  <c:v>1.5600000000000005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156288"/>
        <c:axId val="222167040"/>
      </c:scatterChart>
      <c:valAx>
        <c:axId val="22215628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(ntu)</a:t>
                </a:r>
              </a:p>
            </c:rich>
          </c:tx>
          <c:layout>
            <c:manualLayout>
              <c:xMode val="edge"/>
              <c:yMode val="edge"/>
              <c:x val="0.44366012309307823"/>
              <c:y val="2.1353638931500805E-2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crossAx val="222167040"/>
        <c:crosses val="autoZero"/>
        <c:crossBetween val="midCat"/>
      </c:valAx>
      <c:valAx>
        <c:axId val="222167040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2215628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'Plots_CV62-3'!$A$2</c:f>
          <c:strCache>
            <c:ptCount val="1"/>
            <c:pt idx="0">
              <c:v>CV62-3  1/31/2017</c:v>
            </c:pt>
          </c:strCache>
        </c:strRef>
      </c:tx>
      <c:layout>
        <c:manualLayout>
          <c:xMode val="edge"/>
          <c:yMode val="edge"/>
          <c:x val="1.4273066225586021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270799959243518"/>
          <c:w val="0.77343319703986368"/>
          <c:h val="0.83686243695481122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accent1"/>
              </a:solidFill>
            </a:ln>
          </c:spPr>
          <c:marker>
            <c:symbol val="diamond"/>
            <c:size val="5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'Plots_CV62-3'!$D$8:$D$355</c:f>
              <c:numCache>
                <c:formatCode>General</c:formatCode>
                <c:ptCount val="348"/>
                <c:pt idx="0">
                  <c:v>8.49</c:v>
                </c:pt>
                <c:pt idx="1">
                  <c:v>8.49</c:v>
                </c:pt>
                <c:pt idx="2">
                  <c:v>8.5</c:v>
                </c:pt>
                <c:pt idx="3">
                  <c:v>8.49</c:v>
                </c:pt>
                <c:pt idx="4">
                  <c:v>8.56</c:v>
                </c:pt>
                <c:pt idx="5">
                  <c:v>8.59</c:v>
                </c:pt>
                <c:pt idx="6">
                  <c:v>8.6</c:v>
                </c:pt>
                <c:pt idx="7">
                  <c:v>8.6</c:v>
                </c:pt>
                <c:pt idx="8">
                  <c:v>8.61</c:v>
                </c:pt>
                <c:pt idx="9">
                  <c:v>8.6</c:v>
                </c:pt>
                <c:pt idx="10">
                  <c:v>8.61</c:v>
                </c:pt>
                <c:pt idx="11">
                  <c:v>8.6</c:v>
                </c:pt>
                <c:pt idx="12">
                  <c:v>8.61</c:v>
                </c:pt>
                <c:pt idx="13">
                  <c:v>8.61</c:v>
                </c:pt>
                <c:pt idx="14">
                  <c:v>8.61</c:v>
                </c:pt>
                <c:pt idx="15">
                  <c:v>8.6</c:v>
                </c:pt>
                <c:pt idx="16">
                  <c:v>8.61</c:v>
                </c:pt>
                <c:pt idx="17">
                  <c:v>8.61</c:v>
                </c:pt>
                <c:pt idx="18">
                  <c:v>8.61</c:v>
                </c:pt>
                <c:pt idx="19">
                  <c:v>8.61</c:v>
                </c:pt>
                <c:pt idx="20">
                  <c:v>8.6</c:v>
                </c:pt>
                <c:pt idx="21">
                  <c:v>8.61</c:v>
                </c:pt>
                <c:pt idx="22">
                  <c:v>8.6</c:v>
                </c:pt>
                <c:pt idx="23">
                  <c:v>8.61</c:v>
                </c:pt>
                <c:pt idx="24">
                  <c:v>8.61</c:v>
                </c:pt>
                <c:pt idx="25">
                  <c:v>8.6</c:v>
                </c:pt>
                <c:pt idx="26">
                  <c:v>8.6</c:v>
                </c:pt>
                <c:pt idx="27">
                  <c:v>8.6</c:v>
                </c:pt>
                <c:pt idx="28">
                  <c:v>8.61</c:v>
                </c:pt>
                <c:pt idx="29">
                  <c:v>8.61</c:v>
                </c:pt>
                <c:pt idx="30">
                  <c:v>8.61</c:v>
                </c:pt>
                <c:pt idx="31">
                  <c:v>8.61</c:v>
                </c:pt>
                <c:pt idx="32">
                  <c:v>8.61</c:v>
                </c:pt>
                <c:pt idx="33">
                  <c:v>8.61</c:v>
                </c:pt>
                <c:pt idx="34">
                  <c:v>8.61</c:v>
                </c:pt>
                <c:pt idx="35">
                  <c:v>8.61</c:v>
                </c:pt>
                <c:pt idx="36">
                  <c:v>8.61</c:v>
                </c:pt>
                <c:pt idx="37">
                  <c:v>8.61</c:v>
                </c:pt>
                <c:pt idx="38">
                  <c:v>8.61</c:v>
                </c:pt>
                <c:pt idx="39">
                  <c:v>8.61</c:v>
                </c:pt>
                <c:pt idx="40">
                  <c:v>8.61</c:v>
                </c:pt>
                <c:pt idx="41">
                  <c:v>8.6199999999999992</c:v>
                </c:pt>
                <c:pt idx="42">
                  <c:v>8.61</c:v>
                </c:pt>
                <c:pt idx="43">
                  <c:v>8.61</c:v>
                </c:pt>
                <c:pt idx="44">
                  <c:v>8.61</c:v>
                </c:pt>
                <c:pt idx="45">
                  <c:v>8.61</c:v>
                </c:pt>
                <c:pt idx="46">
                  <c:v>8.61</c:v>
                </c:pt>
                <c:pt idx="47">
                  <c:v>8.61</c:v>
                </c:pt>
                <c:pt idx="48">
                  <c:v>8.61</c:v>
                </c:pt>
                <c:pt idx="49">
                  <c:v>8.61</c:v>
                </c:pt>
                <c:pt idx="50">
                  <c:v>8.61</c:v>
                </c:pt>
                <c:pt idx="51">
                  <c:v>8.61</c:v>
                </c:pt>
                <c:pt idx="52">
                  <c:v>8.6</c:v>
                </c:pt>
                <c:pt idx="53">
                  <c:v>8.61</c:v>
                </c:pt>
                <c:pt idx="54">
                  <c:v>8.61</c:v>
                </c:pt>
                <c:pt idx="55">
                  <c:v>8.61</c:v>
                </c:pt>
                <c:pt idx="56">
                  <c:v>8.61</c:v>
                </c:pt>
                <c:pt idx="57">
                  <c:v>8.61</c:v>
                </c:pt>
                <c:pt idx="58">
                  <c:v>8.6199999999999992</c:v>
                </c:pt>
                <c:pt idx="59">
                  <c:v>8.61</c:v>
                </c:pt>
                <c:pt idx="60">
                  <c:v>8.61</c:v>
                </c:pt>
                <c:pt idx="61">
                  <c:v>8.61</c:v>
                </c:pt>
                <c:pt idx="62">
                  <c:v>8.6</c:v>
                </c:pt>
                <c:pt idx="63">
                  <c:v>8.61</c:v>
                </c:pt>
                <c:pt idx="64">
                  <c:v>8.61</c:v>
                </c:pt>
                <c:pt idx="65">
                  <c:v>8.59</c:v>
                </c:pt>
                <c:pt idx="66">
                  <c:v>8.5399999999999991</c:v>
                </c:pt>
                <c:pt idx="67">
                  <c:v>8.52</c:v>
                </c:pt>
                <c:pt idx="68">
                  <c:v>8.51</c:v>
                </c:pt>
                <c:pt idx="69">
                  <c:v>8.51</c:v>
                </c:pt>
                <c:pt idx="70">
                  <c:v>8.51</c:v>
                </c:pt>
                <c:pt idx="71">
                  <c:v>8.51</c:v>
                </c:pt>
                <c:pt idx="72">
                  <c:v>8.5</c:v>
                </c:pt>
                <c:pt idx="73">
                  <c:v>8.5</c:v>
                </c:pt>
                <c:pt idx="74">
                  <c:v>8.5</c:v>
                </c:pt>
                <c:pt idx="75">
                  <c:v>8.5</c:v>
                </c:pt>
                <c:pt idx="76">
                  <c:v>8.5</c:v>
                </c:pt>
                <c:pt idx="77">
                  <c:v>8.51</c:v>
                </c:pt>
                <c:pt idx="78">
                  <c:v>8.51</c:v>
                </c:pt>
                <c:pt idx="79">
                  <c:v>8.5</c:v>
                </c:pt>
                <c:pt idx="80">
                  <c:v>8.51</c:v>
                </c:pt>
                <c:pt idx="81">
                  <c:v>8.5</c:v>
                </c:pt>
                <c:pt idx="82">
                  <c:v>8.5</c:v>
                </c:pt>
                <c:pt idx="83">
                  <c:v>8.51</c:v>
                </c:pt>
                <c:pt idx="84">
                  <c:v>8.5</c:v>
                </c:pt>
                <c:pt idx="85">
                  <c:v>8.51</c:v>
                </c:pt>
                <c:pt idx="86">
                  <c:v>8.51</c:v>
                </c:pt>
                <c:pt idx="87">
                  <c:v>8.51</c:v>
                </c:pt>
                <c:pt idx="88">
                  <c:v>8.5</c:v>
                </c:pt>
                <c:pt idx="89">
                  <c:v>8.5</c:v>
                </c:pt>
                <c:pt idx="90">
                  <c:v>8.5</c:v>
                </c:pt>
                <c:pt idx="91">
                  <c:v>8.51</c:v>
                </c:pt>
                <c:pt idx="92">
                  <c:v>8.5</c:v>
                </c:pt>
                <c:pt idx="93">
                  <c:v>8.5</c:v>
                </c:pt>
                <c:pt idx="94">
                  <c:v>8.5</c:v>
                </c:pt>
                <c:pt idx="95">
                  <c:v>8.5</c:v>
                </c:pt>
                <c:pt idx="96">
                  <c:v>8.5</c:v>
                </c:pt>
                <c:pt idx="97">
                  <c:v>8.51</c:v>
                </c:pt>
                <c:pt idx="98">
                  <c:v>8.5</c:v>
                </c:pt>
                <c:pt idx="99">
                  <c:v>8.5</c:v>
                </c:pt>
                <c:pt idx="100">
                  <c:v>8.5</c:v>
                </c:pt>
                <c:pt idx="101">
                  <c:v>8.5</c:v>
                </c:pt>
                <c:pt idx="102">
                  <c:v>8.51</c:v>
                </c:pt>
                <c:pt idx="103">
                  <c:v>8.5</c:v>
                </c:pt>
                <c:pt idx="104">
                  <c:v>8.51</c:v>
                </c:pt>
                <c:pt idx="105">
                  <c:v>8.51</c:v>
                </c:pt>
                <c:pt idx="106">
                  <c:v>8.5</c:v>
                </c:pt>
                <c:pt idx="107">
                  <c:v>8.51</c:v>
                </c:pt>
                <c:pt idx="108">
                  <c:v>8.51</c:v>
                </c:pt>
                <c:pt idx="109">
                  <c:v>8.51</c:v>
                </c:pt>
                <c:pt idx="110">
                  <c:v>8.51</c:v>
                </c:pt>
                <c:pt idx="111">
                  <c:v>8.5</c:v>
                </c:pt>
                <c:pt idx="112">
                  <c:v>8.5</c:v>
                </c:pt>
                <c:pt idx="113">
                  <c:v>8.49</c:v>
                </c:pt>
                <c:pt idx="114">
                  <c:v>8.4600000000000009</c:v>
                </c:pt>
                <c:pt idx="115">
                  <c:v>8.4600000000000009</c:v>
                </c:pt>
                <c:pt idx="116">
                  <c:v>8.4700000000000006</c:v>
                </c:pt>
                <c:pt idx="117">
                  <c:v>8.4700000000000006</c:v>
                </c:pt>
                <c:pt idx="118">
                  <c:v>8.4700000000000006</c:v>
                </c:pt>
                <c:pt idx="119">
                  <c:v>8.48</c:v>
                </c:pt>
                <c:pt idx="120">
                  <c:v>8.48</c:v>
                </c:pt>
                <c:pt idx="121">
                  <c:v>8.48</c:v>
                </c:pt>
                <c:pt idx="122">
                  <c:v>8.48</c:v>
                </c:pt>
                <c:pt idx="123">
                  <c:v>8.48</c:v>
                </c:pt>
                <c:pt idx="124">
                  <c:v>8.48</c:v>
                </c:pt>
                <c:pt idx="125">
                  <c:v>8.48</c:v>
                </c:pt>
                <c:pt idx="126">
                  <c:v>8.48</c:v>
                </c:pt>
                <c:pt idx="127">
                  <c:v>8.4700000000000006</c:v>
                </c:pt>
                <c:pt idx="128">
                  <c:v>8.49</c:v>
                </c:pt>
                <c:pt idx="129">
                  <c:v>8.48</c:v>
                </c:pt>
                <c:pt idx="130">
                  <c:v>8.48</c:v>
                </c:pt>
                <c:pt idx="131">
                  <c:v>8.48</c:v>
                </c:pt>
                <c:pt idx="132">
                  <c:v>8.48</c:v>
                </c:pt>
                <c:pt idx="133">
                  <c:v>8.48</c:v>
                </c:pt>
                <c:pt idx="134">
                  <c:v>8.48</c:v>
                </c:pt>
                <c:pt idx="135">
                  <c:v>8.48</c:v>
                </c:pt>
                <c:pt idx="136">
                  <c:v>8.49</c:v>
                </c:pt>
                <c:pt idx="137">
                  <c:v>8.48</c:v>
                </c:pt>
                <c:pt idx="138">
                  <c:v>8.49</c:v>
                </c:pt>
                <c:pt idx="139">
                  <c:v>8.49</c:v>
                </c:pt>
                <c:pt idx="140">
                  <c:v>8.5</c:v>
                </c:pt>
                <c:pt idx="141">
                  <c:v>8.49</c:v>
                </c:pt>
                <c:pt idx="142">
                  <c:v>8.48</c:v>
                </c:pt>
                <c:pt idx="143">
                  <c:v>8.4700000000000006</c:v>
                </c:pt>
                <c:pt idx="144">
                  <c:v>8.4700000000000006</c:v>
                </c:pt>
                <c:pt idx="145">
                  <c:v>8.4600000000000009</c:v>
                </c:pt>
              </c:numCache>
            </c:numRef>
          </c:xVal>
          <c:yVal>
            <c:numRef>
              <c:f>'Plots_CV62-3'!$Q$8:$Q$355</c:f>
              <c:numCache>
                <c:formatCode>0.00</c:formatCode>
                <c:ptCount val="348"/>
                <c:pt idx="0">
                  <c:v>14.705000000000002</c:v>
                </c:pt>
                <c:pt idx="1">
                  <c:v>23.281000000000002</c:v>
                </c:pt>
                <c:pt idx="2">
                  <c:v>30.898000000000003</c:v>
                </c:pt>
                <c:pt idx="3">
                  <c:v>35.902000000000001</c:v>
                </c:pt>
                <c:pt idx="4">
                  <c:v>41.643999999999998</c:v>
                </c:pt>
                <c:pt idx="5">
                  <c:v>41.430999999999997</c:v>
                </c:pt>
                <c:pt idx="6">
                  <c:v>41.288000000000004</c:v>
                </c:pt>
                <c:pt idx="7">
                  <c:v>41.539000000000001</c:v>
                </c:pt>
                <c:pt idx="8">
                  <c:v>41.762999999999998</c:v>
                </c:pt>
                <c:pt idx="9">
                  <c:v>41.773000000000003</c:v>
                </c:pt>
                <c:pt idx="10">
                  <c:v>41.779000000000003</c:v>
                </c:pt>
                <c:pt idx="11">
                  <c:v>41.750999999999998</c:v>
                </c:pt>
                <c:pt idx="12">
                  <c:v>41.527000000000001</c:v>
                </c:pt>
                <c:pt idx="13">
                  <c:v>41.533000000000001</c:v>
                </c:pt>
                <c:pt idx="14">
                  <c:v>41.538000000000004</c:v>
                </c:pt>
                <c:pt idx="15">
                  <c:v>41.57</c:v>
                </c:pt>
                <c:pt idx="16">
                  <c:v>41.68</c:v>
                </c:pt>
                <c:pt idx="17">
                  <c:v>41.685000000000002</c:v>
                </c:pt>
                <c:pt idx="18">
                  <c:v>41.695999999999998</c:v>
                </c:pt>
                <c:pt idx="19">
                  <c:v>41.673999999999999</c:v>
                </c:pt>
                <c:pt idx="20">
                  <c:v>41.701000000000001</c:v>
                </c:pt>
                <c:pt idx="21">
                  <c:v>41.707000000000001</c:v>
                </c:pt>
                <c:pt idx="22">
                  <c:v>41.716999999999999</c:v>
                </c:pt>
                <c:pt idx="23">
                  <c:v>41.722999999999999</c:v>
                </c:pt>
                <c:pt idx="24">
                  <c:v>41.722999999999999</c:v>
                </c:pt>
                <c:pt idx="25">
                  <c:v>41.728000000000002</c:v>
                </c:pt>
                <c:pt idx="26">
                  <c:v>41.734000000000002</c:v>
                </c:pt>
                <c:pt idx="27">
                  <c:v>41.734000000000002</c:v>
                </c:pt>
                <c:pt idx="28">
                  <c:v>41.585999999999999</c:v>
                </c:pt>
                <c:pt idx="29">
                  <c:v>41.483000000000004</c:v>
                </c:pt>
                <c:pt idx="30">
                  <c:v>41.483000000000004</c:v>
                </c:pt>
                <c:pt idx="31">
                  <c:v>41.515000000000001</c:v>
                </c:pt>
                <c:pt idx="32">
                  <c:v>41.433999999999997</c:v>
                </c:pt>
                <c:pt idx="33">
                  <c:v>41.356999999999999</c:v>
                </c:pt>
                <c:pt idx="34">
                  <c:v>41.542999999999999</c:v>
                </c:pt>
                <c:pt idx="35">
                  <c:v>41.619</c:v>
                </c:pt>
                <c:pt idx="36">
                  <c:v>41.603000000000002</c:v>
                </c:pt>
                <c:pt idx="37">
                  <c:v>41.585999999999999</c:v>
                </c:pt>
                <c:pt idx="38">
                  <c:v>41.619</c:v>
                </c:pt>
                <c:pt idx="39">
                  <c:v>41.634999999999998</c:v>
                </c:pt>
                <c:pt idx="40">
                  <c:v>41.608000000000004</c:v>
                </c:pt>
                <c:pt idx="41">
                  <c:v>41.608000000000004</c:v>
                </c:pt>
                <c:pt idx="42">
                  <c:v>41.423000000000002</c:v>
                </c:pt>
                <c:pt idx="43">
                  <c:v>41.477000000000004</c:v>
                </c:pt>
                <c:pt idx="44">
                  <c:v>41.634999999999998</c:v>
                </c:pt>
                <c:pt idx="45">
                  <c:v>41.558999999999997</c:v>
                </c:pt>
                <c:pt idx="46">
                  <c:v>41.63</c:v>
                </c:pt>
                <c:pt idx="47">
                  <c:v>41.646000000000001</c:v>
                </c:pt>
                <c:pt idx="48">
                  <c:v>41.575000000000003</c:v>
                </c:pt>
                <c:pt idx="49">
                  <c:v>41.63</c:v>
                </c:pt>
                <c:pt idx="50">
                  <c:v>41.673999999999999</c:v>
                </c:pt>
                <c:pt idx="51">
                  <c:v>41.603000000000002</c:v>
                </c:pt>
                <c:pt idx="52">
                  <c:v>41.673999999999999</c:v>
                </c:pt>
                <c:pt idx="53">
                  <c:v>41.657000000000004</c:v>
                </c:pt>
                <c:pt idx="54">
                  <c:v>41.663000000000004</c:v>
                </c:pt>
                <c:pt idx="55">
                  <c:v>41.634999999999998</c:v>
                </c:pt>
                <c:pt idx="56">
                  <c:v>41.663000000000004</c:v>
                </c:pt>
                <c:pt idx="57">
                  <c:v>41.619</c:v>
                </c:pt>
                <c:pt idx="58">
                  <c:v>41.685000000000002</c:v>
                </c:pt>
                <c:pt idx="59">
                  <c:v>41.646000000000001</c:v>
                </c:pt>
                <c:pt idx="60">
                  <c:v>41.783000000000001</c:v>
                </c:pt>
                <c:pt idx="61">
                  <c:v>41.75</c:v>
                </c:pt>
                <c:pt idx="62">
                  <c:v>41.771999999999998</c:v>
                </c:pt>
                <c:pt idx="63">
                  <c:v>41.771999999999998</c:v>
                </c:pt>
                <c:pt idx="64">
                  <c:v>41.974000000000004</c:v>
                </c:pt>
                <c:pt idx="65">
                  <c:v>35.533999999999999</c:v>
                </c:pt>
                <c:pt idx="66">
                  <c:v>34.524000000000001</c:v>
                </c:pt>
                <c:pt idx="67">
                  <c:v>30.508000000000003</c:v>
                </c:pt>
                <c:pt idx="68">
                  <c:v>22.379000000000001</c:v>
                </c:pt>
                <c:pt idx="69">
                  <c:v>20.763999999999999</c:v>
                </c:pt>
                <c:pt idx="70">
                  <c:v>21.920999999999999</c:v>
                </c:pt>
                <c:pt idx="71">
                  <c:v>21.976000000000003</c:v>
                </c:pt>
                <c:pt idx="72">
                  <c:v>21.725000000000001</c:v>
                </c:pt>
                <c:pt idx="73">
                  <c:v>21.747</c:v>
                </c:pt>
                <c:pt idx="74">
                  <c:v>21.747</c:v>
                </c:pt>
                <c:pt idx="75">
                  <c:v>21.747</c:v>
                </c:pt>
                <c:pt idx="76">
                  <c:v>21.693000000000001</c:v>
                </c:pt>
                <c:pt idx="77">
                  <c:v>21.644000000000002</c:v>
                </c:pt>
                <c:pt idx="78">
                  <c:v>21.682000000000002</c:v>
                </c:pt>
                <c:pt idx="79">
                  <c:v>21.638000000000002</c:v>
                </c:pt>
                <c:pt idx="80">
                  <c:v>21.715</c:v>
                </c:pt>
                <c:pt idx="81">
                  <c:v>21.687000000000001</c:v>
                </c:pt>
                <c:pt idx="82">
                  <c:v>21.670999999999999</c:v>
                </c:pt>
                <c:pt idx="83">
                  <c:v>21.704000000000001</c:v>
                </c:pt>
                <c:pt idx="84">
                  <c:v>21.917000000000002</c:v>
                </c:pt>
                <c:pt idx="85">
                  <c:v>21.888999999999999</c:v>
                </c:pt>
                <c:pt idx="86">
                  <c:v>21.917000000000002</c:v>
                </c:pt>
                <c:pt idx="87">
                  <c:v>21.878</c:v>
                </c:pt>
                <c:pt idx="88">
                  <c:v>21.922000000000001</c:v>
                </c:pt>
                <c:pt idx="89">
                  <c:v>21.955000000000002</c:v>
                </c:pt>
                <c:pt idx="90">
                  <c:v>21.917000000000002</c:v>
                </c:pt>
                <c:pt idx="91">
                  <c:v>21.981999999999999</c:v>
                </c:pt>
                <c:pt idx="92">
                  <c:v>22.02</c:v>
                </c:pt>
                <c:pt idx="93">
                  <c:v>21.895</c:v>
                </c:pt>
                <c:pt idx="94">
                  <c:v>21.742000000000001</c:v>
                </c:pt>
                <c:pt idx="95">
                  <c:v>21.933</c:v>
                </c:pt>
                <c:pt idx="96">
                  <c:v>21.906000000000002</c:v>
                </c:pt>
                <c:pt idx="97">
                  <c:v>21.900000000000002</c:v>
                </c:pt>
                <c:pt idx="98">
                  <c:v>21.895</c:v>
                </c:pt>
                <c:pt idx="99">
                  <c:v>21.933</c:v>
                </c:pt>
                <c:pt idx="100">
                  <c:v>21.856999999999999</c:v>
                </c:pt>
                <c:pt idx="101">
                  <c:v>21.862000000000002</c:v>
                </c:pt>
                <c:pt idx="102">
                  <c:v>21.797000000000001</c:v>
                </c:pt>
                <c:pt idx="103">
                  <c:v>21.759</c:v>
                </c:pt>
                <c:pt idx="104">
                  <c:v>21.693000000000001</c:v>
                </c:pt>
                <c:pt idx="105">
                  <c:v>21.688000000000002</c:v>
                </c:pt>
                <c:pt idx="106">
                  <c:v>21.742000000000001</c:v>
                </c:pt>
                <c:pt idx="107">
                  <c:v>22.402000000000001</c:v>
                </c:pt>
                <c:pt idx="108">
                  <c:v>21.666</c:v>
                </c:pt>
                <c:pt idx="109">
                  <c:v>16.978999999999999</c:v>
                </c:pt>
                <c:pt idx="110">
                  <c:v>9.2119999999999997</c:v>
                </c:pt>
                <c:pt idx="111">
                  <c:v>7.7770000000000001</c:v>
                </c:pt>
                <c:pt idx="112">
                  <c:v>7.9950000000000001</c:v>
                </c:pt>
                <c:pt idx="113">
                  <c:v>2.0940000000000003</c:v>
                </c:pt>
                <c:pt idx="114">
                  <c:v>1.5</c:v>
                </c:pt>
                <c:pt idx="115">
                  <c:v>2.8579999999999997</c:v>
                </c:pt>
                <c:pt idx="116">
                  <c:v>2.9939999999999998</c:v>
                </c:pt>
                <c:pt idx="117">
                  <c:v>2.7380000000000004</c:v>
                </c:pt>
                <c:pt idx="118">
                  <c:v>2.7649999999999997</c:v>
                </c:pt>
                <c:pt idx="119">
                  <c:v>2.7649999999999997</c:v>
                </c:pt>
                <c:pt idx="120">
                  <c:v>2.7270000000000003</c:v>
                </c:pt>
                <c:pt idx="121">
                  <c:v>2.7540000000000004</c:v>
                </c:pt>
                <c:pt idx="122">
                  <c:v>2.8579999999999997</c:v>
                </c:pt>
                <c:pt idx="123">
                  <c:v>2.8250000000000002</c:v>
                </c:pt>
                <c:pt idx="124">
                  <c:v>2.8090000000000002</c:v>
                </c:pt>
                <c:pt idx="125">
                  <c:v>2.8360000000000003</c:v>
                </c:pt>
                <c:pt idx="126">
                  <c:v>2.8520000000000003</c:v>
                </c:pt>
                <c:pt idx="127">
                  <c:v>2.9180000000000001</c:v>
                </c:pt>
                <c:pt idx="128">
                  <c:v>2.9560000000000004</c:v>
                </c:pt>
                <c:pt idx="129">
                  <c:v>2.9130000000000003</c:v>
                </c:pt>
                <c:pt idx="130">
                  <c:v>2.8959999999999999</c:v>
                </c:pt>
                <c:pt idx="131">
                  <c:v>2.907</c:v>
                </c:pt>
                <c:pt idx="132">
                  <c:v>3.0490000000000004</c:v>
                </c:pt>
                <c:pt idx="133">
                  <c:v>3.0380000000000003</c:v>
                </c:pt>
                <c:pt idx="134">
                  <c:v>3</c:v>
                </c:pt>
                <c:pt idx="135">
                  <c:v>3.0270000000000001</c:v>
                </c:pt>
                <c:pt idx="136">
                  <c:v>3.016</c:v>
                </c:pt>
                <c:pt idx="137">
                  <c:v>3.0209999999999999</c:v>
                </c:pt>
                <c:pt idx="138">
                  <c:v>3.01</c:v>
                </c:pt>
                <c:pt idx="139">
                  <c:v>3.0270000000000001</c:v>
                </c:pt>
                <c:pt idx="140">
                  <c:v>3.0650000000000004</c:v>
                </c:pt>
                <c:pt idx="141">
                  <c:v>3.234</c:v>
                </c:pt>
                <c:pt idx="142">
                  <c:v>3.0380000000000003</c:v>
                </c:pt>
                <c:pt idx="143">
                  <c:v>2.7270000000000003</c:v>
                </c:pt>
                <c:pt idx="144">
                  <c:v>2.6890000000000001</c:v>
                </c:pt>
                <c:pt idx="145">
                  <c:v>2.8250000000000002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248960"/>
        <c:axId val="222251264"/>
      </c:scatterChart>
      <c:valAx>
        <c:axId val="22224896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22251264"/>
        <c:crosses val="autoZero"/>
        <c:crossBetween val="midCat"/>
      </c:valAx>
      <c:valAx>
        <c:axId val="22225126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2224896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'Plots_CV62-3'!$A$2</c:f>
          <c:strCache>
            <c:ptCount val="1"/>
            <c:pt idx="0">
              <c:v>CV62-3  1/31/2017</c:v>
            </c:pt>
          </c:strCache>
        </c:strRef>
      </c:tx>
      <c:layout>
        <c:manualLayout>
          <c:xMode val="edge"/>
          <c:yMode val="edge"/>
          <c:x val="1.6996933825888693E-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1698208129786766"/>
          <c:w val="0.78791066057435433"/>
          <c:h val="0.852588355249378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'Plots_CV62-3'!$J$8:$J$355</c:f>
              <c:numCache>
                <c:formatCode>General</c:formatCode>
                <c:ptCount val="348"/>
                <c:pt idx="0">
                  <c:v>9.51</c:v>
                </c:pt>
                <c:pt idx="1">
                  <c:v>9.5</c:v>
                </c:pt>
                <c:pt idx="2">
                  <c:v>9.49</c:v>
                </c:pt>
                <c:pt idx="3">
                  <c:v>9.43</c:v>
                </c:pt>
                <c:pt idx="4">
                  <c:v>9.31</c:v>
                </c:pt>
                <c:pt idx="5">
                  <c:v>9.19</c:v>
                </c:pt>
                <c:pt idx="6">
                  <c:v>9.1300000000000008</c:v>
                </c:pt>
                <c:pt idx="7">
                  <c:v>9.07</c:v>
                </c:pt>
                <c:pt idx="8">
                  <c:v>9.0500000000000007</c:v>
                </c:pt>
                <c:pt idx="9">
                  <c:v>9.0399999999999991</c:v>
                </c:pt>
                <c:pt idx="10">
                  <c:v>9.0299999999999994</c:v>
                </c:pt>
                <c:pt idx="11">
                  <c:v>9.0299999999999994</c:v>
                </c:pt>
                <c:pt idx="12">
                  <c:v>9.02</c:v>
                </c:pt>
                <c:pt idx="13">
                  <c:v>9</c:v>
                </c:pt>
                <c:pt idx="14">
                  <c:v>9.01</c:v>
                </c:pt>
                <c:pt idx="15">
                  <c:v>9</c:v>
                </c:pt>
                <c:pt idx="16">
                  <c:v>9.01</c:v>
                </c:pt>
                <c:pt idx="17">
                  <c:v>8.99</c:v>
                </c:pt>
                <c:pt idx="18">
                  <c:v>8.99</c:v>
                </c:pt>
                <c:pt idx="19">
                  <c:v>8.99</c:v>
                </c:pt>
                <c:pt idx="20">
                  <c:v>8.99</c:v>
                </c:pt>
                <c:pt idx="21">
                  <c:v>9</c:v>
                </c:pt>
                <c:pt idx="22">
                  <c:v>8.99</c:v>
                </c:pt>
                <c:pt idx="23">
                  <c:v>8.99</c:v>
                </c:pt>
                <c:pt idx="24">
                  <c:v>8.98</c:v>
                </c:pt>
                <c:pt idx="25">
                  <c:v>8.98</c:v>
                </c:pt>
                <c:pt idx="26">
                  <c:v>8.99</c:v>
                </c:pt>
                <c:pt idx="27">
                  <c:v>8.99</c:v>
                </c:pt>
                <c:pt idx="28">
                  <c:v>9</c:v>
                </c:pt>
                <c:pt idx="29">
                  <c:v>8.99</c:v>
                </c:pt>
                <c:pt idx="30">
                  <c:v>9</c:v>
                </c:pt>
                <c:pt idx="31">
                  <c:v>8.99</c:v>
                </c:pt>
                <c:pt idx="32">
                  <c:v>8.99</c:v>
                </c:pt>
                <c:pt idx="33">
                  <c:v>8.98</c:v>
                </c:pt>
                <c:pt idx="34">
                  <c:v>8.99</c:v>
                </c:pt>
                <c:pt idx="35">
                  <c:v>8.99</c:v>
                </c:pt>
                <c:pt idx="36">
                  <c:v>8.98</c:v>
                </c:pt>
                <c:pt idx="37">
                  <c:v>8.99</c:v>
                </c:pt>
                <c:pt idx="38">
                  <c:v>8.98</c:v>
                </c:pt>
                <c:pt idx="39">
                  <c:v>8.98</c:v>
                </c:pt>
                <c:pt idx="40">
                  <c:v>8.98</c:v>
                </c:pt>
                <c:pt idx="41">
                  <c:v>8.98</c:v>
                </c:pt>
                <c:pt idx="42">
                  <c:v>8.99</c:v>
                </c:pt>
                <c:pt idx="43">
                  <c:v>8.98</c:v>
                </c:pt>
                <c:pt idx="44">
                  <c:v>8.9600000000000009</c:v>
                </c:pt>
                <c:pt idx="45">
                  <c:v>8.98</c:v>
                </c:pt>
                <c:pt idx="46">
                  <c:v>8.9700000000000006</c:v>
                </c:pt>
                <c:pt idx="47">
                  <c:v>8.98</c:v>
                </c:pt>
                <c:pt idx="48">
                  <c:v>8.9700000000000006</c:v>
                </c:pt>
                <c:pt idx="49">
                  <c:v>8.98</c:v>
                </c:pt>
                <c:pt idx="50">
                  <c:v>8.98</c:v>
                </c:pt>
                <c:pt idx="51">
                  <c:v>8.98</c:v>
                </c:pt>
                <c:pt idx="52">
                  <c:v>8.98</c:v>
                </c:pt>
                <c:pt idx="53">
                  <c:v>8.9600000000000009</c:v>
                </c:pt>
                <c:pt idx="54">
                  <c:v>8.9600000000000009</c:v>
                </c:pt>
                <c:pt idx="55">
                  <c:v>8.9499999999999993</c:v>
                </c:pt>
                <c:pt idx="56">
                  <c:v>8.9499999999999993</c:v>
                </c:pt>
                <c:pt idx="57">
                  <c:v>8.9499999999999993</c:v>
                </c:pt>
                <c:pt idx="58">
                  <c:v>8.9499999999999993</c:v>
                </c:pt>
                <c:pt idx="59">
                  <c:v>8.9600000000000009</c:v>
                </c:pt>
                <c:pt idx="60">
                  <c:v>8.9499999999999993</c:v>
                </c:pt>
                <c:pt idx="61">
                  <c:v>8.9499999999999993</c:v>
                </c:pt>
                <c:pt idx="62">
                  <c:v>8.9600000000000009</c:v>
                </c:pt>
                <c:pt idx="63">
                  <c:v>8.9499999999999993</c:v>
                </c:pt>
                <c:pt idx="64">
                  <c:v>8.9600000000000009</c:v>
                </c:pt>
                <c:pt idx="65">
                  <c:v>8.9600000000000009</c:v>
                </c:pt>
                <c:pt idx="66">
                  <c:v>9.1</c:v>
                </c:pt>
                <c:pt idx="67">
                  <c:v>9.17</c:v>
                </c:pt>
                <c:pt idx="68">
                  <c:v>9.2899999999999991</c:v>
                </c:pt>
                <c:pt idx="69">
                  <c:v>9.36</c:v>
                </c:pt>
                <c:pt idx="70">
                  <c:v>9.3699999999999992</c:v>
                </c:pt>
                <c:pt idx="71">
                  <c:v>9.39</c:v>
                </c:pt>
                <c:pt idx="72">
                  <c:v>9.4</c:v>
                </c:pt>
                <c:pt idx="73">
                  <c:v>9.41</c:v>
                </c:pt>
                <c:pt idx="74">
                  <c:v>9.42</c:v>
                </c:pt>
                <c:pt idx="75">
                  <c:v>9.42</c:v>
                </c:pt>
                <c:pt idx="76">
                  <c:v>9.44</c:v>
                </c:pt>
                <c:pt idx="77">
                  <c:v>9.42</c:v>
                </c:pt>
                <c:pt idx="78">
                  <c:v>9.43</c:v>
                </c:pt>
                <c:pt idx="79">
                  <c:v>9.42</c:v>
                </c:pt>
                <c:pt idx="80">
                  <c:v>9.43</c:v>
                </c:pt>
                <c:pt idx="81">
                  <c:v>9.43</c:v>
                </c:pt>
                <c:pt idx="82">
                  <c:v>9.44</c:v>
                </c:pt>
                <c:pt idx="83">
                  <c:v>9.43</c:v>
                </c:pt>
                <c:pt idx="84">
                  <c:v>9.43</c:v>
                </c:pt>
                <c:pt idx="85">
                  <c:v>9.42</c:v>
                </c:pt>
                <c:pt idx="86">
                  <c:v>9.42</c:v>
                </c:pt>
                <c:pt idx="87">
                  <c:v>9.42</c:v>
                </c:pt>
                <c:pt idx="88">
                  <c:v>9.42</c:v>
                </c:pt>
                <c:pt idx="89">
                  <c:v>9.42</c:v>
                </c:pt>
                <c:pt idx="90">
                  <c:v>9.43</c:v>
                </c:pt>
                <c:pt idx="91">
                  <c:v>9.44</c:v>
                </c:pt>
                <c:pt idx="92">
                  <c:v>9.4499999999999993</c:v>
                </c:pt>
                <c:pt idx="93">
                  <c:v>9.44</c:v>
                </c:pt>
                <c:pt idx="94">
                  <c:v>9.43</c:v>
                </c:pt>
                <c:pt idx="95">
                  <c:v>9.44</c:v>
                </c:pt>
                <c:pt idx="96">
                  <c:v>9.44</c:v>
                </c:pt>
                <c:pt idx="97">
                  <c:v>9.43</c:v>
                </c:pt>
                <c:pt idx="98">
                  <c:v>9.44</c:v>
                </c:pt>
                <c:pt idx="99">
                  <c:v>9.43</c:v>
                </c:pt>
                <c:pt idx="100">
                  <c:v>9.44</c:v>
                </c:pt>
                <c:pt idx="101">
                  <c:v>9.44</c:v>
                </c:pt>
                <c:pt idx="102">
                  <c:v>9.4499999999999993</c:v>
                </c:pt>
                <c:pt idx="103">
                  <c:v>9.43</c:v>
                </c:pt>
                <c:pt idx="104">
                  <c:v>9.4</c:v>
                </c:pt>
                <c:pt idx="105">
                  <c:v>9.39</c:v>
                </c:pt>
                <c:pt idx="106">
                  <c:v>9.4</c:v>
                </c:pt>
                <c:pt idx="107">
                  <c:v>9.41</c:v>
                </c:pt>
                <c:pt idx="108">
                  <c:v>9.43</c:v>
                </c:pt>
                <c:pt idx="109">
                  <c:v>9.4499999999999993</c:v>
                </c:pt>
                <c:pt idx="110">
                  <c:v>9.4499999999999993</c:v>
                </c:pt>
                <c:pt idx="111">
                  <c:v>9.48</c:v>
                </c:pt>
                <c:pt idx="112">
                  <c:v>9.4600000000000009</c:v>
                </c:pt>
                <c:pt idx="113">
                  <c:v>9.4700000000000006</c:v>
                </c:pt>
                <c:pt idx="114">
                  <c:v>9.48</c:v>
                </c:pt>
                <c:pt idx="115">
                  <c:v>9.49</c:v>
                </c:pt>
                <c:pt idx="116">
                  <c:v>9.48</c:v>
                </c:pt>
                <c:pt idx="117">
                  <c:v>9.49</c:v>
                </c:pt>
                <c:pt idx="118">
                  <c:v>9.49</c:v>
                </c:pt>
                <c:pt idx="119">
                  <c:v>9.48</c:v>
                </c:pt>
                <c:pt idx="120">
                  <c:v>9.49</c:v>
                </c:pt>
                <c:pt idx="121">
                  <c:v>9.49</c:v>
                </c:pt>
                <c:pt idx="122">
                  <c:v>9.49</c:v>
                </c:pt>
                <c:pt idx="123">
                  <c:v>9.5</c:v>
                </c:pt>
                <c:pt idx="124">
                  <c:v>9.5</c:v>
                </c:pt>
                <c:pt idx="125">
                  <c:v>9.49</c:v>
                </c:pt>
                <c:pt idx="126">
                  <c:v>9.49</c:v>
                </c:pt>
                <c:pt idx="127">
                  <c:v>9.5</c:v>
                </c:pt>
                <c:pt idx="128">
                  <c:v>9.5</c:v>
                </c:pt>
                <c:pt idx="129">
                  <c:v>9.49</c:v>
                </c:pt>
                <c:pt idx="130">
                  <c:v>9.5</c:v>
                </c:pt>
                <c:pt idx="131">
                  <c:v>9.49</c:v>
                </c:pt>
                <c:pt idx="132">
                  <c:v>9.5</c:v>
                </c:pt>
                <c:pt idx="133">
                  <c:v>9.48</c:v>
                </c:pt>
                <c:pt idx="134">
                  <c:v>9.49</c:v>
                </c:pt>
                <c:pt idx="135">
                  <c:v>9.5</c:v>
                </c:pt>
                <c:pt idx="136">
                  <c:v>9.5</c:v>
                </c:pt>
                <c:pt idx="137">
                  <c:v>9.51</c:v>
                </c:pt>
                <c:pt idx="138">
                  <c:v>9.49</c:v>
                </c:pt>
                <c:pt idx="139">
                  <c:v>9.5</c:v>
                </c:pt>
                <c:pt idx="140">
                  <c:v>9.51</c:v>
                </c:pt>
                <c:pt idx="141">
                  <c:v>9.5</c:v>
                </c:pt>
                <c:pt idx="142">
                  <c:v>9.5</c:v>
                </c:pt>
                <c:pt idx="143">
                  <c:v>9.51</c:v>
                </c:pt>
                <c:pt idx="144">
                  <c:v>9.5</c:v>
                </c:pt>
                <c:pt idx="145">
                  <c:v>9.5</c:v>
                </c:pt>
              </c:numCache>
            </c:numRef>
          </c:xVal>
          <c:yVal>
            <c:numRef>
              <c:f>'Plots_CV62-3'!$Q$8:$Q$355</c:f>
              <c:numCache>
                <c:formatCode>0.00</c:formatCode>
                <c:ptCount val="348"/>
                <c:pt idx="0">
                  <c:v>14.705000000000002</c:v>
                </c:pt>
                <c:pt idx="1">
                  <c:v>23.281000000000002</c:v>
                </c:pt>
                <c:pt idx="2">
                  <c:v>30.898000000000003</c:v>
                </c:pt>
                <c:pt idx="3">
                  <c:v>35.902000000000001</c:v>
                </c:pt>
                <c:pt idx="4">
                  <c:v>41.643999999999998</c:v>
                </c:pt>
                <c:pt idx="5">
                  <c:v>41.430999999999997</c:v>
                </c:pt>
                <c:pt idx="6">
                  <c:v>41.288000000000004</c:v>
                </c:pt>
                <c:pt idx="7">
                  <c:v>41.539000000000001</c:v>
                </c:pt>
                <c:pt idx="8">
                  <c:v>41.762999999999998</c:v>
                </c:pt>
                <c:pt idx="9">
                  <c:v>41.773000000000003</c:v>
                </c:pt>
                <c:pt idx="10">
                  <c:v>41.779000000000003</c:v>
                </c:pt>
                <c:pt idx="11">
                  <c:v>41.750999999999998</c:v>
                </c:pt>
                <c:pt idx="12">
                  <c:v>41.527000000000001</c:v>
                </c:pt>
                <c:pt idx="13">
                  <c:v>41.533000000000001</c:v>
                </c:pt>
                <c:pt idx="14">
                  <c:v>41.538000000000004</c:v>
                </c:pt>
                <c:pt idx="15">
                  <c:v>41.57</c:v>
                </c:pt>
                <c:pt idx="16">
                  <c:v>41.68</c:v>
                </c:pt>
                <c:pt idx="17">
                  <c:v>41.685000000000002</c:v>
                </c:pt>
                <c:pt idx="18">
                  <c:v>41.695999999999998</c:v>
                </c:pt>
                <c:pt idx="19">
                  <c:v>41.673999999999999</c:v>
                </c:pt>
                <c:pt idx="20">
                  <c:v>41.701000000000001</c:v>
                </c:pt>
                <c:pt idx="21">
                  <c:v>41.707000000000001</c:v>
                </c:pt>
                <c:pt idx="22">
                  <c:v>41.716999999999999</c:v>
                </c:pt>
                <c:pt idx="23">
                  <c:v>41.722999999999999</c:v>
                </c:pt>
                <c:pt idx="24">
                  <c:v>41.722999999999999</c:v>
                </c:pt>
                <c:pt idx="25">
                  <c:v>41.728000000000002</c:v>
                </c:pt>
                <c:pt idx="26">
                  <c:v>41.734000000000002</c:v>
                </c:pt>
                <c:pt idx="27">
                  <c:v>41.734000000000002</c:v>
                </c:pt>
                <c:pt idx="28">
                  <c:v>41.585999999999999</c:v>
                </c:pt>
                <c:pt idx="29">
                  <c:v>41.483000000000004</c:v>
                </c:pt>
                <c:pt idx="30">
                  <c:v>41.483000000000004</c:v>
                </c:pt>
                <c:pt idx="31">
                  <c:v>41.515000000000001</c:v>
                </c:pt>
                <c:pt idx="32">
                  <c:v>41.433999999999997</c:v>
                </c:pt>
                <c:pt idx="33">
                  <c:v>41.356999999999999</c:v>
                </c:pt>
                <c:pt idx="34">
                  <c:v>41.542999999999999</c:v>
                </c:pt>
                <c:pt idx="35">
                  <c:v>41.619</c:v>
                </c:pt>
                <c:pt idx="36">
                  <c:v>41.603000000000002</c:v>
                </c:pt>
                <c:pt idx="37">
                  <c:v>41.585999999999999</c:v>
                </c:pt>
                <c:pt idx="38">
                  <c:v>41.619</c:v>
                </c:pt>
                <c:pt idx="39">
                  <c:v>41.634999999999998</c:v>
                </c:pt>
                <c:pt idx="40">
                  <c:v>41.608000000000004</c:v>
                </c:pt>
                <c:pt idx="41">
                  <c:v>41.608000000000004</c:v>
                </c:pt>
                <c:pt idx="42">
                  <c:v>41.423000000000002</c:v>
                </c:pt>
                <c:pt idx="43">
                  <c:v>41.477000000000004</c:v>
                </c:pt>
                <c:pt idx="44">
                  <c:v>41.634999999999998</c:v>
                </c:pt>
                <c:pt idx="45">
                  <c:v>41.558999999999997</c:v>
                </c:pt>
                <c:pt idx="46">
                  <c:v>41.63</c:v>
                </c:pt>
                <c:pt idx="47">
                  <c:v>41.646000000000001</c:v>
                </c:pt>
                <c:pt idx="48">
                  <c:v>41.575000000000003</c:v>
                </c:pt>
                <c:pt idx="49">
                  <c:v>41.63</c:v>
                </c:pt>
                <c:pt idx="50">
                  <c:v>41.673999999999999</c:v>
                </c:pt>
                <c:pt idx="51">
                  <c:v>41.603000000000002</c:v>
                </c:pt>
                <c:pt idx="52">
                  <c:v>41.673999999999999</c:v>
                </c:pt>
                <c:pt idx="53">
                  <c:v>41.657000000000004</c:v>
                </c:pt>
                <c:pt idx="54">
                  <c:v>41.663000000000004</c:v>
                </c:pt>
                <c:pt idx="55">
                  <c:v>41.634999999999998</c:v>
                </c:pt>
                <c:pt idx="56">
                  <c:v>41.663000000000004</c:v>
                </c:pt>
                <c:pt idx="57">
                  <c:v>41.619</c:v>
                </c:pt>
                <c:pt idx="58">
                  <c:v>41.685000000000002</c:v>
                </c:pt>
                <c:pt idx="59">
                  <c:v>41.646000000000001</c:v>
                </c:pt>
                <c:pt idx="60">
                  <c:v>41.783000000000001</c:v>
                </c:pt>
                <c:pt idx="61">
                  <c:v>41.75</c:v>
                </c:pt>
                <c:pt idx="62">
                  <c:v>41.771999999999998</c:v>
                </c:pt>
                <c:pt idx="63">
                  <c:v>41.771999999999998</c:v>
                </c:pt>
                <c:pt idx="64">
                  <c:v>41.974000000000004</c:v>
                </c:pt>
                <c:pt idx="65">
                  <c:v>35.533999999999999</c:v>
                </c:pt>
                <c:pt idx="66">
                  <c:v>34.524000000000001</c:v>
                </c:pt>
                <c:pt idx="67">
                  <c:v>30.508000000000003</c:v>
                </c:pt>
                <c:pt idx="68">
                  <c:v>22.379000000000001</c:v>
                </c:pt>
                <c:pt idx="69">
                  <c:v>20.763999999999999</c:v>
                </c:pt>
                <c:pt idx="70">
                  <c:v>21.920999999999999</c:v>
                </c:pt>
                <c:pt idx="71">
                  <c:v>21.976000000000003</c:v>
                </c:pt>
                <c:pt idx="72">
                  <c:v>21.725000000000001</c:v>
                </c:pt>
                <c:pt idx="73">
                  <c:v>21.747</c:v>
                </c:pt>
                <c:pt idx="74">
                  <c:v>21.747</c:v>
                </c:pt>
                <c:pt idx="75">
                  <c:v>21.747</c:v>
                </c:pt>
                <c:pt idx="76">
                  <c:v>21.693000000000001</c:v>
                </c:pt>
                <c:pt idx="77">
                  <c:v>21.644000000000002</c:v>
                </c:pt>
                <c:pt idx="78">
                  <c:v>21.682000000000002</c:v>
                </c:pt>
                <c:pt idx="79">
                  <c:v>21.638000000000002</c:v>
                </c:pt>
                <c:pt idx="80">
                  <c:v>21.715</c:v>
                </c:pt>
                <c:pt idx="81">
                  <c:v>21.687000000000001</c:v>
                </c:pt>
                <c:pt idx="82">
                  <c:v>21.670999999999999</c:v>
                </c:pt>
                <c:pt idx="83">
                  <c:v>21.704000000000001</c:v>
                </c:pt>
                <c:pt idx="84">
                  <c:v>21.917000000000002</c:v>
                </c:pt>
                <c:pt idx="85">
                  <c:v>21.888999999999999</c:v>
                </c:pt>
                <c:pt idx="86">
                  <c:v>21.917000000000002</c:v>
                </c:pt>
                <c:pt idx="87">
                  <c:v>21.878</c:v>
                </c:pt>
                <c:pt idx="88">
                  <c:v>21.922000000000001</c:v>
                </c:pt>
                <c:pt idx="89">
                  <c:v>21.955000000000002</c:v>
                </c:pt>
                <c:pt idx="90">
                  <c:v>21.917000000000002</c:v>
                </c:pt>
                <c:pt idx="91">
                  <c:v>21.981999999999999</c:v>
                </c:pt>
                <c:pt idx="92">
                  <c:v>22.02</c:v>
                </c:pt>
                <c:pt idx="93">
                  <c:v>21.895</c:v>
                </c:pt>
                <c:pt idx="94">
                  <c:v>21.742000000000001</c:v>
                </c:pt>
                <c:pt idx="95">
                  <c:v>21.933</c:v>
                </c:pt>
                <c:pt idx="96">
                  <c:v>21.906000000000002</c:v>
                </c:pt>
                <c:pt idx="97">
                  <c:v>21.900000000000002</c:v>
                </c:pt>
                <c:pt idx="98">
                  <c:v>21.895</c:v>
                </c:pt>
                <c:pt idx="99">
                  <c:v>21.933</c:v>
                </c:pt>
                <c:pt idx="100">
                  <c:v>21.856999999999999</c:v>
                </c:pt>
                <c:pt idx="101">
                  <c:v>21.862000000000002</c:v>
                </c:pt>
                <c:pt idx="102">
                  <c:v>21.797000000000001</c:v>
                </c:pt>
                <c:pt idx="103">
                  <c:v>21.759</c:v>
                </c:pt>
                <c:pt idx="104">
                  <c:v>21.693000000000001</c:v>
                </c:pt>
                <c:pt idx="105">
                  <c:v>21.688000000000002</c:v>
                </c:pt>
                <c:pt idx="106">
                  <c:v>21.742000000000001</c:v>
                </c:pt>
                <c:pt idx="107">
                  <c:v>22.402000000000001</c:v>
                </c:pt>
                <c:pt idx="108">
                  <c:v>21.666</c:v>
                </c:pt>
                <c:pt idx="109">
                  <c:v>16.978999999999999</c:v>
                </c:pt>
                <c:pt idx="110">
                  <c:v>9.2119999999999997</c:v>
                </c:pt>
                <c:pt idx="111">
                  <c:v>7.7770000000000001</c:v>
                </c:pt>
                <c:pt idx="112">
                  <c:v>7.9950000000000001</c:v>
                </c:pt>
                <c:pt idx="113">
                  <c:v>2.0940000000000003</c:v>
                </c:pt>
                <c:pt idx="114">
                  <c:v>1.5</c:v>
                </c:pt>
                <c:pt idx="115">
                  <c:v>2.8579999999999997</c:v>
                </c:pt>
                <c:pt idx="116">
                  <c:v>2.9939999999999998</c:v>
                </c:pt>
                <c:pt idx="117">
                  <c:v>2.7380000000000004</c:v>
                </c:pt>
                <c:pt idx="118">
                  <c:v>2.7649999999999997</c:v>
                </c:pt>
                <c:pt idx="119">
                  <c:v>2.7649999999999997</c:v>
                </c:pt>
                <c:pt idx="120">
                  <c:v>2.7270000000000003</c:v>
                </c:pt>
                <c:pt idx="121">
                  <c:v>2.7540000000000004</c:v>
                </c:pt>
                <c:pt idx="122">
                  <c:v>2.8579999999999997</c:v>
                </c:pt>
                <c:pt idx="123">
                  <c:v>2.8250000000000002</c:v>
                </c:pt>
                <c:pt idx="124">
                  <c:v>2.8090000000000002</c:v>
                </c:pt>
                <c:pt idx="125">
                  <c:v>2.8360000000000003</c:v>
                </c:pt>
                <c:pt idx="126">
                  <c:v>2.8520000000000003</c:v>
                </c:pt>
                <c:pt idx="127">
                  <c:v>2.9180000000000001</c:v>
                </c:pt>
                <c:pt idx="128">
                  <c:v>2.9560000000000004</c:v>
                </c:pt>
                <c:pt idx="129">
                  <c:v>2.9130000000000003</c:v>
                </c:pt>
                <c:pt idx="130">
                  <c:v>2.8959999999999999</c:v>
                </c:pt>
                <c:pt idx="131">
                  <c:v>2.907</c:v>
                </c:pt>
                <c:pt idx="132">
                  <c:v>3.0490000000000004</c:v>
                </c:pt>
                <c:pt idx="133">
                  <c:v>3.0380000000000003</c:v>
                </c:pt>
                <c:pt idx="134">
                  <c:v>3</c:v>
                </c:pt>
                <c:pt idx="135">
                  <c:v>3.0270000000000001</c:v>
                </c:pt>
                <c:pt idx="136">
                  <c:v>3.016</c:v>
                </c:pt>
                <c:pt idx="137">
                  <c:v>3.0209999999999999</c:v>
                </c:pt>
                <c:pt idx="138">
                  <c:v>3.01</c:v>
                </c:pt>
                <c:pt idx="139">
                  <c:v>3.0270000000000001</c:v>
                </c:pt>
                <c:pt idx="140">
                  <c:v>3.0650000000000004</c:v>
                </c:pt>
                <c:pt idx="141">
                  <c:v>3.234</c:v>
                </c:pt>
                <c:pt idx="142">
                  <c:v>3.0380000000000003</c:v>
                </c:pt>
                <c:pt idx="143">
                  <c:v>2.7270000000000003</c:v>
                </c:pt>
                <c:pt idx="144">
                  <c:v>2.6890000000000001</c:v>
                </c:pt>
                <c:pt idx="145">
                  <c:v>2.8250000000000002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279552"/>
        <c:axId val="222290304"/>
      </c:scatterChart>
      <c:valAx>
        <c:axId val="22227955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(mg/L)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22290304"/>
        <c:crosses val="autoZero"/>
        <c:crossBetween val="midCat"/>
      </c:valAx>
      <c:valAx>
        <c:axId val="22229030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2227955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'Plots_CV62-3'!$A$2</c:f>
          <c:strCache>
            <c:ptCount val="1"/>
            <c:pt idx="0">
              <c:v>CV62-3  1/31/2017</c:v>
            </c:pt>
          </c:strCache>
        </c:strRef>
      </c:tx>
      <c:layout>
        <c:manualLayout>
          <c:xMode val="edge"/>
          <c:yMode val="edge"/>
          <c:x val="1.154919862528335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720111910516872"/>
          <c:w val="0.76377033034723096"/>
          <c:h val="0.83236931744207765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808080"/>
              </a:solidFill>
            </a:ln>
          </c:spPr>
          <c:marker>
            <c:symbol val="square"/>
            <c:size val="5"/>
            <c:spPr>
              <a:solidFill>
                <a:srgbClr val="FFFF6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'Plots_CV62-3'!$L$8:$L$355</c:f>
              <c:numCache>
                <c:formatCode>General</c:formatCode>
                <c:ptCount val="348"/>
                <c:pt idx="0">
                  <c:v>29.98</c:v>
                </c:pt>
                <c:pt idx="1">
                  <c:v>30</c:v>
                </c:pt>
                <c:pt idx="2">
                  <c:v>30.01</c:v>
                </c:pt>
                <c:pt idx="3">
                  <c:v>30.04</c:v>
                </c:pt>
                <c:pt idx="4">
                  <c:v>30.08</c:v>
                </c:pt>
                <c:pt idx="5">
                  <c:v>30.08</c:v>
                </c:pt>
                <c:pt idx="6">
                  <c:v>30.07</c:v>
                </c:pt>
                <c:pt idx="7">
                  <c:v>30.07</c:v>
                </c:pt>
                <c:pt idx="8">
                  <c:v>30.06</c:v>
                </c:pt>
                <c:pt idx="9">
                  <c:v>30.06</c:v>
                </c:pt>
                <c:pt idx="10">
                  <c:v>30.06</c:v>
                </c:pt>
                <c:pt idx="11">
                  <c:v>30.07</c:v>
                </c:pt>
                <c:pt idx="12">
                  <c:v>30.09</c:v>
                </c:pt>
                <c:pt idx="13">
                  <c:v>30.08</c:v>
                </c:pt>
                <c:pt idx="14">
                  <c:v>30.08</c:v>
                </c:pt>
                <c:pt idx="15">
                  <c:v>30.09</c:v>
                </c:pt>
                <c:pt idx="16">
                  <c:v>30.08</c:v>
                </c:pt>
                <c:pt idx="17">
                  <c:v>30.08</c:v>
                </c:pt>
                <c:pt idx="18">
                  <c:v>30.08</c:v>
                </c:pt>
                <c:pt idx="19">
                  <c:v>30.08</c:v>
                </c:pt>
                <c:pt idx="20">
                  <c:v>30.09</c:v>
                </c:pt>
                <c:pt idx="21">
                  <c:v>30.09</c:v>
                </c:pt>
                <c:pt idx="22">
                  <c:v>30.09</c:v>
                </c:pt>
                <c:pt idx="23">
                  <c:v>30.09</c:v>
                </c:pt>
                <c:pt idx="24">
                  <c:v>30.09</c:v>
                </c:pt>
                <c:pt idx="25">
                  <c:v>30.09</c:v>
                </c:pt>
                <c:pt idx="26">
                  <c:v>30.09</c:v>
                </c:pt>
                <c:pt idx="27">
                  <c:v>30.09</c:v>
                </c:pt>
                <c:pt idx="28">
                  <c:v>30.09</c:v>
                </c:pt>
                <c:pt idx="29">
                  <c:v>30.09</c:v>
                </c:pt>
                <c:pt idx="30">
                  <c:v>30.09</c:v>
                </c:pt>
                <c:pt idx="31">
                  <c:v>30.09</c:v>
                </c:pt>
                <c:pt idx="32">
                  <c:v>30.09</c:v>
                </c:pt>
                <c:pt idx="33">
                  <c:v>30.09</c:v>
                </c:pt>
                <c:pt idx="34">
                  <c:v>30.09</c:v>
                </c:pt>
                <c:pt idx="35">
                  <c:v>30.09</c:v>
                </c:pt>
                <c:pt idx="36">
                  <c:v>30.09</c:v>
                </c:pt>
                <c:pt idx="37">
                  <c:v>30.09</c:v>
                </c:pt>
                <c:pt idx="38">
                  <c:v>30.09</c:v>
                </c:pt>
                <c:pt idx="39">
                  <c:v>30.08</c:v>
                </c:pt>
                <c:pt idx="40">
                  <c:v>30.08</c:v>
                </c:pt>
                <c:pt idx="41">
                  <c:v>30.07</c:v>
                </c:pt>
                <c:pt idx="42">
                  <c:v>30.08</c:v>
                </c:pt>
                <c:pt idx="43">
                  <c:v>30.08</c:v>
                </c:pt>
                <c:pt idx="44">
                  <c:v>30.08</c:v>
                </c:pt>
                <c:pt idx="45">
                  <c:v>30.08</c:v>
                </c:pt>
                <c:pt idx="46">
                  <c:v>30.07</c:v>
                </c:pt>
                <c:pt idx="47">
                  <c:v>30.08</c:v>
                </c:pt>
                <c:pt idx="48">
                  <c:v>30.08</c:v>
                </c:pt>
                <c:pt idx="49">
                  <c:v>30.08</c:v>
                </c:pt>
                <c:pt idx="50">
                  <c:v>30.08</c:v>
                </c:pt>
                <c:pt idx="51">
                  <c:v>30.08</c:v>
                </c:pt>
                <c:pt idx="52">
                  <c:v>30.08</c:v>
                </c:pt>
                <c:pt idx="53">
                  <c:v>30.07</c:v>
                </c:pt>
                <c:pt idx="54">
                  <c:v>30.07</c:v>
                </c:pt>
                <c:pt idx="55">
                  <c:v>30.07</c:v>
                </c:pt>
                <c:pt idx="56">
                  <c:v>30.07</c:v>
                </c:pt>
                <c:pt idx="57">
                  <c:v>30.06</c:v>
                </c:pt>
                <c:pt idx="58">
                  <c:v>30.07</c:v>
                </c:pt>
                <c:pt idx="59">
                  <c:v>30.07</c:v>
                </c:pt>
                <c:pt idx="60">
                  <c:v>30.06</c:v>
                </c:pt>
                <c:pt idx="61">
                  <c:v>30.07</c:v>
                </c:pt>
                <c:pt idx="62">
                  <c:v>30.08</c:v>
                </c:pt>
                <c:pt idx="63">
                  <c:v>30.07</c:v>
                </c:pt>
                <c:pt idx="64">
                  <c:v>30.06</c:v>
                </c:pt>
                <c:pt idx="65">
                  <c:v>29.97</c:v>
                </c:pt>
                <c:pt idx="66">
                  <c:v>30</c:v>
                </c:pt>
                <c:pt idx="67">
                  <c:v>29.98</c:v>
                </c:pt>
                <c:pt idx="68">
                  <c:v>29.96</c:v>
                </c:pt>
                <c:pt idx="69">
                  <c:v>29.95</c:v>
                </c:pt>
                <c:pt idx="70">
                  <c:v>29.95</c:v>
                </c:pt>
                <c:pt idx="71">
                  <c:v>29.96</c:v>
                </c:pt>
                <c:pt idx="72">
                  <c:v>29.96</c:v>
                </c:pt>
                <c:pt idx="73">
                  <c:v>29.96</c:v>
                </c:pt>
                <c:pt idx="74">
                  <c:v>29.96</c:v>
                </c:pt>
                <c:pt idx="75">
                  <c:v>29.96</c:v>
                </c:pt>
                <c:pt idx="76">
                  <c:v>29.95</c:v>
                </c:pt>
                <c:pt idx="77">
                  <c:v>29.95</c:v>
                </c:pt>
                <c:pt idx="78">
                  <c:v>29.96</c:v>
                </c:pt>
                <c:pt idx="79">
                  <c:v>29.95</c:v>
                </c:pt>
                <c:pt idx="80">
                  <c:v>29.95</c:v>
                </c:pt>
                <c:pt idx="81">
                  <c:v>29.95</c:v>
                </c:pt>
                <c:pt idx="82">
                  <c:v>29.96</c:v>
                </c:pt>
                <c:pt idx="83">
                  <c:v>29.95</c:v>
                </c:pt>
                <c:pt idx="84">
                  <c:v>29.95</c:v>
                </c:pt>
                <c:pt idx="85">
                  <c:v>29.95</c:v>
                </c:pt>
                <c:pt idx="86">
                  <c:v>29.95</c:v>
                </c:pt>
                <c:pt idx="87">
                  <c:v>29.95</c:v>
                </c:pt>
                <c:pt idx="88">
                  <c:v>29.96</c:v>
                </c:pt>
                <c:pt idx="89">
                  <c:v>29.95</c:v>
                </c:pt>
                <c:pt idx="90">
                  <c:v>29.95</c:v>
                </c:pt>
                <c:pt idx="91">
                  <c:v>29.95</c:v>
                </c:pt>
                <c:pt idx="92">
                  <c:v>29.96</c:v>
                </c:pt>
                <c:pt idx="93">
                  <c:v>29.95</c:v>
                </c:pt>
                <c:pt idx="94">
                  <c:v>29.95</c:v>
                </c:pt>
                <c:pt idx="95">
                  <c:v>29.95</c:v>
                </c:pt>
                <c:pt idx="96">
                  <c:v>29.95</c:v>
                </c:pt>
                <c:pt idx="97">
                  <c:v>29.96</c:v>
                </c:pt>
                <c:pt idx="98">
                  <c:v>29.96</c:v>
                </c:pt>
                <c:pt idx="99">
                  <c:v>29.96</c:v>
                </c:pt>
                <c:pt idx="100">
                  <c:v>29.95</c:v>
                </c:pt>
                <c:pt idx="101">
                  <c:v>29.96</c:v>
                </c:pt>
                <c:pt idx="102">
                  <c:v>29.95</c:v>
                </c:pt>
                <c:pt idx="103">
                  <c:v>29.95</c:v>
                </c:pt>
                <c:pt idx="104">
                  <c:v>29.95</c:v>
                </c:pt>
                <c:pt idx="105">
                  <c:v>29.95</c:v>
                </c:pt>
                <c:pt idx="106">
                  <c:v>29.96</c:v>
                </c:pt>
                <c:pt idx="107">
                  <c:v>29.95</c:v>
                </c:pt>
                <c:pt idx="108">
                  <c:v>29.96</c:v>
                </c:pt>
                <c:pt idx="109">
                  <c:v>29.95</c:v>
                </c:pt>
                <c:pt idx="110">
                  <c:v>29.93</c:v>
                </c:pt>
                <c:pt idx="111">
                  <c:v>29.91</c:v>
                </c:pt>
                <c:pt idx="112">
                  <c:v>29.92</c:v>
                </c:pt>
                <c:pt idx="113">
                  <c:v>29.87</c:v>
                </c:pt>
                <c:pt idx="114">
                  <c:v>29.88</c:v>
                </c:pt>
                <c:pt idx="115">
                  <c:v>29.9</c:v>
                </c:pt>
                <c:pt idx="116">
                  <c:v>29.9</c:v>
                </c:pt>
                <c:pt idx="117">
                  <c:v>29.89</c:v>
                </c:pt>
                <c:pt idx="118">
                  <c:v>29.9</c:v>
                </c:pt>
                <c:pt idx="119">
                  <c:v>29.9</c:v>
                </c:pt>
                <c:pt idx="120">
                  <c:v>29.89</c:v>
                </c:pt>
                <c:pt idx="121">
                  <c:v>29.9</c:v>
                </c:pt>
                <c:pt idx="122">
                  <c:v>29.89</c:v>
                </c:pt>
                <c:pt idx="123">
                  <c:v>29.89</c:v>
                </c:pt>
                <c:pt idx="124">
                  <c:v>29.9</c:v>
                </c:pt>
                <c:pt idx="125">
                  <c:v>29.9</c:v>
                </c:pt>
                <c:pt idx="126">
                  <c:v>29.89</c:v>
                </c:pt>
                <c:pt idx="127">
                  <c:v>29.9</c:v>
                </c:pt>
                <c:pt idx="128">
                  <c:v>29.9</c:v>
                </c:pt>
                <c:pt idx="129">
                  <c:v>29.91</c:v>
                </c:pt>
                <c:pt idx="130">
                  <c:v>29.9</c:v>
                </c:pt>
                <c:pt idx="131">
                  <c:v>29.91</c:v>
                </c:pt>
                <c:pt idx="132">
                  <c:v>29.91</c:v>
                </c:pt>
                <c:pt idx="133">
                  <c:v>29.91</c:v>
                </c:pt>
                <c:pt idx="134">
                  <c:v>29.91</c:v>
                </c:pt>
                <c:pt idx="135">
                  <c:v>29.91</c:v>
                </c:pt>
                <c:pt idx="136">
                  <c:v>29.91</c:v>
                </c:pt>
                <c:pt idx="137">
                  <c:v>29.91</c:v>
                </c:pt>
                <c:pt idx="138">
                  <c:v>29.91</c:v>
                </c:pt>
                <c:pt idx="139">
                  <c:v>29.91</c:v>
                </c:pt>
                <c:pt idx="140">
                  <c:v>29.91</c:v>
                </c:pt>
                <c:pt idx="141">
                  <c:v>29.92</c:v>
                </c:pt>
                <c:pt idx="142">
                  <c:v>29.92</c:v>
                </c:pt>
                <c:pt idx="143">
                  <c:v>29.93</c:v>
                </c:pt>
                <c:pt idx="144">
                  <c:v>29.92</c:v>
                </c:pt>
                <c:pt idx="145">
                  <c:v>29.91</c:v>
                </c:pt>
              </c:numCache>
            </c:numRef>
          </c:xVal>
          <c:yVal>
            <c:numRef>
              <c:f>'Plots_CV62-3'!$Q$8:$Q$355</c:f>
              <c:numCache>
                <c:formatCode>0.00</c:formatCode>
                <c:ptCount val="348"/>
                <c:pt idx="0">
                  <c:v>14.705000000000002</c:v>
                </c:pt>
                <c:pt idx="1">
                  <c:v>23.281000000000002</c:v>
                </c:pt>
                <c:pt idx="2">
                  <c:v>30.898000000000003</c:v>
                </c:pt>
                <c:pt idx="3">
                  <c:v>35.902000000000001</c:v>
                </c:pt>
                <c:pt idx="4">
                  <c:v>41.643999999999998</c:v>
                </c:pt>
                <c:pt idx="5">
                  <c:v>41.430999999999997</c:v>
                </c:pt>
                <c:pt idx="6">
                  <c:v>41.288000000000004</c:v>
                </c:pt>
                <c:pt idx="7">
                  <c:v>41.539000000000001</c:v>
                </c:pt>
                <c:pt idx="8">
                  <c:v>41.762999999999998</c:v>
                </c:pt>
                <c:pt idx="9">
                  <c:v>41.773000000000003</c:v>
                </c:pt>
                <c:pt idx="10">
                  <c:v>41.779000000000003</c:v>
                </c:pt>
                <c:pt idx="11">
                  <c:v>41.750999999999998</c:v>
                </c:pt>
                <c:pt idx="12">
                  <c:v>41.527000000000001</c:v>
                </c:pt>
                <c:pt idx="13">
                  <c:v>41.533000000000001</c:v>
                </c:pt>
                <c:pt idx="14">
                  <c:v>41.538000000000004</c:v>
                </c:pt>
                <c:pt idx="15">
                  <c:v>41.57</c:v>
                </c:pt>
                <c:pt idx="16">
                  <c:v>41.68</c:v>
                </c:pt>
                <c:pt idx="17">
                  <c:v>41.685000000000002</c:v>
                </c:pt>
                <c:pt idx="18">
                  <c:v>41.695999999999998</c:v>
                </c:pt>
                <c:pt idx="19">
                  <c:v>41.673999999999999</c:v>
                </c:pt>
                <c:pt idx="20">
                  <c:v>41.701000000000001</c:v>
                </c:pt>
                <c:pt idx="21">
                  <c:v>41.707000000000001</c:v>
                </c:pt>
                <c:pt idx="22">
                  <c:v>41.716999999999999</c:v>
                </c:pt>
                <c:pt idx="23">
                  <c:v>41.722999999999999</c:v>
                </c:pt>
                <c:pt idx="24">
                  <c:v>41.722999999999999</c:v>
                </c:pt>
                <c:pt idx="25">
                  <c:v>41.728000000000002</c:v>
                </c:pt>
                <c:pt idx="26">
                  <c:v>41.734000000000002</c:v>
                </c:pt>
                <c:pt idx="27">
                  <c:v>41.734000000000002</c:v>
                </c:pt>
                <c:pt idx="28">
                  <c:v>41.585999999999999</c:v>
                </c:pt>
                <c:pt idx="29">
                  <c:v>41.483000000000004</c:v>
                </c:pt>
                <c:pt idx="30">
                  <c:v>41.483000000000004</c:v>
                </c:pt>
                <c:pt idx="31">
                  <c:v>41.515000000000001</c:v>
                </c:pt>
                <c:pt idx="32">
                  <c:v>41.433999999999997</c:v>
                </c:pt>
                <c:pt idx="33">
                  <c:v>41.356999999999999</c:v>
                </c:pt>
                <c:pt idx="34">
                  <c:v>41.542999999999999</c:v>
                </c:pt>
                <c:pt idx="35">
                  <c:v>41.619</c:v>
                </c:pt>
                <c:pt idx="36">
                  <c:v>41.603000000000002</c:v>
                </c:pt>
                <c:pt idx="37">
                  <c:v>41.585999999999999</c:v>
                </c:pt>
                <c:pt idx="38">
                  <c:v>41.619</c:v>
                </c:pt>
                <c:pt idx="39">
                  <c:v>41.634999999999998</c:v>
                </c:pt>
                <c:pt idx="40">
                  <c:v>41.608000000000004</c:v>
                </c:pt>
                <c:pt idx="41">
                  <c:v>41.608000000000004</c:v>
                </c:pt>
                <c:pt idx="42">
                  <c:v>41.423000000000002</c:v>
                </c:pt>
                <c:pt idx="43">
                  <c:v>41.477000000000004</c:v>
                </c:pt>
                <c:pt idx="44">
                  <c:v>41.634999999999998</c:v>
                </c:pt>
                <c:pt idx="45">
                  <c:v>41.558999999999997</c:v>
                </c:pt>
                <c:pt idx="46">
                  <c:v>41.63</c:v>
                </c:pt>
                <c:pt idx="47">
                  <c:v>41.646000000000001</c:v>
                </c:pt>
                <c:pt idx="48">
                  <c:v>41.575000000000003</c:v>
                </c:pt>
                <c:pt idx="49">
                  <c:v>41.63</c:v>
                </c:pt>
                <c:pt idx="50">
                  <c:v>41.673999999999999</c:v>
                </c:pt>
                <c:pt idx="51">
                  <c:v>41.603000000000002</c:v>
                </c:pt>
                <c:pt idx="52">
                  <c:v>41.673999999999999</c:v>
                </c:pt>
                <c:pt idx="53">
                  <c:v>41.657000000000004</c:v>
                </c:pt>
                <c:pt idx="54">
                  <c:v>41.663000000000004</c:v>
                </c:pt>
                <c:pt idx="55">
                  <c:v>41.634999999999998</c:v>
                </c:pt>
                <c:pt idx="56">
                  <c:v>41.663000000000004</c:v>
                </c:pt>
                <c:pt idx="57">
                  <c:v>41.619</c:v>
                </c:pt>
                <c:pt idx="58">
                  <c:v>41.685000000000002</c:v>
                </c:pt>
                <c:pt idx="59">
                  <c:v>41.646000000000001</c:v>
                </c:pt>
                <c:pt idx="60">
                  <c:v>41.783000000000001</c:v>
                </c:pt>
                <c:pt idx="61">
                  <c:v>41.75</c:v>
                </c:pt>
                <c:pt idx="62">
                  <c:v>41.771999999999998</c:v>
                </c:pt>
                <c:pt idx="63">
                  <c:v>41.771999999999998</c:v>
                </c:pt>
                <c:pt idx="64">
                  <c:v>41.974000000000004</c:v>
                </c:pt>
                <c:pt idx="65">
                  <c:v>35.533999999999999</c:v>
                </c:pt>
                <c:pt idx="66">
                  <c:v>34.524000000000001</c:v>
                </c:pt>
                <c:pt idx="67">
                  <c:v>30.508000000000003</c:v>
                </c:pt>
                <c:pt idx="68">
                  <c:v>22.379000000000001</c:v>
                </c:pt>
                <c:pt idx="69">
                  <c:v>20.763999999999999</c:v>
                </c:pt>
                <c:pt idx="70">
                  <c:v>21.920999999999999</c:v>
                </c:pt>
                <c:pt idx="71">
                  <c:v>21.976000000000003</c:v>
                </c:pt>
                <c:pt idx="72">
                  <c:v>21.725000000000001</c:v>
                </c:pt>
                <c:pt idx="73">
                  <c:v>21.747</c:v>
                </c:pt>
                <c:pt idx="74">
                  <c:v>21.747</c:v>
                </c:pt>
                <c:pt idx="75">
                  <c:v>21.747</c:v>
                </c:pt>
                <c:pt idx="76">
                  <c:v>21.693000000000001</c:v>
                </c:pt>
                <c:pt idx="77">
                  <c:v>21.644000000000002</c:v>
                </c:pt>
                <c:pt idx="78">
                  <c:v>21.682000000000002</c:v>
                </c:pt>
                <c:pt idx="79">
                  <c:v>21.638000000000002</c:v>
                </c:pt>
                <c:pt idx="80">
                  <c:v>21.715</c:v>
                </c:pt>
                <c:pt idx="81">
                  <c:v>21.687000000000001</c:v>
                </c:pt>
                <c:pt idx="82">
                  <c:v>21.670999999999999</c:v>
                </c:pt>
                <c:pt idx="83">
                  <c:v>21.704000000000001</c:v>
                </c:pt>
                <c:pt idx="84">
                  <c:v>21.917000000000002</c:v>
                </c:pt>
                <c:pt idx="85">
                  <c:v>21.888999999999999</c:v>
                </c:pt>
                <c:pt idx="86">
                  <c:v>21.917000000000002</c:v>
                </c:pt>
                <c:pt idx="87">
                  <c:v>21.878</c:v>
                </c:pt>
                <c:pt idx="88">
                  <c:v>21.922000000000001</c:v>
                </c:pt>
                <c:pt idx="89">
                  <c:v>21.955000000000002</c:v>
                </c:pt>
                <c:pt idx="90">
                  <c:v>21.917000000000002</c:v>
                </c:pt>
                <c:pt idx="91">
                  <c:v>21.981999999999999</c:v>
                </c:pt>
                <c:pt idx="92">
                  <c:v>22.02</c:v>
                </c:pt>
                <c:pt idx="93">
                  <c:v>21.895</c:v>
                </c:pt>
                <c:pt idx="94">
                  <c:v>21.742000000000001</c:v>
                </c:pt>
                <c:pt idx="95">
                  <c:v>21.933</c:v>
                </c:pt>
                <c:pt idx="96">
                  <c:v>21.906000000000002</c:v>
                </c:pt>
                <c:pt idx="97">
                  <c:v>21.900000000000002</c:v>
                </c:pt>
                <c:pt idx="98">
                  <c:v>21.895</c:v>
                </c:pt>
                <c:pt idx="99">
                  <c:v>21.933</c:v>
                </c:pt>
                <c:pt idx="100">
                  <c:v>21.856999999999999</c:v>
                </c:pt>
                <c:pt idx="101">
                  <c:v>21.862000000000002</c:v>
                </c:pt>
                <c:pt idx="102">
                  <c:v>21.797000000000001</c:v>
                </c:pt>
                <c:pt idx="103">
                  <c:v>21.759</c:v>
                </c:pt>
                <c:pt idx="104">
                  <c:v>21.693000000000001</c:v>
                </c:pt>
                <c:pt idx="105">
                  <c:v>21.688000000000002</c:v>
                </c:pt>
                <c:pt idx="106">
                  <c:v>21.742000000000001</c:v>
                </c:pt>
                <c:pt idx="107">
                  <c:v>22.402000000000001</c:v>
                </c:pt>
                <c:pt idx="108">
                  <c:v>21.666</c:v>
                </c:pt>
                <c:pt idx="109">
                  <c:v>16.978999999999999</c:v>
                </c:pt>
                <c:pt idx="110">
                  <c:v>9.2119999999999997</c:v>
                </c:pt>
                <c:pt idx="111">
                  <c:v>7.7770000000000001</c:v>
                </c:pt>
                <c:pt idx="112">
                  <c:v>7.9950000000000001</c:v>
                </c:pt>
                <c:pt idx="113">
                  <c:v>2.0940000000000003</c:v>
                </c:pt>
                <c:pt idx="114">
                  <c:v>1.5</c:v>
                </c:pt>
                <c:pt idx="115">
                  <c:v>2.8579999999999997</c:v>
                </c:pt>
                <c:pt idx="116">
                  <c:v>2.9939999999999998</c:v>
                </c:pt>
                <c:pt idx="117">
                  <c:v>2.7380000000000004</c:v>
                </c:pt>
                <c:pt idx="118">
                  <c:v>2.7649999999999997</c:v>
                </c:pt>
                <c:pt idx="119">
                  <c:v>2.7649999999999997</c:v>
                </c:pt>
                <c:pt idx="120">
                  <c:v>2.7270000000000003</c:v>
                </c:pt>
                <c:pt idx="121">
                  <c:v>2.7540000000000004</c:v>
                </c:pt>
                <c:pt idx="122">
                  <c:v>2.8579999999999997</c:v>
                </c:pt>
                <c:pt idx="123">
                  <c:v>2.8250000000000002</c:v>
                </c:pt>
                <c:pt idx="124">
                  <c:v>2.8090000000000002</c:v>
                </c:pt>
                <c:pt idx="125">
                  <c:v>2.8360000000000003</c:v>
                </c:pt>
                <c:pt idx="126">
                  <c:v>2.8520000000000003</c:v>
                </c:pt>
                <c:pt idx="127">
                  <c:v>2.9180000000000001</c:v>
                </c:pt>
                <c:pt idx="128">
                  <c:v>2.9560000000000004</c:v>
                </c:pt>
                <c:pt idx="129">
                  <c:v>2.9130000000000003</c:v>
                </c:pt>
                <c:pt idx="130">
                  <c:v>2.8959999999999999</c:v>
                </c:pt>
                <c:pt idx="131">
                  <c:v>2.907</c:v>
                </c:pt>
                <c:pt idx="132">
                  <c:v>3.0490000000000004</c:v>
                </c:pt>
                <c:pt idx="133">
                  <c:v>3.0380000000000003</c:v>
                </c:pt>
                <c:pt idx="134">
                  <c:v>3</c:v>
                </c:pt>
                <c:pt idx="135">
                  <c:v>3.0270000000000001</c:v>
                </c:pt>
                <c:pt idx="136">
                  <c:v>3.016</c:v>
                </c:pt>
                <c:pt idx="137">
                  <c:v>3.0209999999999999</c:v>
                </c:pt>
                <c:pt idx="138">
                  <c:v>3.01</c:v>
                </c:pt>
                <c:pt idx="139">
                  <c:v>3.0270000000000001</c:v>
                </c:pt>
                <c:pt idx="140">
                  <c:v>3.0650000000000004</c:v>
                </c:pt>
                <c:pt idx="141">
                  <c:v>3.234</c:v>
                </c:pt>
                <c:pt idx="142">
                  <c:v>3.0380000000000003</c:v>
                </c:pt>
                <c:pt idx="143">
                  <c:v>2.7270000000000003</c:v>
                </c:pt>
                <c:pt idx="144">
                  <c:v>2.6890000000000001</c:v>
                </c:pt>
                <c:pt idx="145">
                  <c:v>2.8250000000000002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859264"/>
        <c:axId val="222861568"/>
      </c:scatterChart>
      <c:valAx>
        <c:axId val="22285926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Salinty (PSU)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222861568"/>
        <c:crosses val="autoZero"/>
        <c:crossBetween val="midCat"/>
      </c:valAx>
      <c:valAx>
        <c:axId val="22286156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2285926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'Plots_CV62-3'!$A$2</c:f>
          <c:strCache>
            <c:ptCount val="1"/>
            <c:pt idx="0">
              <c:v>CV62-3  1/31/2017</c:v>
            </c:pt>
          </c:strCache>
        </c:strRef>
      </c:tx>
      <c:layout>
        <c:manualLayout>
          <c:xMode val="edge"/>
          <c:yMode val="edge"/>
          <c:x val="8.8253310249806795E-3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4169423861790231"/>
          <c:w val="0.77343319703986368"/>
          <c:h val="0.82787619792934408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00B050"/>
              </a:solidFill>
            </a:ln>
          </c:spPr>
          <c:marker>
            <c:symbol val="triangle"/>
            <c:size val="5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'Plots_CV62-3'!$I$8:$I$355</c:f>
              <c:numCache>
                <c:formatCode>General</c:formatCode>
                <c:ptCount val="348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7.99</c:v>
                </c:pt>
                <c:pt idx="5">
                  <c:v>7.99</c:v>
                </c:pt>
                <c:pt idx="6">
                  <c:v>7.98</c:v>
                </c:pt>
                <c:pt idx="7">
                  <c:v>7.98</c:v>
                </c:pt>
                <c:pt idx="8">
                  <c:v>7.98</c:v>
                </c:pt>
                <c:pt idx="9">
                  <c:v>7.98</c:v>
                </c:pt>
                <c:pt idx="10">
                  <c:v>7.98</c:v>
                </c:pt>
                <c:pt idx="11">
                  <c:v>7.97</c:v>
                </c:pt>
                <c:pt idx="12">
                  <c:v>7.97</c:v>
                </c:pt>
                <c:pt idx="13">
                  <c:v>7.97</c:v>
                </c:pt>
                <c:pt idx="14">
                  <c:v>7.97</c:v>
                </c:pt>
                <c:pt idx="15">
                  <c:v>7.97</c:v>
                </c:pt>
                <c:pt idx="16">
                  <c:v>7.97</c:v>
                </c:pt>
                <c:pt idx="17">
                  <c:v>7.97</c:v>
                </c:pt>
                <c:pt idx="18">
                  <c:v>7.97</c:v>
                </c:pt>
                <c:pt idx="19">
                  <c:v>7.97</c:v>
                </c:pt>
                <c:pt idx="20">
                  <c:v>7.97</c:v>
                </c:pt>
                <c:pt idx="21">
                  <c:v>7.97</c:v>
                </c:pt>
                <c:pt idx="22">
                  <c:v>7.96</c:v>
                </c:pt>
                <c:pt idx="23">
                  <c:v>7.96</c:v>
                </c:pt>
                <c:pt idx="24">
                  <c:v>7.96</c:v>
                </c:pt>
                <c:pt idx="25">
                  <c:v>7.96</c:v>
                </c:pt>
                <c:pt idx="26">
                  <c:v>7.96</c:v>
                </c:pt>
                <c:pt idx="27">
                  <c:v>7.96</c:v>
                </c:pt>
                <c:pt idx="28">
                  <c:v>7.96</c:v>
                </c:pt>
                <c:pt idx="29">
                  <c:v>7.96</c:v>
                </c:pt>
                <c:pt idx="30">
                  <c:v>7.96</c:v>
                </c:pt>
                <c:pt idx="31">
                  <c:v>7.96</c:v>
                </c:pt>
                <c:pt idx="32">
                  <c:v>7.96</c:v>
                </c:pt>
                <c:pt idx="33">
                  <c:v>7.96</c:v>
                </c:pt>
                <c:pt idx="34">
                  <c:v>7.96</c:v>
                </c:pt>
                <c:pt idx="35">
                  <c:v>7.96</c:v>
                </c:pt>
                <c:pt idx="36">
                  <c:v>7.96</c:v>
                </c:pt>
                <c:pt idx="37">
                  <c:v>7.96</c:v>
                </c:pt>
                <c:pt idx="38">
                  <c:v>7.96</c:v>
                </c:pt>
                <c:pt idx="39">
                  <c:v>7.96</c:v>
                </c:pt>
                <c:pt idx="40">
                  <c:v>7.96</c:v>
                </c:pt>
                <c:pt idx="41">
                  <c:v>7.96</c:v>
                </c:pt>
                <c:pt idx="42">
                  <c:v>7.96</c:v>
                </c:pt>
                <c:pt idx="43">
                  <c:v>7.96</c:v>
                </c:pt>
                <c:pt idx="44">
                  <c:v>7.96</c:v>
                </c:pt>
                <c:pt idx="45">
                  <c:v>7.96</c:v>
                </c:pt>
                <c:pt idx="46">
                  <c:v>7.96</c:v>
                </c:pt>
                <c:pt idx="47">
                  <c:v>7.96</c:v>
                </c:pt>
                <c:pt idx="48">
                  <c:v>7.96</c:v>
                </c:pt>
                <c:pt idx="49">
                  <c:v>7.96</c:v>
                </c:pt>
                <c:pt idx="50">
                  <c:v>7.96</c:v>
                </c:pt>
                <c:pt idx="51">
                  <c:v>7.96</c:v>
                </c:pt>
                <c:pt idx="52">
                  <c:v>7.96</c:v>
                </c:pt>
                <c:pt idx="53">
                  <c:v>7.96</c:v>
                </c:pt>
                <c:pt idx="54">
                  <c:v>7.96</c:v>
                </c:pt>
                <c:pt idx="55">
                  <c:v>7.96</c:v>
                </c:pt>
                <c:pt idx="56">
                  <c:v>7.96</c:v>
                </c:pt>
                <c:pt idx="57">
                  <c:v>7.96</c:v>
                </c:pt>
                <c:pt idx="58">
                  <c:v>7.96</c:v>
                </c:pt>
                <c:pt idx="59">
                  <c:v>7.96</c:v>
                </c:pt>
                <c:pt idx="60">
                  <c:v>7.96</c:v>
                </c:pt>
                <c:pt idx="61">
                  <c:v>7.96</c:v>
                </c:pt>
                <c:pt idx="62">
                  <c:v>7.96</c:v>
                </c:pt>
                <c:pt idx="63">
                  <c:v>7.96</c:v>
                </c:pt>
                <c:pt idx="64">
                  <c:v>7.96</c:v>
                </c:pt>
                <c:pt idx="65">
                  <c:v>7.96</c:v>
                </c:pt>
                <c:pt idx="66">
                  <c:v>7.97</c:v>
                </c:pt>
                <c:pt idx="67">
                  <c:v>7.97</c:v>
                </c:pt>
                <c:pt idx="68">
                  <c:v>7.97</c:v>
                </c:pt>
                <c:pt idx="69">
                  <c:v>7.97</c:v>
                </c:pt>
                <c:pt idx="70">
                  <c:v>7.97</c:v>
                </c:pt>
                <c:pt idx="71">
                  <c:v>7.98</c:v>
                </c:pt>
                <c:pt idx="72">
                  <c:v>7.98</c:v>
                </c:pt>
                <c:pt idx="73">
                  <c:v>7.98</c:v>
                </c:pt>
                <c:pt idx="74">
                  <c:v>7.98</c:v>
                </c:pt>
                <c:pt idx="75">
                  <c:v>7.98</c:v>
                </c:pt>
                <c:pt idx="76">
                  <c:v>7.98</c:v>
                </c:pt>
                <c:pt idx="77">
                  <c:v>7.98</c:v>
                </c:pt>
                <c:pt idx="78">
                  <c:v>7.98</c:v>
                </c:pt>
                <c:pt idx="79">
                  <c:v>7.98</c:v>
                </c:pt>
                <c:pt idx="80">
                  <c:v>7.98</c:v>
                </c:pt>
                <c:pt idx="81">
                  <c:v>7.98</c:v>
                </c:pt>
                <c:pt idx="82">
                  <c:v>7.98</c:v>
                </c:pt>
                <c:pt idx="83">
                  <c:v>7.98</c:v>
                </c:pt>
                <c:pt idx="84">
                  <c:v>7.98</c:v>
                </c:pt>
                <c:pt idx="85">
                  <c:v>7.98</c:v>
                </c:pt>
                <c:pt idx="86">
                  <c:v>7.99</c:v>
                </c:pt>
                <c:pt idx="87">
                  <c:v>7.99</c:v>
                </c:pt>
                <c:pt idx="88">
                  <c:v>7.99</c:v>
                </c:pt>
                <c:pt idx="89">
                  <c:v>7.99</c:v>
                </c:pt>
                <c:pt idx="90">
                  <c:v>7.99</c:v>
                </c:pt>
                <c:pt idx="91">
                  <c:v>7.99</c:v>
                </c:pt>
                <c:pt idx="92">
                  <c:v>7.99</c:v>
                </c:pt>
                <c:pt idx="93">
                  <c:v>7.99</c:v>
                </c:pt>
                <c:pt idx="94">
                  <c:v>7.99</c:v>
                </c:pt>
                <c:pt idx="95">
                  <c:v>7.99</c:v>
                </c:pt>
                <c:pt idx="96">
                  <c:v>7.99</c:v>
                </c:pt>
                <c:pt idx="97">
                  <c:v>7.99</c:v>
                </c:pt>
                <c:pt idx="98">
                  <c:v>7.99</c:v>
                </c:pt>
                <c:pt idx="99">
                  <c:v>7.99</c:v>
                </c:pt>
                <c:pt idx="100">
                  <c:v>7.99</c:v>
                </c:pt>
                <c:pt idx="101">
                  <c:v>7.99</c:v>
                </c:pt>
                <c:pt idx="102">
                  <c:v>7.99</c:v>
                </c:pt>
                <c:pt idx="103">
                  <c:v>7.99</c:v>
                </c:pt>
                <c:pt idx="104">
                  <c:v>7.99</c:v>
                </c:pt>
                <c:pt idx="105">
                  <c:v>7.99</c:v>
                </c:pt>
                <c:pt idx="106">
                  <c:v>7.99</c:v>
                </c:pt>
                <c:pt idx="107">
                  <c:v>7.99</c:v>
                </c:pt>
                <c:pt idx="108">
                  <c:v>7.99</c:v>
                </c:pt>
                <c:pt idx="109">
                  <c:v>7.99</c:v>
                </c:pt>
                <c:pt idx="110">
                  <c:v>7.99</c:v>
                </c:pt>
                <c:pt idx="111">
                  <c:v>7.99</c:v>
                </c:pt>
                <c:pt idx="112">
                  <c:v>7.99</c:v>
                </c:pt>
                <c:pt idx="113">
                  <c:v>7.99</c:v>
                </c:pt>
                <c:pt idx="114">
                  <c:v>8</c:v>
                </c:pt>
                <c:pt idx="115">
                  <c:v>7.99</c:v>
                </c:pt>
                <c:pt idx="116">
                  <c:v>7.99</c:v>
                </c:pt>
                <c:pt idx="117">
                  <c:v>8</c:v>
                </c:pt>
                <c:pt idx="118">
                  <c:v>8</c:v>
                </c:pt>
                <c:pt idx="119">
                  <c:v>8</c:v>
                </c:pt>
                <c:pt idx="120">
                  <c:v>8</c:v>
                </c:pt>
                <c:pt idx="121">
                  <c:v>8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8</c:v>
                </c:pt>
                <c:pt idx="126">
                  <c:v>8</c:v>
                </c:pt>
                <c:pt idx="127">
                  <c:v>8</c:v>
                </c:pt>
                <c:pt idx="128">
                  <c:v>8</c:v>
                </c:pt>
                <c:pt idx="129">
                  <c:v>8</c:v>
                </c:pt>
                <c:pt idx="130">
                  <c:v>8</c:v>
                </c:pt>
                <c:pt idx="131">
                  <c:v>8</c:v>
                </c:pt>
                <c:pt idx="132">
                  <c:v>8</c:v>
                </c:pt>
                <c:pt idx="133">
                  <c:v>8</c:v>
                </c:pt>
                <c:pt idx="134">
                  <c:v>8</c:v>
                </c:pt>
                <c:pt idx="135">
                  <c:v>8</c:v>
                </c:pt>
                <c:pt idx="136">
                  <c:v>8</c:v>
                </c:pt>
                <c:pt idx="137">
                  <c:v>8</c:v>
                </c:pt>
                <c:pt idx="138">
                  <c:v>8</c:v>
                </c:pt>
                <c:pt idx="139">
                  <c:v>8</c:v>
                </c:pt>
                <c:pt idx="140">
                  <c:v>8</c:v>
                </c:pt>
                <c:pt idx="141">
                  <c:v>8</c:v>
                </c:pt>
                <c:pt idx="142">
                  <c:v>8</c:v>
                </c:pt>
                <c:pt idx="143">
                  <c:v>8</c:v>
                </c:pt>
                <c:pt idx="144">
                  <c:v>8</c:v>
                </c:pt>
                <c:pt idx="145">
                  <c:v>8</c:v>
                </c:pt>
              </c:numCache>
            </c:numRef>
          </c:xVal>
          <c:yVal>
            <c:numRef>
              <c:f>'Plots_CV62-3'!$Q$8:$Q$355</c:f>
              <c:numCache>
                <c:formatCode>0.00</c:formatCode>
                <c:ptCount val="348"/>
                <c:pt idx="0">
                  <c:v>14.705000000000002</c:v>
                </c:pt>
                <c:pt idx="1">
                  <c:v>23.281000000000002</c:v>
                </c:pt>
                <c:pt idx="2">
                  <c:v>30.898000000000003</c:v>
                </c:pt>
                <c:pt idx="3">
                  <c:v>35.902000000000001</c:v>
                </c:pt>
                <c:pt idx="4">
                  <c:v>41.643999999999998</c:v>
                </c:pt>
                <c:pt idx="5">
                  <c:v>41.430999999999997</c:v>
                </c:pt>
                <c:pt idx="6">
                  <c:v>41.288000000000004</c:v>
                </c:pt>
                <c:pt idx="7">
                  <c:v>41.539000000000001</c:v>
                </c:pt>
                <c:pt idx="8">
                  <c:v>41.762999999999998</c:v>
                </c:pt>
                <c:pt idx="9">
                  <c:v>41.773000000000003</c:v>
                </c:pt>
                <c:pt idx="10">
                  <c:v>41.779000000000003</c:v>
                </c:pt>
                <c:pt idx="11">
                  <c:v>41.750999999999998</c:v>
                </c:pt>
                <c:pt idx="12">
                  <c:v>41.527000000000001</c:v>
                </c:pt>
                <c:pt idx="13">
                  <c:v>41.533000000000001</c:v>
                </c:pt>
                <c:pt idx="14">
                  <c:v>41.538000000000004</c:v>
                </c:pt>
                <c:pt idx="15">
                  <c:v>41.57</c:v>
                </c:pt>
                <c:pt idx="16">
                  <c:v>41.68</c:v>
                </c:pt>
                <c:pt idx="17">
                  <c:v>41.685000000000002</c:v>
                </c:pt>
                <c:pt idx="18">
                  <c:v>41.695999999999998</c:v>
                </c:pt>
                <c:pt idx="19">
                  <c:v>41.673999999999999</c:v>
                </c:pt>
                <c:pt idx="20">
                  <c:v>41.701000000000001</c:v>
                </c:pt>
                <c:pt idx="21">
                  <c:v>41.707000000000001</c:v>
                </c:pt>
                <c:pt idx="22">
                  <c:v>41.716999999999999</c:v>
                </c:pt>
                <c:pt idx="23">
                  <c:v>41.722999999999999</c:v>
                </c:pt>
                <c:pt idx="24">
                  <c:v>41.722999999999999</c:v>
                </c:pt>
                <c:pt idx="25">
                  <c:v>41.728000000000002</c:v>
                </c:pt>
                <c:pt idx="26">
                  <c:v>41.734000000000002</c:v>
                </c:pt>
                <c:pt idx="27">
                  <c:v>41.734000000000002</c:v>
                </c:pt>
                <c:pt idx="28">
                  <c:v>41.585999999999999</c:v>
                </c:pt>
                <c:pt idx="29">
                  <c:v>41.483000000000004</c:v>
                </c:pt>
                <c:pt idx="30">
                  <c:v>41.483000000000004</c:v>
                </c:pt>
                <c:pt idx="31">
                  <c:v>41.515000000000001</c:v>
                </c:pt>
                <c:pt idx="32">
                  <c:v>41.433999999999997</c:v>
                </c:pt>
                <c:pt idx="33">
                  <c:v>41.356999999999999</c:v>
                </c:pt>
                <c:pt idx="34">
                  <c:v>41.542999999999999</c:v>
                </c:pt>
                <c:pt idx="35">
                  <c:v>41.619</c:v>
                </c:pt>
                <c:pt idx="36">
                  <c:v>41.603000000000002</c:v>
                </c:pt>
                <c:pt idx="37">
                  <c:v>41.585999999999999</c:v>
                </c:pt>
                <c:pt idx="38">
                  <c:v>41.619</c:v>
                </c:pt>
                <c:pt idx="39">
                  <c:v>41.634999999999998</c:v>
                </c:pt>
                <c:pt idx="40">
                  <c:v>41.608000000000004</c:v>
                </c:pt>
                <c:pt idx="41">
                  <c:v>41.608000000000004</c:v>
                </c:pt>
                <c:pt idx="42">
                  <c:v>41.423000000000002</c:v>
                </c:pt>
                <c:pt idx="43">
                  <c:v>41.477000000000004</c:v>
                </c:pt>
                <c:pt idx="44">
                  <c:v>41.634999999999998</c:v>
                </c:pt>
                <c:pt idx="45">
                  <c:v>41.558999999999997</c:v>
                </c:pt>
                <c:pt idx="46">
                  <c:v>41.63</c:v>
                </c:pt>
                <c:pt idx="47">
                  <c:v>41.646000000000001</c:v>
                </c:pt>
                <c:pt idx="48">
                  <c:v>41.575000000000003</c:v>
                </c:pt>
                <c:pt idx="49">
                  <c:v>41.63</c:v>
                </c:pt>
                <c:pt idx="50">
                  <c:v>41.673999999999999</c:v>
                </c:pt>
                <c:pt idx="51">
                  <c:v>41.603000000000002</c:v>
                </c:pt>
                <c:pt idx="52">
                  <c:v>41.673999999999999</c:v>
                </c:pt>
                <c:pt idx="53">
                  <c:v>41.657000000000004</c:v>
                </c:pt>
                <c:pt idx="54">
                  <c:v>41.663000000000004</c:v>
                </c:pt>
                <c:pt idx="55">
                  <c:v>41.634999999999998</c:v>
                </c:pt>
                <c:pt idx="56">
                  <c:v>41.663000000000004</c:v>
                </c:pt>
                <c:pt idx="57">
                  <c:v>41.619</c:v>
                </c:pt>
                <c:pt idx="58">
                  <c:v>41.685000000000002</c:v>
                </c:pt>
                <c:pt idx="59">
                  <c:v>41.646000000000001</c:v>
                </c:pt>
                <c:pt idx="60">
                  <c:v>41.783000000000001</c:v>
                </c:pt>
                <c:pt idx="61">
                  <c:v>41.75</c:v>
                </c:pt>
                <c:pt idx="62">
                  <c:v>41.771999999999998</c:v>
                </c:pt>
                <c:pt idx="63">
                  <c:v>41.771999999999998</c:v>
                </c:pt>
                <c:pt idx="64">
                  <c:v>41.974000000000004</c:v>
                </c:pt>
                <c:pt idx="65">
                  <c:v>35.533999999999999</c:v>
                </c:pt>
                <c:pt idx="66">
                  <c:v>34.524000000000001</c:v>
                </c:pt>
                <c:pt idx="67">
                  <c:v>30.508000000000003</c:v>
                </c:pt>
                <c:pt idx="68">
                  <c:v>22.379000000000001</c:v>
                </c:pt>
                <c:pt idx="69">
                  <c:v>20.763999999999999</c:v>
                </c:pt>
                <c:pt idx="70">
                  <c:v>21.920999999999999</c:v>
                </c:pt>
                <c:pt idx="71">
                  <c:v>21.976000000000003</c:v>
                </c:pt>
                <c:pt idx="72">
                  <c:v>21.725000000000001</c:v>
                </c:pt>
                <c:pt idx="73">
                  <c:v>21.747</c:v>
                </c:pt>
                <c:pt idx="74">
                  <c:v>21.747</c:v>
                </c:pt>
                <c:pt idx="75">
                  <c:v>21.747</c:v>
                </c:pt>
                <c:pt idx="76">
                  <c:v>21.693000000000001</c:v>
                </c:pt>
                <c:pt idx="77">
                  <c:v>21.644000000000002</c:v>
                </c:pt>
                <c:pt idx="78">
                  <c:v>21.682000000000002</c:v>
                </c:pt>
                <c:pt idx="79">
                  <c:v>21.638000000000002</c:v>
                </c:pt>
                <c:pt idx="80">
                  <c:v>21.715</c:v>
                </c:pt>
                <c:pt idx="81">
                  <c:v>21.687000000000001</c:v>
                </c:pt>
                <c:pt idx="82">
                  <c:v>21.670999999999999</c:v>
                </c:pt>
                <c:pt idx="83">
                  <c:v>21.704000000000001</c:v>
                </c:pt>
                <c:pt idx="84">
                  <c:v>21.917000000000002</c:v>
                </c:pt>
                <c:pt idx="85">
                  <c:v>21.888999999999999</c:v>
                </c:pt>
                <c:pt idx="86">
                  <c:v>21.917000000000002</c:v>
                </c:pt>
                <c:pt idx="87">
                  <c:v>21.878</c:v>
                </c:pt>
                <c:pt idx="88">
                  <c:v>21.922000000000001</c:v>
                </c:pt>
                <c:pt idx="89">
                  <c:v>21.955000000000002</c:v>
                </c:pt>
                <c:pt idx="90">
                  <c:v>21.917000000000002</c:v>
                </c:pt>
                <c:pt idx="91">
                  <c:v>21.981999999999999</c:v>
                </c:pt>
                <c:pt idx="92">
                  <c:v>22.02</c:v>
                </c:pt>
                <c:pt idx="93">
                  <c:v>21.895</c:v>
                </c:pt>
                <c:pt idx="94">
                  <c:v>21.742000000000001</c:v>
                </c:pt>
                <c:pt idx="95">
                  <c:v>21.933</c:v>
                </c:pt>
                <c:pt idx="96">
                  <c:v>21.906000000000002</c:v>
                </c:pt>
                <c:pt idx="97">
                  <c:v>21.900000000000002</c:v>
                </c:pt>
                <c:pt idx="98">
                  <c:v>21.895</c:v>
                </c:pt>
                <c:pt idx="99">
                  <c:v>21.933</c:v>
                </c:pt>
                <c:pt idx="100">
                  <c:v>21.856999999999999</c:v>
                </c:pt>
                <c:pt idx="101">
                  <c:v>21.862000000000002</c:v>
                </c:pt>
                <c:pt idx="102">
                  <c:v>21.797000000000001</c:v>
                </c:pt>
                <c:pt idx="103">
                  <c:v>21.759</c:v>
                </c:pt>
                <c:pt idx="104">
                  <c:v>21.693000000000001</c:v>
                </c:pt>
                <c:pt idx="105">
                  <c:v>21.688000000000002</c:v>
                </c:pt>
                <c:pt idx="106">
                  <c:v>21.742000000000001</c:v>
                </c:pt>
                <c:pt idx="107">
                  <c:v>22.402000000000001</c:v>
                </c:pt>
                <c:pt idx="108">
                  <c:v>21.666</c:v>
                </c:pt>
                <c:pt idx="109">
                  <c:v>16.978999999999999</c:v>
                </c:pt>
                <c:pt idx="110">
                  <c:v>9.2119999999999997</c:v>
                </c:pt>
                <c:pt idx="111">
                  <c:v>7.7770000000000001</c:v>
                </c:pt>
                <c:pt idx="112">
                  <c:v>7.9950000000000001</c:v>
                </c:pt>
                <c:pt idx="113">
                  <c:v>2.0940000000000003</c:v>
                </c:pt>
                <c:pt idx="114">
                  <c:v>1.5</c:v>
                </c:pt>
                <c:pt idx="115">
                  <c:v>2.8579999999999997</c:v>
                </c:pt>
                <c:pt idx="116">
                  <c:v>2.9939999999999998</c:v>
                </c:pt>
                <c:pt idx="117">
                  <c:v>2.7380000000000004</c:v>
                </c:pt>
                <c:pt idx="118">
                  <c:v>2.7649999999999997</c:v>
                </c:pt>
                <c:pt idx="119">
                  <c:v>2.7649999999999997</c:v>
                </c:pt>
                <c:pt idx="120">
                  <c:v>2.7270000000000003</c:v>
                </c:pt>
                <c:pt idx="121">
                  <c:v>2.7540000000000004</c:v>
                </c:pt>
                <c:pt idx="122">
                  <c:v>2.8579999999999997</c:v>
                </c:pt>
                <c:pt idx="123">
                  <c:v>2.8250000000000002</c:v>
                </c:pt>
                <c:pt idx="124">
                  <c:v>2.8090000000000002</c:v>
                </c:pt>
                <c:pt idx="125">
                  <c:v>2.8360000000000003</c:v>
                </c:pt>
                <c:pt idx="126">
                  <c:v>2.8520000000000003</c:v>
                </c:pt>
                <c:pt idx="127">
                  <c:v>2.9180000000000001</c:v>
                </c:pt>
                <c:pt idx="128">
                  <c:v>2.9560000000000004</c:v>
                </c:pt>
                <c:pt idx="129">
                  <c:v>2.9130000000000003</c:v>
                </c:pt>
                <c:pt idx="130">
                  <c:v>2.8959999999999999</c:v>
                </c:pt>
                <c:pt idx="131">
                  <c:v>2.907</c:v>
                </c:pt>
                <c:pt idx="132">
                  <c:v>3.0490000000000004</c:v>
                </c:pt>
                <c:pt idx="133">
                  <c:v>3.0380000000000003</c:v>
                </c:pt>
                <c:pt idx="134">
                  <c:v>3</c:v>
                </c:pt>
                <c:pt idx="135">
                  <c:v>3.0270000000000001</c:v>
                </c:pt>
                <c:pt idx="136">
                  <c:v>3.016</c:v>
                </c:pt>
                <c:pt idx="137">
                  <c:v>3.0209999999999999</c:v>
                </c:pt>
                <c:pt idx="138">
                  <c:v>3.01</c:v>
                </c:pt>
                <c:pt idx="139">
                  <c:v>3.0270000000000001</c:v>
                </c:pt>
                <c:pt idx="140">
                  <c:v>3.0650000000000004</c:v>
                </c:pt>
                <c:pt idx="141">
                  <c:v>3.234</c:v>
                </c:pt>
                <c:pt idx="142">
                  <c:v>3.0380000000000003</c:v>
                </c:pt>
                <c:pt idx="143">
                  <c:v>2.7270000000000003</c:v>
                </c:pt>
                <c:pt idx="144">
                  <c:v>2.6890000000000001</c:v>
                </c:pt>
                <c:pt idx="145">
                  <c:v>2.8250000000000002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873472"/>
        <c:axId val="223281536"/>
      </c:scatterChart>
      <c:valAx>
        <c:axId val="22287347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223281536"/>
        <c:crosses val="autoZero"/>
        <c:crossBetween val="midCat"/>
      </c:valAx>
      <c:valAx>
        <c:axId val="22328153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2287347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'Plots_CV62-3'!$A$2</c:f>
          <c:strCache>
            <c:ptCount val="1"/>
            <c:pt idx="0">
              <c:v>CV62-3  1/31/2017</c:v>
            </c:pt>
          </c:strCache>
        </c:strRef>
      </c:tx>
      <c:layout>
        <c:manualLayout>
          <c:xMode val="edge"/>
          <c:yMode val="edge"/>
          <c:x val="8.8253310249806795E-3"/>
          <c:y val="2.24655975636678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259683203233348"/>
          <c:w val="0.77824757940395772"/>
          <c:h val="0.8436021162239115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'Plots_CV62-3'!$K$8:$K$355</c:f>
              <c:numCache>
                <c:formatCode>General</c:formatCode>
                <c:ptCount val="348"/>
                <c:pt idx="0">
                  <c:v>98.722099999999998</c:v>
                </c:pt>
                <c:pt idx="1">
                  <c:v>98.690100000000001</c:v>
                </c:pt>
                <c:pt idx="2">
                  <c:v>98.597700000000003</c:v>
                </c:pt>
                <c:pt idx="3">
                  <c:v>98.004499999999993</c:v>
                </c:pt>
                <c:pt idx="4">
                  <c:v>96.875</c:v>
                </c:pt>
                <c:pt idx="5">
                  <c:v>95.706699999999998</c:v>
                </c:pt>
                <c:pt idx="6">
                  <c:v>95.069900000000004</c:v>
                </c:pt>
                <c:pt idx="7">
                  <c:v>94.5107</c:v>
                </c:pt>
                <c:pt idx="8">
                  <c:v>94.218900000000005</c:v>
                </c:pt>
                <c:pt idx="9">
                  <c:v>94.108099999999993</c:v>
                </c:pt>
                <c:pt idx="10">
                  <c:v>94.034099999999995</c:v>
                </c:pt>
                <c:pt idx="11">
                  <c:v>94.009600000000006</c:v>
                </c:pt>
                <c:pt idx="12">
                  <c:v>93.998999999999995</c:v>
                </c:pt>
                <c:pt idx="13">
                  <c:v>93.785399999999996</c:v>
                </c:pt>
                <c:pt idx="14">
                  <c:v>93.805400000000006</c:v>
                </c:pt>
                <c:pt idx="15">
                  <c:v>93.766199999999998</c:v>
                </c:pt>
                <c:pt idx="16">
                  <c:v>93.8249</c:v>
                </c:pt>
                <c:pt idx="17">
                  <c:v>93.647599999999997</c:v>
                </c:pt>
                <c:pt idx="18">
                  <c:v>93.681299999999993</c:v>
                </c:pt>
                <c:pt idx="19">
                  <c:v>93.633300000000006</c:v>
                </c:pt>
                <c:pt idx="20">
                  <c:v>93.669600000000003</c:v>
                </c:pt>
                <c:pt idx="21">
                  <c:v>93.702100000000002</c:v>
                </c:pt>
                <c:pt idx="22">
                  <c:v>93.651499999999999</c:v>
                </c:pt>
                <c:pt idx="23">
                  <c:v>93.682100000000005</c:v>
                </c:pt>
                <c:pt idx="24">
                  <c:v>93.590599999999995</c:v>
                </c:pt>
                <c:pt idx="25">
                  <c:v>93.574399999999997</c:v>
                </c:pt>
                <c:pt idx="26">
                  <c:v>93.589200000000005</c:v>
                </c:pt>
                <c:pt idx="27">
                  <c:v>93.612799999999993</c:v>
                </c:pt>
                <c:pt idx="28">
                  <c:v>93.736500000000007</c:v>
                </c:pt>
                <c:pt idx="29">
                  <c:v>93.662899999999993</c:v>
                </c:pt>
                <c:pt idx="30">
                  <c:v>93.706000000000003</c:v>
                </c:pt>
                <c:pt idx="31">
                  <c:v>93.613200000000006</c:v>
                </c:pt>
                <c:pt idx="32">
                  <c:v>93.663899999999998</c:v>
                </c:pt>
                <c:pt idx="33">
                  <c:v>93.563000000000002</c:v>
                </c:pt>
                <c:pt idx="34">
                  <c:v>93.653499999999994</c:v>
                </c:pt>
                <c:pt idx="35">
                  <c:v>93.600899999999996</c:v>
                </c:pt>
                <c:pt idx="36">
                  <c:v>93.543400000000005</c:v>
                </c:pt>
                <c:pt idx="37">
                  <c:v>93.617900000000006</c:v>
                </c:pt>
                <c:pt idx="38">
                  <c:v>93.534499999999994</c:v>
                </c:pt>
                <c:pt idx="39">
                  <c:v>93.526600000000002</c:v>
                </c:pt>
                <c:pt idx="40">
                  <c:v>93.507199999999997</c:v>
                </c:pt>
                <c:pt idx="41">
                  <c:v>93.603200000000001</c:v>
                </c:pt>
                <c:pt idx="42">
                  <c:v>93.627399999999994</c:v>
                </c:pt>
                <c:pt idx="43">
                  <c:v>93.575900000000004</c:v>
                </c:pt>
                <c:pt idx="44">
                  <c:v>93.383499999999998</c:v>
                </c:pt>
                <c:pt idx="45">
                  <c:v>93.503799999999998</c:v>
                </c:pt>
                <c:pt idx="46">
                  <c:v>93.48</c:v>
                </c:pt>
                <c:pt idx="47">
                  <c:v>93.498900000000006</c:v>
                </c:pt>
                <c:pt idx="48">
                  <c:v>93.420299999999997</c:v>
                </c:pt>
                <c:pt idx="49">
                  <c:v>93.4923</c:v>
                </c:pt>
                <c:pt idx="50">
                  <c:v>93.493099999999998</c:v>
                </c:pt>
                <c:pt idx="51">
                  <c:v>93.569800000000001</c:v>
                </c:pt>
                <c:pt idx="52">
                  <c:v>93.488299999999995</c:v>
                </c:pt>
                <c:pt idx="53">
                  <c:v>93.332400000000007</c:v>
                </c:pt>
                <c:pt idx="54">
                  <c:v>93.299599999999998</c:v>
                </c:pt>
                <c:pt idx="55">
                  <c:v>93.204999999999998</c:v>
                </c:pt>
                <c:pt idx="56">
                  <c:v>93.270799999999994</c:v>
                </c:pt>
                <c:pt idx="57">
                  <c:v>93.273799999999994</c:v>
                </c:pt>
                <c:pt idx="58">
                  <c:v>93.191000000000003</c:v>
                </c:pt>
                <c:pt idx="59">
                  <c:v>93.296300000000002</c:v>
                </c:pt>
                <c:pt idx="60">
                  <c:v>93.249899999999997</c:v>
                </c:pt>
                <c:pt idx="61">
                  <c:v>93.210400000000007</c:v>
                </c:pt>
                <c:pt idx="62">
                  <c:v>93.283799999999999</c:v>
                </c:pt>
                <c:pt idx="63">
                  <c:v>93.225200000000001</c:v>
                </c:pt>
                <c:pt idx="64">
                  <c:v>93.321799999999996</c:v>
                </c:pt>
                <c:pt idx="65">
                  <c:v>93.266800000000003</c:v>
                </c:pt>
                <c:pt idx="66">
                  <c:v>94.585300000000004</c:v>
                </c:pt>
                <c:pt idx="67">
                  <c:v>95.229200000000006</c:v>
                </c:pt>
                <c:pt idx="68">
                  <c:v>96.500600000000006</c:v>
                </c:pt>
                <c:pt idx="69">
                  <c:v>97.210800000000006</c:v>
                </c:pt>
                <c:pt idx="70">
                  <c:v>97.328000000000003</c:v>
                </c:pt>
                <c:pt idx="71">
                  <c:v>97.550299999999993</c:v>
                </c:pt>
                <c:pt idx="72">
                  <c:v>97.560699999999997</c:v>
                </c:pt>
                <c:pt idx="73">
                  <c:v>97.674499999999995</c:v>
                </c:pt>
                <c:pt idx="74">
                  <c:v>97.841099999999997</c:v>
                </c:pt>
                <c:pt idx="75">
                  <c:v>97.804599999999994</c:v>
                </c:pt>
                <c:pt idx="76">
                  <c:v>97.997399999999999</c:v>
                </c:pt>
                <c:pt idx="77">
                  <c:v>97.855199999999996</c:v>
                </c:pt>
                <c:pt idx="78">
                  <c:v>97.878200000000007</c:v>
                </c:pt>
                <c:pt idx="79">
                  <c:v>97.851500000000001</c:v>
                </c:pt>
                <c:pt idx="80">
                  <c:v>97.885900000000007</c:v>
                </c:pt>
                <c:pt idx="81">
                  <c:v>97.969700000000003</c:v>
                </c:pt>
                <c:pt idx="82">
                  <c:v>98.009500000000003</c:v>
                </c:pt>
                <c:pt idx="83">
                  <c:v>97.935500000000005</c:v>
                </c:pt>
                <c:pt idx="84">
                  <c:v>97.914299999999997</c:v>
                </c:pt>
                <c:pt idx="85">
                  <c:v>97.840299999999999</c:v>
                </c:pt>
                <c:pt idx="86">
                  <c:v>97.849500000000006</c:v>
                </c:pt>
                <c:pt idx="87">
                  <c:v>97.855000000000004</c:v>
                </c:pt>
                <c:pt idx="88">
                  <c:v>97.7864</c:v>
                </c:pt>
                <c:pt idx="89">
                  <c:v>97.837100000000007</c:v>
                </c:pt>
                <c:pt idx="90">
                  <c:v>97.944500000000005</c:v>
                </c:pt>
                <c:pt idx="91">
                  <c:v>98.051299999999998</c:v>
                </c:pt>
                <c:pt idx="92">
                  <c:v>98.090500000000006</c:v>
                </c:pt>
                <c:pt idx="93">
                  <c:v>98.039900000000003</c:v>
                </c:pt>
                <c:pt idx="94">
                  <c:v>97.936400000000006</c:v>
                </c:pt>
                <c:pt idx="95">
                  <c:v>98.039900000000003</c:v>
                </c:pt>
                <c:pt idx="96">
                  <c:v>98.006799999999998</c:v>
                </c:pt>
                <c:pt idx="97">
                  <c:v>97.951800000000006</c:v>
                </c:pt>
                <c:pt idx="98">
                  <c:v>98.0167</c:v>
                </c:pt>
                <c:pt idx="99">
                  <c:v>97.893000000000001</c:v>
                </c:pt>
                <c:pt idx="100">
                  <c:v>97.985699999999994</c:v>
                </c:pt>
                <c:pt idx="101">
                  <c:v>98.021699999999996</c:v>
                </c:pt>
                <c:pt idx="102">
                  <c:v>98.139799999999994</c:v>
                </c:pt>
                <c:pt idx="103">
                  <c:v>97.923599999999993</c:v>
                </c:pt>
                <c:pt idx="104">
                  <c:v>97.6584</c:v>
                </c:pt>
                <c:pt idx="105">
                  <c:v>97.518100000000004</c:v>
                </c:pt>
                <c:pt idx="106">
                  <c:v>97.598100000000002</c:v>
                </c:pt>
                <c:pt idx="107">
                  <c:v>97.756600000000006</c:v>
                </c:pt>
                <c:pt idx="108">
                  <c:v>97.900999999999996</c:v>
                </c:pt>
                <c:pt idx="109">
                  <c:v>98.115700000000004</c:v>
                </c:pt>
                <c:pt idx="110">
                  <c:v>98.131699999999995</c:v>
                </c:pt>
                <c:pt idx="111">
                  <c:v>98.388300000000001</c:v>
                </c:pt>
                <c:pt idx="112">
                  <c:v>98.179900000000004</c:v>
                </c:pt>
                <c:pt idx="113">
                  <c:v>98.275499999999994</c:v>
                </c:pt>
                <c:pt idx="114">
                  <c:v>98.306700000000006</c:v>
                </c:pt>
                <c:pt idx="115">
                  <c:v>98.377600000000001</c:v>
                </c:pt>
                <c:pt idx="116">
                  <c:v>98.328999999999994</c:v>
                </c:pt>
                <c:pt idx="117">
                  <c:v>98.4285</c:v>
                </c:pt>
                <c:pt idx="118">
                  <c:v>98.483000000000004</c:v>
                </c:pt>
                <c:pt idx="119">
                  <c:v>98.367800000000003</c:v>
                </c:pt>
                <c:pt idx="120">
                  <c:v>98.443299999999994</c:v>
                </c:pt>
                <c:pt idx="121">
                  <c:v>98.459299999999999</c:v>
                </c:pt>
                <c:pt idx="122">
                  <c:v>98.494699999999995</c:v>
                </c:pt>
                <c:pt idx="123">
                  <c:v>98.550899999999999</c:v>
                </c:pt>
                <c:pt idx="124">
                  <c:v>98.526899999999998</c:v>
                </c:pt>
                <c:pt idx="125">
                  <c:v>98.487799999999993</c:v>
                </c:pt>
                <c:pt idx="126">
                  <c:v>98.487300000000005</c:v>
                </c:pt>
                <c:pt idx="127">
                  <c:v>98.539500000000004</c:v>
                </c:pt>
                <c:pt idx="128">
                  <c:v>98.540400000000005</c:v>
                </c:pt>
                <c:pt idx="129">
                  <c:v>98.486900000000006</c:v>
                </c:pt>
                <c:pt idx="130">
                  <c:v>98.520899999999997</c:v>
                </c:pt>
                <c:pt idx="131">
                  <c:v>98.491500000000002</c:v>
                </c:pt>
                <c:pt idx="132">
                  <c:v>98.582999999999998</c:v>
                </c:pt>
                <c:pt idx="133">
                  <c:v>98.400899999999993</c:v>
                </c:pt>
                <c:pt idx="134">
                  <c:v>98.490200000000002</c:v>
                </c:pt>
                <c:pt idx="135">
                  <c:v>98.527799999999999</c:v>
                </c:pt>
                <c:pt idx="136">
                  <c:v>98.584500000000006</c:v>
                </c:pt>
                <c:pt idx="137">
                  <c:v>98.631799999999998</c:v>
                </c:pt>
                <c:pt idx="138">
                  <c:v>98.494699999999995</c:v>
                </c:pt>
                <c:pt idx="139">
                  <c:v>98.561000000000007</c:v>
                </c:pt>
                <c:pt idx="140">
                  <c:v>98.669200000000004</c:v>
                </c:pt>
                <c:pt idx="141">
                  <c:v>98.613699999999994</c:v>
                </c:pt>
                <c:pt idx="142">
                  <c:v>98.574399999999997</c:v>
                </c:pt>
                <c:pt idx="143">
                  <c:v>98.605699999999999</c:v>
                </c:pt>
                <c:pt idx="144">
                  <c:v>98.527900000000002</c:v>
                </c:pt>
                <c:pt idx="145">
                  <c:v>98.474199999999996</c:v>
                </c:pt>
              </c:numCache>
            </c:numRef>
          </c:xVal>
          <c:yVal>
            <c:numRef>
              <c:f>'Plots_CV62-3'!$Q$8:$Q$355</c:f>
              <c:numCache>
                <c:formatCode>0.00</c:formatCode>
                <c:ptCount val="348"/>
                <c:pt idx="0">
                  <c:v>14.705000000000002</c:v>
                </c:pt>
                <c:pt idx="1">
                  <c:v>23.281000000000002</c:v>
                </c:pt>
                <c:pt idx="2">
                  <c:v>30.898000000000003</c:v>
                </c:pt>
                <c:pt idx="3">
                  <c:v>35.902000000000001</c:v>
                </c:pt>
                <c:pt idx="4">
                  <c:v>41.643999999999998</c:v>
                </c:pt>
                <c:pt idx="5">
                  <c:v>41.430999999999997</c:v>
                </c:pt>
                <c:pt idx="6">
                  <c:v>41.288000000000004</c:v>
                </c:pt>
                <c:pt idx="7">
                  <c:v>41.539000000000001</c:v>
                </c:pt>
                <c:pt idx="8">
                  <c:v>41.762999999999998</c:v>
                </c:pt>
                <c:pt idx="9">
                  <c:v>41.773000000000003</c:v>
                </c:pt>
                <c:pt idx="10">
                  <c:v>41.779000000000003</c:v>
                </c:pt>
                <c:pt idx="11">
                  <c:v>41.750999999999998</c:v>
                </c:pt>
                <c:pt idx="12">
                  <c:v>41.527000000000001</c:v>
                </c:pt>
                <c:pt idx="13">
                  <c:v>41.533000000000001</c:v>
                </c:pt>
                <c:pt idx="14">
                  <c:v>41.538000000000004</c:v>
                </c:pt>
                <c:pt idx="15">
                  <c:v>41.57</c:v>
                </c:pt>
                <c:pt idx="16">
                  <c:v>41.68</c:v>
                </c:pt>
                <c:pt idx="17">
                  <c:v>41.685000000000002</c:v>
                </c:pt>
                <c:pt idx="18">
                  <c:v>41.695999999999998</c:v>
                </c:pt>
                <c:pt idx="19">
                  <c:v>41.673999999999999</c:v>
                </c:pt>
                <c:pt idx="20">
                  <c:v>41.701000000000001</c:v>
                </c:pt>
                <c:pt idx="21">
                  <c:v>41.707000000000001</c:v>
                </c:pt>
                <c:pt idx="22">
                  <c:v>41.716999999999999</c:v>
                </c:pt>
                <c:pt idx="23">
                  <c:v>41.722999999999999</c:v>
                </c:pt>
                <c:pt idx="24">
                  <c:v>41.722999999999999</c:v>
                </c:pt>
                <c:pt idx="25">
                  <c:v>41.728000000000002</c:v>
                </c:pt>
                <c:pt idx="26">
                  <c:v>41.734000000000002</c:v>
                </c:pt>
                <c:pt idx="27">
                  <c:v>41.734000000000002</c:v>
                </c:pt>
                <c:pt idx="28">
                  <c:v>41.585999999999999</c:v>
                </c:pt>
                <c:pt idx="29">
                  <c:v>41.483000000000004</c:v>
                </c:pt>
                <c:pt idx="30">
                  <c:v>41.483000000000004</c:v>
                </c:pt>
                <c:pt idx="31">
                  <c:v>41.515000000000001</c:v>
                </c:pt>
                <c:pt idx="32">
                  <c:v>41.433999999999997</c:v>
                </c:pt>
                <c:pt idx="33">
                  <c:v>41.356999999999999</c:v>
                </c:pt>
                <c:pt idx="34">
                  <c:v>41.542999999999999</c:v>
                </c:pt>
                <c:pt idx="35">
                  <c:v>41.619</c:v>
                </c:pt>
                <c:pt idx="36">
                  <c:v>41.603000000000002</c:v>
                </c:pt>
                <c:pt idx="37">
                  <c:v>41.585999999999999</c:v>
                </c:pt>
                <c:pt idx="38">
                  <c:v>41.619</c:v>
                </c:pt>
                <c:pt idx="39">
                  <c:v>41.634999999999998</c:v>
                </c:pt>
                <c:pt idx="40">
                  <c:v>41.608000000000004</c:v>
                </c:pt>
                <c:pt idx="41">
                  <c:v>41.608000000000004</c:v>
                </c:pt>
                <c:pt idx="42">
                  <c:v>41.423000000000002</c:v>
                </c:pt>
                <c:pt idx="43">
                  <c:v>41.477000000000004</c:v>
                </c:pt>
                <c:pt idx="44">
                  <c:v>41.634999999999998</c:v>
                </c:pt>
                <c:pt idx="45">
                  <c:v>41.558999999999997</c:v>
                </c:pt>
                <c:pt idx="46">
                  <c:v>41.63</c:v>
                </c:pt>
                <c:pt idx="47">
                  <c:v>41.646000000000001</c:v>
                </c:pt>
                <c:pt idx="48">
                  <c:v>41.575000000000003</c:v>
                </c:pt>
                <c:pt idx="49">
                  <c:v>41.63</c:v>
                </c:pt>
                <c:pt idx="50">
                  <c:v>41.673999999999999</c:v>
                </c:pt>
                <c:pt idx="51">
                  <c:v>41.603000000000002</c:v>
                </c:pt>
                <c:pt idx="52">
                  <c:v>41.673999999999999</c:v>
                </c:pt>
                <c:pt idx="53">
                  <c:v>41.657000000000004</c:v>
                </c:pt>
                <c:pt idx="54">
                  <c:v>41.663000000000004</c:v>
                </c:pt>
                <c:pt idx="55">
                  <c:v>41.634999999999998</c:v>
                </c:pt>
                <c:pt idx="56">
                  <c:v>41.663000000000004</c:v>
                </c:pt>
                <c:pt idx="57">
                  <c:v>41.619</c:v>
                </c:pt>
                <c:pt idx="58">
                  <c:v>41.685000000000002</c:v>
                </c:pt>
                <c:pt idx="59">
                  <c:v>41.646000000000001</c:v>
                </c:pt>
                <c:pt idx="60">
                  <c:v>41.783000000000001</c:v>
                </c:pt>
                <c:pt idx="61">
                  <c:v>41.75</c:v>
                </c:pt>
                <c:pt idx="62">
                  <c:v>41.771999999999998</c:v>
                </c:pt>
                <c:pt idx="63">
                  <c:v>41.771999999999998</c:v>
                </c:pt>
                <c:pt idx="64">
                  <c:v>41.974000000000004</c:v>
                </c:pt>
                <c:pt idx="65">
                  <c:v>35.533999999999999</c:v>
                </c:pt>
                <c:pt idx="66">
                  <c:v>34.524000000000001</c:v>
                </c:pt>
                <c:pt idx="67">
                  <c:v>30.508000000000003</c:v>
                </c:pt>
                <c:pt idx="68">
                  <c:v>22.379000000000001</c:v>
                </c:pt>
                <c:pt idx="69">
                  <c:v>20.763999999999999</c:v>
                </c:pt>
                <c:pt idx="70">
                  <c:v>21.920999999999999</c:v>
                </c:pt>
                <c:pt idx="71">
                  <c:v>21.976000000000003</c:v>
                </c:pt>
                <c:pt idx="72">
                  <c:v>21.725000000000001</c:v>
                </c:pt>
                <c:pt idx="73">
                  <c:v>21.747</c:v>
                </c:pt>
                <c:pt idx="74">
                  <c:v>21.747</c:v>
                </c:pt>
                <c:pt idx="75">
                  <c:v>21.747</c:v>
                </c:pt>
                <c:pt idx="76">
                  <c:v>21.693000000000001</c:v>
                </c:pt>
                <c:pt idx="77">
                  <c:v>21.644000000000002</c:v>
                </c:pt>
                <c:pt idx="78">
                  <c:v>21.682000000000002</c:v>
                </c:pt>
                <c:pt idx="79">
                  <c:v>21.638000000000002</c:v>
                </c:pt>
                <c:pt idx="80">
                  <c:v>21.715</c:v>
                </c:pt>
                <c:pt idx="81">
                  <c:v>21.687000000000001</c:v>
                </c:pt>
                <c:pt idx="82">
                  <c:v>21.670999999999999</c:v>
                </c:pt>
                <c:pt idx="83">
                  <c:v>21.704000000000001</c:v>
                </c:pt>
                <c:pt idx="84">
                  <c:v>21.917000000000002</c:v>
                </c:pt>
                <c:pt idx="85">
                  <c:v>21.888999999999999</c:v>
                </c:pt>
                <c:pt idx="86">
                  <c:v>21.917000000000002</c:v>
                </c:pt>
                <c:pt idx="87">
                  <c:v>21.878</c:v>
                </c:pt>
                <c:pt idx="88">
                  <c:v>21.922000000000001</c:v>
                </c:pt>
                <c:pt idx="89">
                  <c:v>21.955000000000002</c:v>
                </c:pt>
                <c:pt idx="90">
                  <c:v>21.917000000000002</c:v>
                </c:pt>
                <c:pt idx="91">
                  <c:v>21.981999999999999</c:v>
                </c:pt>
                <c:pt idx="92">
                  <c:v>22.02</c:v>
                </c:pt>
                <c:pt idx="93">
                  <c:v>21.895</c:v>
                </c:pt>
                <c:pt idx="94">
                  <c:v>21.742000000000001</c:v>
                </c:pt>
                <c:pt idx="95">
                  <c:v>21.933</c:v>
                </c:pt>
                <c:pt idx="96">
                  <c:v>21.906000000000002</c:v>
                </c:pt>
                <c:pt idx="97">
                  <c:v>21.900000000000002</c:v>
                </c:pt>
                <c:pt idx="98">
                  <c:v>21.895</c:v>
                </c:pt>
                <c:pt idx="99">
                  <c:v>21.933</c:v>
                </c:pt>
                <c:pt idx="100">
                  <c:v>21.856999999999999</c:v>
                </c:pt>
                <c:pt idx="101">
                  <c:v>21.862000000000002</c:v>
                </c:pt>
                <c:pt idx="102">
                  <c:v>21.797000000000001</c:v>
                </c:pt>
                <c:pt idx="103">
                  <c:v>21.759</c:v>
                </c:pt>
                <c:pt idx="104">
                  <c:v>21.693000000000001</c:v>
                </c:pt>
                <c:pt idx="105">
                  <c:v>21.688000000000002</c:v>
                </c:pt>
                <c:pt idx="106">
                  <c:v>21.742000000000001</c:v>
                </c:pt>
                <c:pt idx="107">
                  <c:v>22.402000000000001</c:v>
                </c:pt>
                <c:pt idx="108">
                  <c:v>21.666</c:v>
                </c:pt>
                <c:pt idx="109">
                  <c:v>16.978999999999999</c:v>
                </c:pt>
                <c:pt idx="110">
                  <c:v>9.2119999999999997</c:v>
                </c:pt>
                <c:pt idx="111">
                  <c:v>7.7770000000000001</c:v>
                </c:pt>
                <c:pt idx="112">
                  <c:v>7.9950000000000001</c:v>
                </c:pt>
                <c:pt idx="113">
                  <c:v>2.0940000000000003</c:v>
                </c:pt>
                <c:pt idx="114">
                  <c:v>1.5</c:v>
                </c:pt>
                <c:pt idx="115">
                  <c:v>2.8579999999999997</c:v>
                </c:pt>
                <c:pt idx="116">
                  <c:v>2.9939999999999998</c:v>
                </c:pt>
                <c:pt idx="117">
                  <c:v>2.7380000000000004</c:v>
                </c:pt>
                <c:pt idx="118">
                  <c:v>2.7649999999999997</c:v>
                </c:pt>
                <c:pt idx="119">
                  <c:v>2.7649999999999997</c:v>
                </c:pt>
                <c:pt idx="120">
                  <c:v>2.7270000000000003</c:v>
                </c:pt>
                <c:pt idx="121">
                  <c:v>2.7540000000000004</c:v>
                </c:pt>
                <c:pt idx="122">
                  <c:v>2.8579999999999997</c:v>
                </c:pt>
                <c:pt idx="123">
                  <c:v>2.8250000000000002</c:v>
                </c:pt>
                <c:pt idx="124">
                  <c:v>2.8090000000000002</c:v>
                </c:pt>
                <c:pt idx="125">
                  <c:v>2.8360000000000003</c:v>
                </c:pt>
                <c:pt idx="126">
                  <c:v>2.8520000000000003</c:v>
                </c:pt>
                <c:pt idx="127">
                  <c:v>2.9180000000000001</c:v>
                </c:pt>
                <c:pt idx="128">
                  <c:v>2.9560000000000004</c:v>
                </c:pt>
                <c:pt idx="129">
                  <c:v>2.9130000000000003</c:v>
                </c:pt>
                <c:pt idx="130">
                  <c:v>2.8959999999999999</c:v>
                </c:pt>
                <c:pt idx="131">
                  <c:v>2.907</c:v>
                </c:pt>
                <c:pt idx="132">
                  <c:v>3.0490000000000004</c:v>
                </c:pt>
                <c:pt idx="133">
                  <c:v>3.0380000000000003</c:v>
                </c:pt>
                <c:pt idx="134">
                  <c:v>3</c:v>
                </c:pt>
                <c:pt idx="135">
                  <c:v>3.0270000000000001</c:v>
                </c:pt>
                <c:pt idx="136">
                  <c:v>3.016</c:v>
                </c:pt>
                <c:pt idx="137">
                  <c:v>3.0209999999999999</c:v>
                </c:pt>
                <c:pt idx="138">
                  <c:v>3.01</c:v>
                </c:pt>
                <c:pt idx="139">
                  <c:v>3.0270000000000001</c:v>
                </c:pt>
                <c:pt idx="140">
                  <c:v>3.0650000000000004</c:v>
                </c:pt>
                <c:pt idx="141">
                  <c:v>3.234</c:v>
                </c:pt>
                <c:pt idx="142">
                  <c:v>3.0380000000000003</c:v>
                </c:pt>
                <c:pt idx="143">
                  <c:v>2.7270000000000003</c:v>
                </c:pt>
                <c:pt idx="144">
                  <c:v>2.6890000000000001</c:v>
                </c:pt>
                <c:pt idx="145">
                  <c:v>2.8250000000000002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305728"/>
        <c:axId val="223308032"/>
      </c:scatterChart>
      <c:valAx>
        <c:axId val="223305728"/>
        <c:scaling>
          <c:orientation val="minMax"/>
          <c:min val="5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Saturation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23308032"/>
        <c:crosses val="autoZero"/>
        <c:crossBetween val="midCat"/>
      </c:valAx>
      <c:valAx>
        <c:axId val="22330803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2330572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'Plots_CV62-1'!$A$2</c:f>
          <c:strCache>
            <c:ptCount val="1"/>
            <c:pt idx="0">
              <c:v>CV62-1 1/31/2017</c:v>
            </c:pt>
          </c:strCache>
        </c:strRef>
      </c:tx>
      <c:layout>
        <c:manualLayout>
          <c:xMode val="edge"/>
          <c:yMode val="edge"/>
          <c:x val="1.6996933825888693E-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1698208129786766"/>
          <c:w val="0.78791066057435433"/>
          <c:h val="0.852588355249378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'Plots_CV62-1'!$J$8:$J$355</c:f>
              <c:numCache>
                <c:formatCode>General</c:formatCode>
                <c:ptCount val="348"/>
                <c:pt idx="0">
                  <c:v>9.77</c:v>
                </c:pt>
                <c:pt idx="1">
                  <c:v>9.73</c:v>
                </c:pt>
                <c:pt idx="2">
                  <c:v>9.7100000000000009</c:v>
                </c:pt>
                <c:pt idx="3">
                  <c:v>9.69</c:v>
                </c:pt>
                <c:pt idx="4">
                  <c:v>9.65</c:v>
                </c:pt>
                <c:pt idx="5">
                  <c:v>9.6199999999999992</c:v>
                </c:pt>
                <c:pt idx="6">
                  <c:v>9.6</c:v>
                </c:pt>
                <c:pt idx="7">
                  <c:v>9.56</c:v>
                </c:pt>
                <c:pt idx="8">
                  <c:v>9.5500000000000007</c:v>
                </c:pt>
                <c:pt idx="9">
                  <c:v>9.51</c:v>
                </c:pt>
                <c:pt idx="10">
                  <c:v>9.4499999999999993</c:v>
                </c:pt>
                <c:pt idx="11">
                  <c:v>9.39</c:v>
                </c:pt>
                <c:pt idx="12">
                  <c:v>9.2799999999999994</c:v>
                </c:pt>
                <c:pt idx="13">
                  <c:v>9.11</c:v>
                </c:pt>
                <c:pt idx="14">
                  <c:v>9</c:v>
                </c:pt>
                <c:pt idx="15">
                  <c:v>8.93</c:v>
                </c:pt>
                <c:pt idx="16">
                  <c:v>8.89</c:v>
                </c:pt>
                <c:pt idx="17">
                  <c:v>8.8699999999999992</c:v>
                </c:pt>
                <c:pt idx="18">
                  <c:v>8.84</c:v>
                </c:pt>
                <c:pt idx="19">
                  <c:v>8.84</c:v>
                </c:pt>
                <c:pt idx="20">
                  <c:v>8.83</c:v>
                </c:pt>
                <c:pt idx="21">
                  <c:v>8.81</c:v>
                </c:pt>
                <c:pt idx="22">
                  <c:v>8.8000000000000007</c:v>
                </c:pt>
                <c:pt idx="23">
                  <c:v>8.8000000000000007</c:v>
                </c:pt>
                <c:pt idx="24">
                  <c:v>8.7899999999999991</c:v>
                </c:pt>
                <c:pt idx="25">
                  <c:v>8.7799999999999994</c:v>
                </c:pt>
                <c:pt idx="26">
                  <c:v>8.7799999999999994</c:v>
                </c:pt>
                <c:pt idx="27">
                  <c:v>8.7799999999999994</c:v>
                </c:pt>
                <c:pt idx="28">
                  <c:v>8.7799999999999994</c:v>
                </c:pt>
                <c:pt idx="29">
                  <c:v>8.77</c:v>
                </c:pt>
                <c:pt idx="30">
                  <c:v>8.74</c:v>
                </c:pt>
                <c:pt idx="31">
                  <c:v>8.74</c:v>
                </c:pt>
                <c:pt idx="32">
                  <c:v>8.74</c:v>
                </c:pt>
                <c:pt idx="33">
                  <c:v>8.73</c:v>
                </c:pt>
                <c:pt idx="34">
                  <c:v>8.7200000000000006</c:v>
                </c:pt>
                <c:pt idx="35">
                  <c:v>8.73</c:v>
                </c:pt>
                <c:pt idx="36">
                  <c:v>8.7200000000000006</c:v>
                </c:pt>
                <c:pt idx="37">
                  <c:v>8.7200000000000006</c:v>
                </c:pt>
                <c:pt idx="38">
                  <c:v>8.7200000000000006</c:v>
                </c:pt>
                <c:pt idx="39">
                  <c:v>8.7200000000000006</c:v>
                </c:pt>
                <c:pt idx="40">
                  <c:v>8.73</c:v>
                </c:pt>
                <c:pt idx="41">
                  <c:v>8.7200000000000006</c:v>
                </c:pt>
                <c:pt idx="42">
                  <c:v>8.7200000000000006</c:v>
                </c:pt>
                <c:pt idx="43">
                  <c:v>8.7100000000000009</c:v>
                </c:pt>
                <c:pt idx="44">
                  <c:v>8.73</c:v>
                </c:pt>
                <c:pt idx="45">
                  <c:v>8.7200000000000006</c:v>
                </c:pt>
                <c:pt idx="46">
                  <c:v>8.7100000000000009</c:v>
                </c:pt>
                <c:pt idx="47">
                  <c:v>8.6999999999999993</c:v>
                </c:pt>
                <c:pt idx="48">
                  <c:v>8.6999999999999993</c:v>
                </c:pt>
                <c:pt idx="49">
                  <c:v>8.6999999999999993</c:v>
                </c:pt>
                <c:pt idx="50">
                  <c:v>8.7100000000000009</c:v>
                </c:pt>
                <c:pt idx="51">
                  <c:v>8.7100000000000009</c:v>
                </c:pt>
                <c:pt idx="52">
                  <c:v>8.7200000000000006</c:v>
                </c:pt>
                <c:pt idx="53">
                  <c:v>8.7200000000000006</c:v>
                </c:pt>
                <c:pt idx="54">
                  <c:v>8.73</c:v>
                </c:pt>
                <c:pt idx="55">
                  <c:v>8.7200000000000006</c:v>
                </c:pt>
                <c:pt idx="56">
                  <c:v>8.74</c:v>
                </c:pt>
                <c:pt idx="57">
                  <c:v>8.74</c:v>
                </c:pt>
                <c:pt idx="58">
                  <c:v>8.73</c:v>
                </c:pt>
                <c:pt idx="59">
                  <c:v>8.75</c:v>
                </c:pt>
                <c:pt idx="60">
                  <c:v>8.76</c:v>
                </c:pt>
                <c:pt idx="61">
                  <c:v>8.76</c:v>
                </c:pt>
                <c:pt idx="62">
                  <c:v>8.7799999999999994</c:v>
                </c:pt>
                <c:pt idx="63">
                  <c:v>8.7799999999999994</c:v>
                </c:pt>
                <c:pt idx="64">
                  <c:v>8.77</c:v>
                </c:pt>
                <c:pt idx="65">
                  <c:v>8.7899999999999991</c:v>
                </c:pt>
                <c:pt idx="66">
                  <c:v>8.77</c:v>
                </c:pt>
                <c:pt idx="67">
                  <c:v>8.76</c:v>
                </c:pt>
                <c:pt idx="68">
                  <c:v>8.76</c:v>
                </c:pt>
                <c:pt idx="69">
                  <c:v>8.74</c:v>
                </c:pt>
                <c:pt idx="70">
                  <c:v>8.74</c:v>
                </c:pt>
                <c:pt idx="71">
                  <c:v>8.74</c:v>
                </c:pt>
                <c:pt idx="72">
                  <c:v>8.73</c:v>
                </c:pt>
                <c:pt idx="73">
                  <c:v>8.73</c:v>
                </c:pt>
                <c:pt idx="74">
                  <c:v>8.74</c:v>
                </c:pt>
                <c:pt idx="75">
                  <c:v>8.74</c:v>
                </c:pt>
                <c:pt idx="76">
                  <c:v>8.74</c:v>
                </c:pt>
                <c:pt idx="77">
                  <c:v>8.74</c:v>
                </c:pt>
                <c:pt idx="78">
                  <c:v>8.73</c:v>
                </c:pt>
                <c:pt idx="79">
                  <c:v>8.7200000000000006</c:v>
                </c:pt>
                <c:pt idx="80">
                  <c:v>8.7200000000000006</c:v>
                </c:pt>
                <c:pt idx="81">
                  <c:v>8.7200000000000006</c:v>
                </c:pt>
                <c:pt idx="82">
                  <c:v>8.7200000000000006</c:v>
                </c:pt>
                <c:pt idx="83">
                  <c:v>8.7200000000000006</c:v>
                </c:pt>
                <c:pt idx="84">
                  <c:v>8.7100000000000009</c:v>
                </c:pt>
                <c:pt idx="85">
                  <c:v>8.7100000000000009</c:v>
                </c:pt>
                <c:pt idx="86">
                  <c:v>8.6999999999999993</c:v>
                </c:pt>
                <c:pt idx="87">
                  <c:v>8.6999999999999993</c:v>
                </c:pt>
                <c:pt idx="88">
                  <c:v>8.7100000000000009</c:v>
                </c:pt>
                <c:pt idx="89">
                  <c:v>8.7899999999999991</c:v>
                </c:pt>
                <c:pt idx="90">
                  <c:v>9</c:v>
                </c:pt>
                <c:pt idx="91">
                  <c:v>9.18</c:v>
                </c:pt>
                <c:pt idx="92">
                  <c:v>9.26</c:v>
                </c:pt>
                <c:pt idx="93">
                  <c:v>9.32</c:v>
                </c:pt>
                <c:pt idx="94">
                  <c:v>9.36</c:v>
                </c:pt>
                <c:pt idx="95">
                  <c:v>9.3800000000000008</c:v>
                </c:pt>
                <c:pt idx="96">
                  <c:v>9.39</c:v>
                </c:pt>
                <c:pt idx="97">
                  <c:v>9.3800000000000008</c:v>
                </c:pt>
                <c:pt idx="98">
                  <c:v>9.41</c:v>
                </c:pt>
                <c:pt idx="99">
                  <c:v>9.39</c:v>
                </c:pt>
                <c:pt idx="100">
                  <c:v>9.4</c:v>
                </c:pt>
                <c:pt idx="101">
                  <c:v>9.4</c:v>
                </c:pt>
                <c:pt idx="102">
                  <c:v>9.4</c:v>
                </c:pt>
                <c:pt idx="103">
                  <c:v>9.4</c:v>
                </c:pt>
                <c:pt idx="104">
                  <c:v>9.41</c:v>
                </c:pt>
                <c:pt idx="105">
                  <c:v>9.39</c:v>
                </c:pt>
                <c:pt idx="106">
                  <c:v>9.39</c:v>
                </c:pt>
                <c:pt idx="107">
                  <c:v>9.39</c:v>
                </c:pt>
                <c:pt idx="108">
                  <c:v>9.39</c:v>
                </c:pt>
                <c:pt idx="109">
                  <c:v>9.39</c:v>
                </c:pt>
                <c:pt idx="110">
                  <c:v>9.39</c:v>
                </c:pt>
                <c:pt idx="111">
                  <c:v>9.3800000000000008</c:v>
                </c:pt>
                <c:pt idx="112">
                  <c:v>9.39</c:v>
                </c:pt>
                <c:pt idx="113">
                  <c:v>9.39</c:v>
                </c:pt>
                <c:pt idx="114">
                  <c:v>9.39</c:v>
                </c:pt>
                <c:pt idx="115">
                  <c:v>9.3800000000000008</c:v>
                </c:pt>
                <c:pt idx="116">
                  <c:v>9.3800000000000008</c:v>
                </c:pt>
                <c:pt idx="117">
                  <c:v>9.39</c:v>
                </c:pt>
                <c:pt idx="118">
                  <c:v>9.39</c:v>
                </c:pt>
                <c:pt idx="119">
                  <c:v>9.3800000000000008</c:v>
                </c:pt>
                <c:pt idx="120">
                  <c:v>9.39</c:v>
                </c:pt>
                <c:pt idx="121">
                  <c:v>9.4</c:v>
                </c:pt>
                <c:pt idx="122">
                  <c:v>9.3800000000000008</c:v>
                </c:pt>
                <c:pt idx="123">
                  <c:v>9.4</c:v>
                </c:pt>
                <c:pt idx="124">
                  <c:v>9.39</c:v>
                </c:pt>
                <c:pt idx="125">
                  <c:v>9.3800000000000008</c:v>
                </c:pt>
                <c:pt idx="126">
                  <c:v>9.3800000000000008</c:v>
                </c:pt>
                <c:pt idx="127">
                  <c:v>9.3699999999999992</c:v>
                </c:pt>
                <c:pt idx="128">
                  <c:v>9.3800000000000008</c:v>
                </c:pt>
                <c:pt idx="129">
                  <c:v>9.3699999999999992</c:v>
                </c:pt>
                <c:pt idx="130">
                  <c:v>9.39</c:v>
                </c:pt>
                <c:pt idx="131">
                  <c:v>9.4</c:v>
                </c:pt>
                <c:pt idx="132">
                  <c:v>9.41</c:v>
                </c:pt>
                <c:pt idx="133">
                  <c:v>9.39</c:v>
                </c:pt>
                <c:pt idx="134">
                  <c:v>9.4</c:v>
                </c:pt>
                <c:pt idx="135">
                  <c:v>9.41</c:v>
                </c:pt>
                <c:pt idx="136">
                  <c:v>9.41</c:v>
                </c:pt>
                <c:pt idx="137">
                  <c:v>9.4</c:v>
                </c:pt>
                <c:pt idx="138">
                  <c:v>9.41</c:v>
                </c:pt>
                <c:pt idx="139">
                  <c:v>9.41</c:v>
                </c:pt>
                <c:pt idx="140">
                  <c:v>9.4</c:v>
                </c:pt>
                <c:pt idx="141">
                  <c:v>9.4</c:v>
                </c:pt>
                <c:pt idx="142">
                  <c:v>9.4</c:v>
                </c:pt>
                <c:pt idx="143">
                  <c:v>9.41</c:v>
                </c:pt>
                <c:pt idx="144">
                  <c:v>9.43</c:v>
                </c:pt>
                <c:pt idx="145">
                  <c:v>9.43</c:v>
                </c:pt>
                <c:pt idx="146">
                  <c:v>9.44</c:v>
                </c:pt>
                <c:pt idx="147">
                  <c:v>9.4499999999999993</c:v>
                </c:pt>
                <c:pt idx="148">
                  <c:v>9.44</c:v>
                </c:pt>
                <c:pt idx="149">
                  <c:v>9.4600000000000009</c:v>
                </c:pt>
                <c:pt idx="150">
                  <c:v>9.4499999999999993</c:v>
                </c:pt>
                <c:pt idx="151">
                  <c:v>9.4499999999999993</c:v>
                </c:pt>
                <c:pt idx="152">
                  <c:v>9.48</c:v>
                </c:pt>
                <c:pt idx="153">
                  <c:v>9.44</c:v>
                </c:pt>
                <c:pt idx="154">
                  <c:v>9.4499999999999993</c:v>
                </c:pt>
                <c:pt idx="155">
                  <c:v>9.4499999999999993</c:v>
                </c:pt>
                <c:pt idx="156">
                  <c:v>9.44</c:v>
                </c:pt>
                <c:pt idx="157">
                  <c:v>9.4499999999999993</c:v>
                </c:pt>
                <c:pt idx="158">
                  <c:v>9.4600000000000009</c:v>
                </c:pt>
                <c:pt idx="159">
                  <c:v>9.4600000000000009</c:v>
                </c:pt>
                <c:pt idx="160">
                  <c:v>9.4700000000000006</c:v>
                </c:pt>
                <c:pt idx="161">
                  <c:v>9.44</c:v>
                </c:pt>
                <c:pt idx="162">
                  <c:v>9.4600000000000009</c:v>
                </c:pt>
                <c:pt idx="163">
                  <c:v>9.44</c:v>
                </c:pt>
                <c:pt idx="164">
                  <c:v>9.4499999999999993</c:v>
                </c:pt>
                <c:pt idx="165">
                  <c:v>9.4499999999999993</c:v>
                </c:pt>
                <c:pt idx="166">
                  <c:v>9.4499999999999993</c:v>
                </c:pt>
                <c:pt idx="167">
                  <c:v>9.4600000000000009</c:v>
                </c:pt>
                <c:pt idx="168">
                  <c:v>9.4499999999999993</c:v>
                </c:pt>
                <c:pt idx="169">
                  <c:v>9.4700000000000006</c:v>
                </c:pt>
                <c:pt idx="170">
                  <c:v>9.44</c:v>
                </c:pt>
                <c:pt idx="171">
                  <c:v>9.4499999999999993</c:v>
                </c:pt>
                <c:pt idx="172">
                  <c:v>9.4499999999999993</c:v>
                </c:pt>
                <c:pt idx="173">
                  <c:v>9.4600000000000009</c:v>
                </c:pt>
                <c:pt idx="174">
                  <c:v>9.4600000000000009</c:v>
                </c:pt>
                <c:pt idx="175">
                  <c:v>9.4600000000000009</c:v>
                </c:pt>
                <c:pt idx="176">
                  <c:v>9.4700000000000006</c:v>
                </c:pt>
                <c:pt idx="177">
                  <c:v>9.4600000000000009</c:v>
                </c:pt>
                <c:pt idx="178">
                  <c:v>9.4499999999999993</c:v>
                </c:pt>
                <c:pt idx="179">
                  <c:v>9.4499999999999993</c:v>
                </c:pt>
                <c:pt idx="180">
                  <c:v>9.4499999999999993</c:v>
                </c:pt>
                <c:pt idx="181">
                  <c:v>9.4600000000000009</c:v>
                </c:pt>
                <c:pt idx="182">
                  <c:v>9.48</c:v>
                </c:pt>
                <c:pt idx="183">
                  <c:v>9.4600000000000009</c:v>
                </c:pt>
                <c:pt idx="184">
                  <c:v>9.4600000000000009</c:v>
                </c:pt>
                <c:pt idx="185">
                  <c:v>9.4499999999999993</c:v>
                </c:pt>
                <c:pt idx="186">
                  <c:v>9.4499999999999993</c:v>
                </c:pt>
                <c:pt idx="187">
                  <c:v>9.4499999999999993</c:v>
                </c:pt>
                <c:pt idx="188">
                  <c:v>9.4700000000000006</c:v>
                </c:pt>
                <c:pt idx="189">
                  <c:v>9.4499999999999993</c:v>
                </c:pt>
                <c:pt idx="190">
                  <c:v>9.4499999999999993</c:v>
                </c:pt>
                <c:pt idx="191">
                  <c:v>9.4600000000000009</c:v>
                </c:pt>
                <c:pt idx="192">
                  <c:v>9.4600000000000009</c:v>
                </c:pt>
                <c:pt idx="193">
                  <c:v>9.4600000000000009</c:v>
                </c:pt>
                <c:pt idx="194">
                  <c:v>9.4600000000000009</c:v>
                </c:pt>
              </c:numCache>
            </c:numRef>
          </c:xVal>
          <c:yVal>
            <c:numRef>
              <c:f>'Plots_CV62-1'!$P$8:$P$355</c:f>
              <c:numCache>
                <c:formatCode>0.00</c:formatCode>
                <c:ptCount val="348"/>
                <c:pt idx="0">
                  <c:v>1.5</c:v>
                </c:pt>
                <c:pt idx="1">
                  <c:v>1.5939999999999994</c:v>
                </c:pt>
                <c:pt idx="2">
                  <c:v>1.6239999999999997</c:v>
                </c:pt>
                <c:pt idx="3">
                  <c:v>2.8919999999999995</c:v>
                </c:pt>
                <c:pt idx="4">
                  <c:v>8.1750000000000007</c:v>
                </c:pt>
                <c:pt idx="5">
                  <c:v>10.737</c:v>
                </c:pt>
                <c:pt idx="6">
                  <c:v>10.304</c:v>
                </c:pt>
                <c:pt idx="7">
                  <c:v>15.272</c:v>
                </c:pt>
                <c:pt idx="8">
                  <c:v>20.497</c:v>
                </c:pt>
                <c:pt idx="9">
                  <c:v>25.061999999999998</c:v>
                </c:pt>
                <c:pt idx="10">
                  <c:v>31.690999999999995</c:v>
                </c:pt>
                <c:pt idx="11">
                  <c:v>35.345999999999997</c:v>
                </c:pt>
                <c:pt idx="12">
                  <c:v>39.181999999999995</c:v>
                </c:pt>
                <c:pt idx="13">
                  <c:v>39.268000000000001</c:v>
                </c:pt>
                <c:pt idx="14">
                  <c:v>38.475999999999999</c:v>
                </c:pt>
                <c:pt idx="15">
                  <c:v>39.36</c:v>
                </c:pt>
                <c:pt idx="16">
                  <c:v>39.123999999999995</c:v>
                </c:pt>
                <c:pt idx="17">
                  <c:v>39.43</c:v>
                </c:pt>
                <c:pt idx="18">
                  <c:v>39.494999999999997</c:v>
                </c:pt>
                <c:pt idx="19">
                  <c:v>39.494</c:v>
                </c:pt>
                <c:pt idx="20">
                  <c:v>39.472000000000001</c:v>
                </c:pt>
                <c:pt idx="21">
                  <c:v>39.466000000000001</c:v>
                </c:pt>
                <c:pt idx="22">
                  <c:v>39.476999999999997</c:v>
                </c:pt>
                <c:pt idx="23">
                  <c:v>39.466000000000001</c:v>
                </c:pt>
                <c:pt idx="24">
                  <c:v>39.46</c:v>
                </c:pt>
                <c:pt idx="25">
                  <c:v>39.46</c:v>
                </c:pt>
                <c:pt idx="26">
                  <c:v>39.454999999999998</c:v>
                </c:pt>
                <c:pt idx="27">
                  <c:v>39.46</c:v>
                </c:pt>
                <c:pt idx="28">
                  <c:v>39.509</c:v>
                </c:pt>
                <c:pt idx="29">
                  <c:v>39.497999999999998</c:v>
                </c:pt>
                <c:pt idx="30">
                  <c:v>39.486999999999995</c:v>
                </c:pt>
                <c:pt idx="31">
                  <c:v>39.503</c:v>
                </c:pt>
                <c:pt idx="32">
                  <c:v>39.497999999999998</c:v>
                </c:pt>
                <c:pt idx="33">
                  <c:v>39.542000000000002</c:v>
                </c:pt>
                <c:pt idx="34">
                  <c:v>39.480999999999995</c:v>
                </c:pt>
                <c:pt idx="35">
                  <c:v>39.475999999999999</c:v>
                </c:pt>
                <c:pt idx="36">
                  <c:v>39.475999999999999</c:v>
                </c:pt>
                <c:pt idx="37">
                  <c:v>39.464999999999996</c:v>
                </c:pt>
                <c:pt idx="38">
                  <c:v>39.420999999999999</c:v>
                </c:pt>
                <c:pt idx="39">
                  <c:v>39.415999999999997</c:v>
                </c:pt>
                <c:pt idx="40">
                  <c:v>39.420999999999999</c:v>
                </c:pt>
                <c:pt idx="41">
                  <c:v>39.409999999999997</c:v>
                </c:pt>
                <c:pt idx="42">
                  <c:v>39.437999999999995</c:v>
                </c:pt>
                <c:pt idx="43">
                  <c:v>39.427</c:v>
                </c:pt>
                <c:pt idx="44">
                  <c:v>39.420999999999999</c:v>
                </c:pt>
                <c:pt idx="45">
                  <c:v>39.427</c:v>
                </c:pt>
                <c:pt idx="46">
                  <c:v>39.427</c:v>
                </c:pt>
                <c:pt idx="47">
                  <c:v>39.355999999999995</c:v>
                </c:pt>
                <c:pt idx="48">
                  <c:v>39.387999999999998</c:v>
                </c:pt>
                <c:pt idx="49">
                  <c:v>39.382999999999996</c:v>
                </c:pt>
                <c:pt idx="50">
                  <c:v>39.372</c:v>
                </c:pt>
                <c:pt idx="51">
                  <c:v>39.372</c:v>
                </c:pt>
                <c:pt idx="52">
                  <c:v>39.360999999999997</c:v>
                </c:pt>
                <c:pt idx="53">
                  <c:v>39.338999999999999</c:v>
                </c:pt>
                <c:pt idx="54">
                  <c:v>39.333999999999996</c:v>
                </c:pt>
                <c:pt idx="55">
                  <c:v>39.327999999999996</c:v>
                </c:pt>
                <c:pt idx="56">
                  <c:v>39.344999999999999</c:v>
                </c:pt>
                <c:pt idx="57">
                  <c:v>39.35</c:v>
                </c:pt>
                <c:pt idx="58">
                  <c:v>39.338999999999999</c:v>
                </c:pt>
                <c:pt idx="59">
                  <c:v>39.329000000000001</c:v>
                </c:pt>
                <c:pt idx="60">
                  <c:v>39.333999999999996</c:v>
                </c:pt>
                <c:pt idx="61">
                  <c:v>39.360999999999997</c:v>
                </c:pt>
                <c:pt idx="62">
                  <c:v>39.378</c:v>
                </c:pt>
                <c:pt idx="63">
                  <c:v>39.46</c:v>
                </c:pt>
                <c:pt idx="64">
                  <c:v>39.542000000000002</c:v>
                </c:pt>
                <c:pt idx="65">
                  <c:v>39.454000000000001</c:v>
                </c:pt>
                <c:pt idx="66">
                  <c:v>39.311999999999998</c:v>
                </c:pt>
                <c:pt idx="67">
                  <c:v>39.333999999999996</c:v>
                </c:pt>
                <c:pt idx="68">
                  <c:v>39.366999999999997</c:v>
                </c:pt>
                <c:pt idx="69">
                  <c:v>39.366999999999997</c:v>
                </c:pt>
                <c:pt idx="70">
                  <c:v>39.344999999999999</c:v>
                </c:pt>
                <c:pt idx="71">
                  <c:v>39.372</c:v>
                </c:pt>
                <c:pt idx="72">
                  <c:v>39.355999999999995</c:v>
                </c:pt>
                <c:pt idx="73">
                  <c:v>39.350999999999999</c:v>
                </c:pt>
                <c:pt idx="74">
                  <c:v>39.268999999999998</c:v>
                </c:pt>
                <c:pt idx="75">
                  <c:v>39.300999999999995</c:v>
                </c:pt>
                <c:pt idx="76">
                  <c:v>39.366999999999997</c:v>
                </c:pt>
                <c:pt idx="77">
                  <c:v>39.411000000000001</c:v>
                </c:pt>
                <c:pt idx="78">
                  <c:v>39.405000000000001</c:v>
                </c:pt>
                <c:pt idx="79">
                  <c:v>39.378</c:v>
                </c:pt>
                <c:pt idx="80">
                  <c:v>39.382999999999996</c:v>
                </c:pt>
                <c:pt idx="81">
                  <c:v>39.431999999999995</c:v>
                </c:pt>
                <c:pt idx="82">
                  <c:v>39.317999999999998</c:v>
                </c:pt>
                <c:pt idx="83">
                  <c:v>39.420999999999999</c:v>
                </c:pt>
                <c:pt idx="84">
                  <c:v>39.366999999999997</c:v>
                </c:pt>
                <c:pt idx="85">
                  <c:v>39.372</c:v>
                </c:pt>
                <c:pt idx="86">
                  <c:v>39.339999999999996</c:v>
                </c:pt>
                <c:pt idx="87">
                  <c:v>39.257999999999996</c:v>
                </c:pt>
                <c:pt idx="88">
                  <c:v>34.75</c:v>
                </c:pt>
                <c:pt idx="89">
                  <c:v>27.994999999999997</c:v>
                </c:pt>
                <c:pt idx="90">
                  <c:v>21.868000000000002</c:v>
                </c:pt>
                <c:pt idx="91">
                  <c:v>17.045000000000002</c:v>
                </c:pt>
                <c:pt idx="92">
                  <c:v>17.302</c:v>
                </c:pt>
                <c:pt idx="93">
                  <c:v>17.378999999999998</c:v>
                </c:pt>
                <c:pt idx="94">
                  <c:v>17.057000000000002</c:v>
                </c:pt>
                <c:pt idx="95">
                  <c:v>17.106000000000002</c:v>
                </c:pt>
                <c:pt idx="96">
                  <c:v>17.100999999999999</c:v>
                </c:pt>
                <c:pt idx="97">
                  <c:v>17.280999999999999</c:v>
                </c:pt>
                <c:pt idx="98">
                  <c:v>17.073999999999998</c:v>
                </c:pt>
                <c:pt idx="99">
                  <c:v>16.948999999999998</c:v>
                </c:pt>
                <c:pt idx="100">
                  <c:v>16.964999999999996</c:v>
                </c:pt>
                <c:pt idx="101">
                  <c:v>16.964999999999996</c:v>
                </c:pt>
                <c:pt idx="102">
                  <c:v>17.069000000000003</c:v>
                </c:pt>
                <c:pt idx="103">
                  <c:v>17.177999999999997</c:v>
                </c:pt>
                <c:pt idx="104">
                  <c:v>17.206000000000003</c:v>
                </c:pt>
                <c:pt idx="105">
                  <c:v>17.216000000000001</c:v>
                </c:pt>
                <c:pt idx="106">
                  <c:v>17.146000000000001</c:v>
                </c:pt>
                <c:pt idx="107">
                  <c:v>17.106999999999999</c:v>
                </c:pt>
                <c:pt idx="108">
                  <c:v>17.118000000000002</c:v>
                </c:pt>
                <c:pt idx="109">
                  <c:v>17.195</c:v>
                </c:pt>
                <c:pt idx="110">
                  <c:v>17.189</c:v>
                </c:pt>
                <c:pt idx="111">
                  <c:v>17.255000000000003</c:v>
                </c:pt>
                <c:pt idx="112">
                  <c:v>17.232999999999997</c:v>
                </c:pt>
                <c:pt idx="113">
                  <c:v>17.238999999999997</c:v>
                </c:pt>
                <c:pt idx="114">
                  <c:v>17.249000000000002</c:v>
                </c:pt>
                <c:pt idx="115">
                  <c:v>17.228000000000002</c:v>
                </c:pt>
                <c:pt idx="116">
                  <c:v>17.259999999999998</c:v>
                </c:pt>
                <c:pt idx="117">
                  <c:v>17.183999999999997</c:v>
                </c:pt>
                <c:pt idx="118">
                  <c:v>17.222000000000001</c:v>
                </c:pt>
                <c:pt idx="119">
                  <c:v>17.128999999999998</c:v>
                </c:pt>
                <c:pt idx="120">
                  <c:v>17.101999999999997</c:v>
                </c:pt>
                <c:pt idx="121">
                  <c:v>17.107999999999997</c:v>
                </c:pt>
                <c:pt idx="122">
                  <c:v>17.265999999999998</c:v>
                </c:pt>
                <c:pt idx="123">
                  <c:v>17.277000000000001</c:v>
                </c:pt>
                <c:pt idx="124">
                  <c:v>17.189</c:v>
                </c:pt>
                <c:pt idx="125">
                  <c:v>17.156999999999996</c:v>
                </c:pt>
                <c:pt idx="126">
                  <c:v>17.151000000000003</c:v>
                </c:pt>
                <c:pt idx="127">
                  <c:v>17.128999999999998</c:v>
                </c:pt>
                <c:pt idx="128">
                  <c:v>17.015000000000001</c:v>
                </c:pt>
                <c:pt idx="129">
                  <c:v>16.988</c:v>
                </c:pt>
                <c:pt idx="130">
                  <c:v>16.829000000000001</c:v>
                </c:pt>
                <c:pt idx="131">
                  <c:v>17.058999999999997</c:v>
                </c:pt>
                <c:pt idx="132">
                  <c:v>17.238999999999997</c:v>
                </c:pt>
                <c:pt idx="133">
                  <c:v>17.151000000000003</c:v>
                </c:pt>
                <c:pt idx="134">
                  <c:v>17.151000000000003</c:v>
                </c:pt>
                <c:pt idx="135">
                  <c:v>17.167999999999999</c:v>
                </c:pt>
                <c:pt idx="136">
                  <c:v>17.183999999999997</c:v>
                </c:pt>
                <c:pt idx="137">
                  <c:v>17.134999999999998</c:v>
                </c:pt>
                <c:pt idx="138">
                  <c:v>17.380000000000003</c:v>
                </c:pt>
                <c:pt idx="139">
                  <c:v>17.341999999999999</c:v>
                </c:pt>
                <c:pt idx="140">
                  <c:v>17.292999999999999</c:v>
                </c:pt>
                <c:pt idx="141">
                  <c:v>17.402000000000001</c:v>
                </c:pt>
                <c:pt idx="142">
                  <c:v>15.417</c:v>
                </c:pt>
                <c:pt idx="143">
                  <c:v>10.131</c:v>
                </c:pt>
                <c:pt idx="144">
                  <c:v>8.68</c:v>
                </c:pt>
                <c:pt idx="145">
                  <c:v>3.1659999999999995</c:v>
                </c:pt>
                <c:pt idx="146">
                  <c:v>2.0750000000000002</c:v>
                </c:pt>
                <c:pt idx="147">
                  <c:v>2.2439999999999998</c:v>
                </c:pt>
                <c:pt idx="148">
                  <c:v>2.2389999999999999</c:v>
                </c:pt>
                <c:pt idx="149">
                  <c:v>1.9989999999999997</c:v>
                </c:pt>
                <c:pt idx="150">
                  <c:v>2.0199999999999996</c:v>
                </c:pt>
                <c:pt idx="151">
                  <c:v>2.0099999999999998</c:v>
                </c:pt>
                <c:pt idx="152">
                  <c:v>1.9989999999999997</c:v>
                </c:pt>
                <c:pt idx="153">
                  <c:v>1.9929999999999994</c:v>
                </c:pt>
                <c:pt idx="154">
                  <c:v>1.9390000000000001</c:v>
                </c:pt>
                <c:pt idx="155">
                  <c:v>1.9279999999999999</c:v>
                </c:pt>
                <c:pt idx="156">
                  <c:v>2.069</c:v>
                </c:pt>
                <c:pt idx="157">
                  <c:v>2.1129999999999995</c:v>
                </c:pt>
                <c:pt idx="158">
                  <c:v>2.08</c:v>
                </c:pt>
                <c:pt idx="159">
                  <c:v>2.0910000000000002</c:v>
                </c:pt>
                <c:pt idx="160">
                  <c:v>2.0969999999999995</c:v>
                </c:pt>
                <c:pt idx="161">
                  <c:v>2.0859999999999994</c:v>
                </c:pt>
                <c:pt idx="162">
                  <c:v>2.0910000000000002</c:v>
                </c:pt>
                <c:pt idx="163">
                  <c:v>2.069</c:v>
                </c:pt>
                <c:pt idx="164">
                  <c:v>2.0640000000000001</c:v>
                </c:pt>
                <c:pt idx="165">
                  <c:v>2.048</c:v>
                </c:pt>
                <c:pt idx="166">
                  <c:v>2.1079999999999997</c:v>
                </c:pt>
                <c:pt idx="167">
                  <c:v>2.0859999999999994</c:v>
                </c:pt>
                <c:pt idx="168">
                  <c:v>2.1399999999999997</c:v>
                </c:pt>
                <c:pt idx="169">
                  <c:v>2.1239999999999997</c:v>
                </c:pt>
                <c:pt idx="170">
                  <c:v>2.2109999999999994</c:v>
                </c:pt>
                <c:pt idx="171">
                  <c:v>2.1680000000000001</c:v>
                </c:pt>
                <c:pt idx="172">
                  <c:v>2.2000000000000002</c:v>
                </c:pt>
                <c:pt idx="173">
                  <c:v>2.1899999999999995</c:v>
                </c:pt>
                <c:pt idx="174">
                  <c:v>2.2109999999999994</c:v>
                </c:pt>
                <c:pt idx="175">
                  <c:v>2.2329999999999997</c:v>
                </c:pt>
                <c:pt idx="176">
                  <c:v>2.0419999999999998</c:v>
                </c:pt>
                <c:pt idx="177">
                  <c:v>2.1129999999999995</c:v>
                </c:pt>
                <c:pt idx="178">
                  <c:v>2.1349999999999998</c:v>
                </c:pt>
                <c:pt idx="179">
                  <c:v>2.0529999999999999</c:v>
                </c:pt>
                <c:pt idx="180">
                  <c:v>2.0640000000000001</c:v>
                </c:pt>
                <c:pt idx="181">
                  <c:v>2.08</c:v>
                </c:pt>
                <c:pt idx="182">
                  <c:v>2.0700000000000003</c:v>
                </c:pt>
                <c:pt idx="183">
                  <c:v>2.0259999999999998</c:v>
                </c:pt>
                <c:pt idx="184">
                  <c:v>2.0529999999999999</c:v>
                </c:pt>
                <c:pt idx="185">
                  <c:v>2.0419999999999998</c:v>
                </c:pt>
                <c:pt idx="186">
                  <c:v>2.0099999999999998</c:v>
                </c:pt>
                <c:pt idx="187">
                  <c:v>2.0369999999999999</c:v>
                </c:pt>
                <c:pt idx="188">
                  <c:v>2.032</c:v>
                </c:pt>
                <c:pt idx="189">
                  <c:v>2.0529999999999999</c:v>
                </c:pt>
                <c:pt idx="190">
                  <c:v>1.9769999999999994</c:v>
                </c:pt>
                <c:pt idx="191">
                  <c:v>1.9989999999999997</c:v>
                </c:pt>
                <c:pt idx="192">
                  <c:v>2.0149999999999997</c:v>
                </c:pt>
                <c:pt idx="193">
                  <c:v>2.0209999999999999</c:v>
                </c:pt>
                <c:pt idx="194">
                  <c:v>1.8410000000000002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853696"/>
        <c:axId val="194628992"/>
      </c:scatterChart>
      <c:valAx>
        <c:axId val="17185369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(mg/L)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94628992"/>
        <c:crosses val="autoZero"/>
        <c:crossBetween val="midCat"/>
      </c:valAx>
      <c:valAx>
        <c:axId val="19462899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7185369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'Plots_CV62-3'!$A$2</c:f>
          <c:strCache>
            <c:ptCount val="1"/>
            <c:pt idx="0">
              <c:v>CV62-3  1/31/2017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685043693410039E-2"/>
          <c:y val="0.13495455934880193"/>
          <c:w val="0.84188634909087168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'Plots_CV62-3'!$G$8:$G$355</c:f>
              <c:numCache>
                <c:formatCode>General</c:formatCode>
                <c:ptCount val="348"/>
                <c:pt idx="0">
                  <c:v>-3.7</c:v>
                </c:pt>
                <c:pt idx="1">
                  <c:v>-3.6</c:v>
                </c:pt>
                <c:pt idx="2">
                  <c:v>-2.7</c:v>
                </c:pt>
                <c:pt idx="3">
                  <c:v>-1.3</c:v>
                </c:pt>
                <c:pt idx="4">
                  <c:v>-1.1000000000000001</c:v>
                </c:pt>
                <c:pt idx="5">
                  <c:v>-2.5</c:v>
                </c:pt>
                <c:pt idx="6">
                  <c:v>-2.2999999999999998</c:v>
                </c:pt>
                <c:pt idx="7">
                  <c:v>-2.5</c:v>
                </c:pt>
                <c:pt idx="8">
                  <c:v>-2.2000000000000002</c:v>
                </c:pt>
                <c:pt idx="9">
                  <c:v>-2.2999999999999998</c:v>
                </c:pt>
                <c:pt idx="10">
                  <c:v>-2.8</c:v>
                </c:pt>
                <c:pt idx="11">
                  <c:v>-2.5</c:v>
                </c:pt>
                <c:pt idx="12">
                  <c:v>-0.2</c:v>
                </c:pt>
                <c:pt idx="13">
                  <c:v>-2.4</c:v>
                </c:pt>
                <c:pt idx="14">
                  <c:v>-2.7</c:v>
                </c:pt>
                <c:pt idx="15">
                  <c:v>-2.6</c:v>
                </c:pt>
                <c:pt idx="16">
                  <c:v>-2.8</c:v>
                </c:pt>
                <c:pt idx="17">
                  <c:v>-2.5</c:v>
                </c:pt>
                <c:pt idx="18">
                  <c:v>-2.9</c:v>
                </c:pt>
                <c:pt idx="19">
                  <c:v>-1.3</c:v>
                </c:pt>
                <c:pt idx="20">
                  <c:v>-2.2999999999999998</c:v>
                </c:pt>
                <c:pt idx="21">
                  <c:v>-2.4</c:v>
                </c:pt>
                <c:pt idx="22">
                  <c:v>-2.9</c:v>
                </c:pt>
                <c:pt idx="23">
                  <c:v>8.5</c:v>
                </c:pt>
                <c:pt idx="24">
                  <c:v>-2.2999999999999998</c:v>
                </c:pt>
                <c:pt idx="25">
                  <c:v>-2.5</c:v>
                </c:pt>
                <c:pt idx="26">
                  <c:v>0.2</c:v>
                </c:pt>
                <c:pt idx="27">
                  <c:v>4.2</c:v>
                </c:pt>
                <c:pt idx="28">
                  <c:v>-2.6</c:v>
                </c:pt>
                <c:pt idx="29">
                  <c:v>-2.8</c:v>
                </c:pt>
                <c:pt idx="30">
                  <c:v>-2.7</c:v>
                </c:pt>
                <c:pt idx="31">
                  <c:v>-2.6</c:v>
                </c:pt>
                <c:pt idx="32">
                  <c:v>-2.9</c:v>
                </c:pt>
                <c:pt idx="33">
                  <c:v>-1.1000000000000001</c:v>
                </c:pt>
                <c:pt idx="34">
                  <c:v>-2.7</c:v>
                </c:pt>
                <c:pt idx="35">
                  <c:v>-1.1000000000000001</c:v>
                </c:pt>
                <c:pt idx="36">
                  <c:v>-2.2000000000000002</c:v>
                </c:pt>
                <c:pt idx="37">
                  <c:v>-2.9</c:v>
                </c:pt>
                <c:pt idx="38">
                  <c:v>-2.9</c:v>
                </c:pt>
                <c:pt idx="39">
                  <c:v>-2.4</c:v>
                </c:pt>
                <c:pt idx="40">
                  <c:v>-2.7</c:v>
                </c:pt>
                <c:pt idx="41">
                  <c:v>-2.6</c:v>
                </c:pt>
                <c:pt idx="42">
                  <c:v>-3</c:v>
                </c:pt>
                <c:pt idx="43">
                  <c:v>-2.6</c:v>
                </c:pt>
                <c:pt idx="44">
                  <c:v>-2.7</c:v>
                </c:pt>
                <c:pt idx="45">
                  <c:v>-3.3</c:v>
                </c:pt>
                <c:pt idx="46">
                  <c:v>-2.5</c:v>
                </c:pt>
                <c:pt idx="47">
                  <c:v>-3.1</c:v>
                </c:pt>
                <c:pt idx="48">
                  <c:v>-1.7</c:v>
                </c:pt>
                <c:pt idx="49">
                  <c:v>-3.1</c:v>
                </c:pt>
                <c:pt idx="50">
                  <c:v>-2.7</c:v>
                </c:pt>
                <c:pt idx="51">
                  <c:v>-2.5</c:v>
                </c:pt>
                <c:pt idx="52">
                  <c:v>-2.4</c:v>
                </c:pt>
                <c:pt idx="53">
                  <c:v>-1.7</c:v>
                </c:pt>
                <c:pt idx="54">
                  <c:v>-1.6</c:v>
                </c:pt>
                <c:pt idx="55">
                  <c:v>-1.1000000000000001</c:v>
                </c:pt>
                <c:pt idx="56">
                  <c:v>-2.7</c:v>
                </c:pt>
                <c:pt idx="57">
                  <c:v>-2</c:v>
                </c:pt>
                <c:pt idx="58">
                  <c:v>-2</c:v>
                </c:pt>
                <c:pt idx="59">
                  <c:v>-2.5</c:v>
                </c:pt>
                <c:pt idx="60">
                  <c:v>-2.9</c:v>
                </c:pt>
                <c:pt idx="61">
                  <c:v>-2.1</c:v>
                </c:pt>
                <c:pt idx="62">
                  <c:v>-2.5</c:v>
                </c:pt>
                <c:pt idx="63">
                  <c:v>-2.2000000000000002</c:v>
                </c:pt>
                <c:pt idx="64">
                  <c:v>-1.4</c:v>
                </c:pt>
                <c:pt idx="65">
                  <c:v>-0.6</c:v>
                </c:pt>
                <c:pt idx="66">
                  <c:v>0.7</c:v>
                </c:pt>
                <c:pt idx="67">
                  <c:v>-2.9</c:v>
                </c:pt>
                <c:pt idx="68">
                  <c:v>-2.6</c:v>
                </c:pt>
                <c:pt idx="69">
                  <c:v>-3.2</c:v>
                </c:pt>
                <c:pt idx="70">
                  <c:v>-1.8</c:v>
                </c:pt>
                <c:pt idx="71">
                  <c:v>-3.7</c:v>
                </c:pt>
                <c:pt idx="72">
                  <c:v>-3.5</c:v>
                </c:pt>
                <c:pt idx="73">
                  <c:v>-3.6</c:v>
                </c:pt>
                <c:pt idx="74">
                  <c:v>-2.8</c:v>
                </c:pt>
                <c:pt idx="75">
                  <c:v>-3.9</c:v>
                </c:pt>
                <c:pt idx="76">
                  <c:v>-3.1</c:v>
                </c:pt>
                <c:pt idx="77">
                  <c:v>-3.5</c:v>
                </c:pt>
                <c:pt idx="78">
                  <c:v>-3.6</c:v>
                </c:pt>
                <c:pt idx="79">
                  <c:v>-3.8</c:v>
                </c:pt>
                <c:pt idx="80">
                  <c:v>-3.5</c:v>
                </c:pt>
                <c:pt idx="81">
                  <c:v>-2.8</c:v>
                </c:pt>
                <c:pt idx="82">
                  <c:v>-3.9</c:v>
                </c:pt>
                <c:pt idx="83">
                  <c:v>-3.3</c:v>
                </c:pt>
                <c:pt idx="84">
                  <c:v>-2.5</c:v>
                </c:pt>
                <c:pt idx="85">
                  <c:v>-3.6</c:v>
                </c:pt>
                <c:pt idx="86">
                  <c:v>-3.9</c:v>
                </c:pt>
                <c:pt idx="87">
                  <c:v>-3.5</c:v>
                </c:pt>
                <c:pt idx="88">
                  <c:v>-3.5</c:v>
                </c:pt>
                <c:pt idx="89">
                  <c:v>-2.9</c:v>
                </c:pt>
                <c:pt idx="90">
                  <c:v>-3.6</c:v>
                </c:pt>
                <c:pt idx="91">
                  <c:v>-3.5</c:v>
                </c:pt>
                <c:pt idx="92">
                  <c:v>-3.5</c:v>
                </c:pt>
                <c:pt idx="93">
                  <c:v>-3.3</c:v>
                </c:pt>
                <c:pt idx="94">
                  <c:v>-2.8</c:v>
                </c:pt>
                <c:pt idx="95">
                  <c:v>-2.8</c:v>
                </c:pt>
                <c:pt idx="96">
                  <c:v>-3.4</c:v>
                </c:pt>
                <c:pt idx="97">
                  <c:v>-3.7</c:v>
                </c:pt>
                <c:pt idx="98">
                  <c:v>-3.5</c:v>
                </c:pt>
                <c:pt idx="99">
                  <c:v>-3.7</c:v>
                </c:pt>
                <c:pt idx="100">
                  <c:v>-3.5</c:v>
                </c:pt>
                <c:pt idx="101">
                  <c:v>-3.5</c:v>
                </c:pt>
                <c:pt idx="102">
                  <c:v>-2.8</c:v>
                </c:pt>
                <c:pt idx="103">
                  <c:v>-2.4</c:v>
                </c:pt>
                <c:pt idx="104">
                  <c:v>-3.4</c:v>
                </c:pt>
                <c:pt idx="105">
                  <c:v>-3.7</c:v>
                </c:pt>
                <c:pt idx="106">
                  <c:v>-3.3</c:v>
                </c:pt>
                <c:pt idx="107">
                  <c:v>-3.6</c:v>
                </c:pt>
                <c:pt idx="108">
                  <c:v>-3.4</c:v>
                </c:pt>
                <c:pt idx="109">
                  <c:v>-3</c:v>
                </c:pt>
                <c:pt idx="110">
                  <c:v>-3.6</c:v>
                </c:pt>
                <c:pt idx="111">
                  <c:v>-4</c:v>
                </c:pt>
                <c:pt idx="112">
                  <c:v>-3.7</c:v>
                </c:pt>
                <c:pt idx="113">
                  <c:v>-3.6</c:v>
                </c:pt>
                <c:pt idx="114">
                  <c:v>-3.9</c:v>
                </c:pt>
                <c:pt idx="115">
                  <c:v>-4.2</c:v>
                </c:pt>
                <c:pt idx="116">
                  <c:v>-3.9</c:v>
                </c:pt>
                <c:pt idx="117">
                  <c:v>-4</c:v>
                </c:pt>
                <c:pt idx="118">
                  <c:v>-4</c:v>
                </c:pt>
                <c:pt idx="119">
                  <c:v>-4.2</c:v>
                </c:pt>
                <c:pt idx="120">
                  <c:v>-3.6</c:v>
                </c:pt>
                <c:pt idx="121">
                  <c:v>-3.5</c:v>
                </c:pt>
                <c:pt idx="122">
                  <c:v>-4.3</c:v>
                </c:pt>
                <c:pt idx="123">
                  <c:v>-3.9</c:v>
                </c:pt>
                <c:pt idx="124">
                  <c:v>-4.2</c:v>
                </c:pt>
                <c:pt idx="125">
                  <c:v>3.3</c:v>
                </c:pt>
                <c:pt idx="126">
                  <c:v>-4.2</c:v>
                </c:pt>
                <c:pt idx="127">
                  <c:v>-3.8</c:v>
                </c:pt>
                <c:pt idx="128">
                  <c:v>-4</c:v>
                </c:pt>
                <c:pt idx="129">
                  <c:v>-4.3</c:v>
                </c:pt>
                <c:pt idx="130">
                  <c:v>-4</c:v>
                </c:pt>
                <c:pt idx="131">
                  <c:v>-4</c:v>
                </c:pt>
                <c:pt idx="132">
                  <c:v>-4</c:v>
                </c:pt>
                <c:pt idx="133">
                  <c:v>-3.5</c:v>
                </c:pt>
                <c:pt idx="134">
                  <c:v>-3.9</c:v>
                </c:pt>
                <c:pt idx="135">
                  <c:v>-3.2</c:v>
                </c:pt>
                <c:pt idx="136">
                  <c:v>-3.7</c:v>
                </c:pt>
                <c:pt idx="137">
                  <c:v>-4.2</c:v>
                </c:pt>
                <c:pt idx="138">
                  <c:v>-3.8</c:v>
                </c:pt>
                <c:pt idx="139">
                  <c:v>-3.2</c:v>
                </c:pt>
                <c:pt idx="140">
                  <c:v>-4</c:v>
                </c:pt>
                <c:pt idx="141">
                  <c:v>-3.3</c:v>
                </c:pt>
                <c:pt idx="142">
                  <c:v>-4.2</c:v>
                </c:pt>
                <c:pt idx="143">
                  <c:v>-3.7</c:v>
                </c:pt>
                <c:pt idx="144">
                  <c:v>-3.8</c:v>
                </c:pt>
                <c:pt idx="145">
                  <c:v>-4.2</c:v>
                </c:pt>
              </c:numCache>
            </c:numRef>
          </c:xVal>
          <c:yVal>
            <c:numRef>
              <c:f>'Plots_CV62-3'!$Q$8:$Q$355</c:f>
              <c:numCache>
                <c:formatCode>0.00</c:formatCode>
                <c:ptCount val="348"/>
                <c:pt idx="0">
                  <c:v>14.705000000000002</c:v>
                </c:pt>
                <c:pt idx="1">
                  <c:v>23.281000000000002</c:v>
                </c:pt>
                <c:pt idx="2">
                  <c:v>30.898000000000003</c:v>
                </c:pt>
                <c:pt idx="3">
                  <c:v>35.902000000000001</c:v>
                </c:pt>
                <c:pt idx="4">
                  <c:v>41.643999999999998</c:v>
                </c:pt>
                <c:pt idx="5">
                  <c:v>41.430999999999997</c:v>
                </c:pt>
                <c:pt idx="6">
                  <c:v>41.288000000000004</c:v>
                </c:pt>
                <c:pt idx="7">
                  <c:v>41.539000000000001</c:v>
                </c:pt>
                <c:pt idx="8">
                  <c:v>41.762999999999998</c:v>
                </c:pt>
                <c:pt idx="9">
                  <c:v>41.773000000000003</c:v>
                </c:pt>
                <c:pt idx="10">
                  <c:v>41.779000000000003</c:v>
                </c:pt>
                <c:pt idx="11">
                  <c:v>41.750999999999998</c:v>
                </c:pt>
                <c:pt idx="12">
                  <c:v>41.527000000000001</c:v>
                </c:pt>
                <c:pt idx="13">
                  <c:v>41.533000000000001</c:v>
                </c:pt>
                <c:pt idx="14">
                  <c:v>41.538000000000004</c:v>
                </c:pt>
                <c:pt idx="15">
                  <c:v>41.57</c:v>
                </c:pt>
                <c:pt idx="16">
                  <c:v>41.68</c:v>
                </c:pt>
                <c:pt idx="17">
                  <c:v>41.685000000000002</c:v>
                </c:pt>
                <c:pt idx="18">
                  <c:v>41.695999999999998</c:v>
                </c:pt>
                <c:pt idx="19">
                  <c:v>41.673999999999999</c:v>
                </c:pt>
                <c:pt idx="20">
                  <c:v>41.701000000000001</c:v>
                </c:pt>
                <c:pt idx="21">
                  <c:v>41.707000000000001</c:v>
                </c:pt>
                <c:pt idx="22">
                  <c:v>41.716999999999999</c:v>
                </c:pt>
                <c:pt idx="23">
                  <c:v>41.722999999999999</c:v>
                </c:pt>
                <c:pt idx="24">
                  <c:v>41.722999999999999</c:v>
                </c:pt>
                <c:pt idx="25">
                  <c:v>41.728000000000002</c:v>
                </c:pt>
                <c:pt idx="26">
                  <c:v>41.734000000000002</c:v>
                </c:pt>
                <c:pt idx="27">
                  <c:v>41.734000000000002</c:v>
                </c:pt>
                <c:pt idx="28">
                  <c:v>41.585999999999999</c:v>
                </c:pt>
                <c:pt idx="29">
                  <c:v>41.483000000000004</c:v>
                </c:pt>
                <c:pt idx="30">
                  <c:v>41.483000000000004</c:v>
                </c:pt>
                <c:pt idx="31">
                  <c:v>41.515000000000001</c:v>
                </c:pt>
                <c:pt idx="32">
                  <c:v>41.433999999999997</c:v>
                </c:pt>
                <c:pt idx="33">
                  <c:v>41.356999999999999</c:v>
                </c:pt>
                <c:pt idx="34">
                  <c:v>41.542999999999999</c:v>
                </c:pt>
                <c:pt idx="35">
                  <c:v>41.619</c:v>
                </c:pt>
                <c:pt idx="36">
                  <c:v>41.603000000000002</c:v>
                </c:pt>
                <c:pt idx="37">
                  <c:v>41.585999999999999</c:v>
                </c:pt>
                <c:pt idx="38">
                  <c:v>41.619</c:v>
                </c:pt>
                <c:pt idx="39">
                  <c:v>41.634999999999998</c:v>
                </c:pt>
                <c:pt idx="40">
                  <c:v>41.608000000000004</c:v>
                </c:pt>
                <c:pt idx="41">
                  <c:v>41.608000000000004</c:v>
                </c:pt>
                <c:pt idx="42">
                  <c:v>41.423000000000002</c:v>
                </c:pt>
                <c:pt idx="43">
                  <c:v>41.477000000000004</c:v>
                </c:pt>
                <c:pt idx="44">
                  <c:v>41.634999999999998</c:v>
                </c:pt>
                <c:pt idx="45">
                  <c:v>41.558999999999997</c:v>
                </c:pt>
                <c:pt idx="46">
                  <c:v>41.63</c:v>
                </c:pt>
                <c:pt idx="47">
                  <c:v>41.646000000000001</c:v>
                </c:pt>
                <c:pt idx="48">
                  <c:v>41.575000000000003</c:v>
                </c:pt>
                <c:pt idx="49">
                  <c:v>41.63</c:v>
                </c:pt>
                <c:pt idx="50">
                  <c:v>41.673999999999999</c:v>
                </c:pt>
                <c:pt idx="51">
                  <c:v>41.603000000000002</c:v>
                </c:pt>
                <c:pt idx="52">
                  <c:v>41.673999999999999</c:v>
                </c:pt>
                <c:pt idx="53">
                  <c:v>41.657000000000004</c:v>
                </c:pt>
                <c:pt idx="54">
                  <c:v>41.663000000000004</c:v>
                </c:pt>
                <c:pt idx="55">
                  <c:v>41.634999999999998</c:v>
                </c:pt>
                <c:pt idx="56">
                  <c:v>41.663000000000004</c:v>
                </c:pt>
                <c:pt idx="57">
                  <c:v>41.619</c:v>
                </c:pt>
                <c:pt idx="58">
                  <c:v>41.685000000000002</c:v>
                </c:pt>
                <c:pt idx="59">
                  <c:v>41.646000000000001</c:v>
                </c:pt>
                <c:pt idx="60">
                  <c:v>41.783000000000001</c:v>
                </c:pt>
                <c:pt idx="61">
                  <c:v>41.75</c:v>
                </c:pt>
                <c:pt idx="62">
                  <c:v>41.771999999999998</c:v>
                </c:pt>
                <c:pt idx="63">
                  <c:v>41.771999999999998</c:v>
                </c:pt>
                <c:pt idx="64">
                  <c:v>41.974000000000004</c:v>
                </c:pt>
                <c:pt idx="65">
                  <c:v>35.533999999999999</c:v>
                </c:pt>
                <c:pt idx="66">
                  <c:v>34.524000000000001</c:v>
                </c:pt>
                <c:pt idx="67">
                  <c:v>30.508000000000003</c:v>
                </c:pt>
                <c:pt idx="68">
                  <c:v>22.379000000000001</c:v>
                </c:pt>
                <c:pt idx="69">
                  <c:v>20.763999999999999</c:v>
                </c:pt>
                <c:pt idx="70">
                  <c:v>21.920999999999999</c:v>
                </c:pt>
                <c:pt idx="71">
                  <c:v>21.976000000000003</c:v>
                </c:pt>
                <c:pt idx="72">
                  <c:v>21.725000000000001</c:v>
                </c:pt>
                <c:pt idx="73">
                  <c:v>21.747</c:v>
                </c:pt>
                <c:pt idx="74">
                  <c:v>21.747</c:v>
                </c:pt>
                <c:pt idx="75">
                  <c:v>21.747</c:v>
                </c:pt>
                <c:pt idx="76">
                  <c:v>21.693000000000001</c:v>
                </c:pt>
                <c:pt idx="77">
                  <c:v>21.644000000000002</c:v>
                </c:pt>
                <c:pt idx="78">
                  <c:v>21.682000000000002</c:v>
                </c:pt>
                <c:pt idx="79">
                  <c:v>21.638000000000002</c:v>
                </c:pt>
                <c:pt idx="80">
                  <c:v>21.715</c:v>
                </c:pt>
                <c:pt idx="81">
                  <c:v>21.687000000000001</c:v>
                </c:pt>
                <c:pt idx="82">
                  <c:v>21.670999999999999</c:v>
                </c:pt>
                <c:pt idx="83">
                  <c:v>21.704000000000001</c:v>
                </c:pt>
                <c:pt idx="84">
                  <c:v>21.917000000000002</c:v>
                </c:pt>
                <c:pt idx="85">
                  <c:v>21.888999999999999</c:v>
                </c:pt>
                <c:pt idx="86">
                  <c:v>21.917000000000002</c:v>
                </c:pt>
                <c:pt idx="87">
                  <c:v>21.878</c:v>
                </c:pt>
                <c:pt idx="88">
                  <c:v>21.922000000000001</c:v>
                </c:pt>
                <c:pt idx="89">
                  <c:v>21.955000000000002</c:v>
                </c:pt>
                <c:pt idx="90">
                  <c:v>21.917000000000002</c:v>
                </c:pt>
                <c:pt idx="91">
                  <c:v>21.981999999999999</c:v>
                </c:pt>
                <c:pt idx="92">
                  <c:v>22.02</c:v>
                </c:pt>
                <c:pt idx="93">
                  <c:v>21.895</c:v>
                </c:pt>
                <c:pt idx="94">
                  <c:v>21.742000000000001</c:v>
                </c:pt>
                <c:pt idx="95">
                  <c:v>21.933</c:v>
                </c:pt>
                <c:pt idx="96">
                  <c:v>21.906000000000002</c:v>
                </c:pt>
                <c:pt idx="97">
                  <c:v>21.900000000000002</c:v>
                </c:pt>
                <c:pt idx="98">
                  <c:v>21.895</c:v>
                </c:pt>
                <c:pt idx="99">
                  <c:v>21.933</c:v>
                </c:pt>
                <c:pt idx="100">
                  <c:v>21.856999999999999</c:v>
                </c:pt>
                <c:pt idx="101">
                  <c:v>21.862000000000002</c:v>
                </c:pt>
                <c:pt idx="102">
                  <c:v>21.797000000000001</c:v>
                </c:pt>
                <c:pt idx="103">
                  <c:v>21.759</c:v>
                </c:pt>
                <c:pt idx="104">
                  <c:v>21.693000000000001</c:v>
                </c:pt>
                <c:pt idx="105">
                  <c:v>21.688000000000002</c:v>
                </c:pt>
                <c:pt idx="106">
                  <c:v>21.742000000000001</c:v>
                </c:pt>
                <c:pt idx="107">
                  <c:v>22.402000000000001</c:v>
                </c:pt>
                <c:pt idx="108">
                  <c:v>21.666</c:v>
                </c:pt>
                <c:pt idx="109">
                  <c:v>16.978999999999999</c:v>
                </c:pt>
                <c:pt idx="110">
                  <c:v>9.2119999999999997</c:v>
                </c:pt>
                <c:pt idx="111">
                  <c:v>7.7770000000000001</c:v>
                </c:pt>
                <c:pt idx="112">
                  <c:v>7.9950000000000001</c:v>
                </c:pt>
                <c:pt idx="113">
                  <c:v>2.0940000000000003</c:v>
                </c:pt>
                <c:pt idx="114">
                  <c:v>1.5</c:v>
                </c:pt>
                <c:pt idx="115">
                  <c:v>2.8579999999999997</c:v>
                </c:pt>
                <c:pt idx="116">
                  <c:v>2.9939999999999998</c:v>
                </c:pt>
                <c:pt idx="117">
                  <c:v>2.7380000000000004</c:v>
                </c:pt>
                <c:pt idx="118">
                  <c:v>2.7649999999999997</c:v>
                </c:pt>
                <c:pt idx="119">
                  <c:v>2.7649999999999997</c:v>
                </c:pt>
                <c:pt idx="120">
                  <c:v>2.7270000000000003</c:v>
                </c:pt>
                <c:pt idx="121">
                  <c:v>2.7540000000000004</c:v>
                </c:pt>
                <c:pt idx="122">
                  <c:v>2.8579999999999997</c:v>
                </c:pt>
                <c:pt idx="123">
                  <c:v>2.8250000000000002</c:v>
                </c:pt>
                <c:pt idx="124">
                  <c:v>2.8090000000000002</c:v>
                </c:pt>
                <c:pt idx="125">
                  <c:v>2.8360000000000003</c:v>
                </c:pt>
                <c:pt idx="126">
                  <c:v>2.8520000000000003</c:v>
                </c:pt>
                <c:pt idx="127">
                  <c:v>2.9180000000000001</c:v>
                </c:pt>
                <c:pt idx="128">
                  <c:v>2.9560000000000004</c:v>
                </c:pt>
                <c:pt idx="129">
                  <c:v>2.9130000000000003</c:v>
                </c:pt>
                <c:pt idx="130">
                  <c:v>2.8959999999999999</c:v>
                </c:pt>
                <c:pt idx="131">
                  <c:v>2.907</c:v>
                </c:pt>
                <c:pt idx="132">
                  <c:v>3.0490000000000004</c:v>
                </c:pt>
                <c:pt idx="133">
                  <c:v>3.0380000000000003</c:v>
                </c:pt>
                <c:pt idx="134">
                  <c:v>3</c:v>
                </c:pt>
                <c:pt idx="135">
                  <c:v>3.0270000000000001</c:v>
                </c:pt>
                <c:pt idx="136">
                  <c:v>3.016</c:v>
                </c:pt>
                <c:pt idx="137">
                  <c:v>3.0209999999999999</c:v>
                </c:pt>
                <c:pt idx="138">
                  <c:v>3.01</c:v>
                </c:pt>
                <c:pt idx="139">
                  <c:v>3.0270000000000001</c:v>
                </c:pt>
                <c:pt idx="140">
                  <c:v>3.0650000000000004</c:v>
                </c:pt>
                <c:pt idx="141">
                  <c:v>3.234</c:v>
                </c:pt>
                <c:pt idx="142">
                  <c:v>3.0380000000000003</c:v>
                </c:pt>
                <c:pt idx="143">
                  <c:v>2.7270000000000003</c:v>
                </c:pt>
                <c:pt idx="144">
                  <c:v>2.6890000000000001</c:v>
                </c:pt>
                <c:pt idx="145">
                  <c:v>2.8250000000000002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336320"/>
        <c:axId val="223342976"/>
      </c:scatterChart>
      <c:valAx>
        <c:axId val="22333632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(raw)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223342976"/>
        <c:crosses val="autoZero"/>
        <c:crossBetween val="midCat"/>
      </c:valAx>
      <c:valAx>
        <c:axId val="22334297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2333632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'Plots_CV62-3'!$A$2</c:f>
          <c:strCache>
            <c:ptCount val="1"/>
            <c:pt idx="0">
              <c:v>CV62-3  1/31/2017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685043693410039E-2"/>
          <c:y val="0.13495455934880193"/>
          <c:w val="0.84188634909087168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'Plots_CV62-3'!$O$8:$O$355</c:f>
              <c:numCache>
                <c:formatCode>0.0000</c:formatCode>
                <c:ptCount val="348"/>
                <c:pt idx="0">
                  <c:v>5.3749999999999964E-2</c:v>
                </c:pt>
                <c:pt idx="1">
                  <c:v>5.9099999999999986E-2</c:v>
                </c:pt>
                <c:pt idx="2">
                  <c:v>0.10724999999999998</c:v>
                </c:pt>
                <c:pt idx="3">
                  <c:v>0.18214999999999998</c:v>
                </c:pt>
                <c:pt idx="4">
                  <c:v>0.19284999999999997</c:v>
                </c:pt>
                <c:pt idx="5">
                  <c:v>0.11794999999999997</c:v>
                </c:pt>
                <c:pt idx="6">
                  <c:v>0.12864999999999999</c:v>
                </c:pt>
                <c:pt idx="7">
                  <c:v>0.11794999999999997</c:v>
                </c:pt>
                <c:pt idx="8">
                  <c:v>0.13399999999999995</c:v>
                </c:pt>
                <c:pt idx="9">
                  <c:v>0.12864999999999999</c:v>
                </c:pt>
                <c:pt idx="10">
                  <c:v>0.10189999999999999</c:v>
                </c:pt>
                <c:pt idx="11">
                  <c:v>0.11794999999999997</c:v>
                </c:pt>
                <c:pt idx="12">
                  <c:v>0.24099999999999999</c:v>
                </c:pt>
                <c:pt idx="13">
                  <c:v>0.12329999999999999</c:v>
                </c:pt>
                <c:pt idx="14">
                  <c:v>0.10724999999999998</c:v>
                </c:pt>
                <c:pt idx="15">
                  <c:v>0.11259999999999998</c:v>
                </c:pt>
                <c:pt idx="16">
                  <c:v>0.10189999999999999</c:v>
                </c:pt>
                <c:pt idx="17">
                  <c:v>0.11794999999999997</c:v>
                </c:pt>
                <c:pt idx="18">
                  <c:v>9.6549999999999997E-2</c:v>
                </c:pt>
                <c:pt idx="19">
                  <c:v>0.18214999999999998</c:v>
                </c:pt>
                <c:pt idx="20">
                  <c:v>0.12864999999999999</c:v>
                </c:pt>
                <c:pt idx="21">
                  <c:v>0.12329999999999999</c:v>
                </c:pt>
                <c:pt idx="22">
                  <c:v>9.6549999999999997E-2</c:v>
                </c:pt>
                <c:pt idx="23">
                  <c:v>0.70645000000000002</c:v>
                </c:pt>
                <c:pt idx="24">
                  <c:v>0.12864999999999999</c:v>
                </c:pt>
                <c:pt idx="25">
                  <c:v>0.11794999999999997</c:v>
                </c:pt>
                <c:pt idx="26">
                  <c:v>0.26239999999999997</c:v>
                </c:pt>
                <c:pt idx="27">
                  <c:v>0.47639999999999999</c:v>
                </c:pt>
                <c:pt idx="28">
                  <c:v>0.11259999999999998</c:v>
                </c:pt>
                <c:pt idx="29">
                  <c:v>0.10189999999999999</c:v>
                </c:pt>
                <c:pt idx="30">
                  <c:v>0.10724999999999998</c:v>
                </c:pt>
                <c:pt idx="31">
                  <c:v>0.11259999999999998</c:v>
                </c:pt>
                <c:pt idx="32">
                  <c:v>9.6549999999999997E-2</c:v>
                </c:pt>
                <c:pt idx="33">
                  <c:v>0.19284999999999997</c:v>
                </c:pt>
                <c:pt idx="34">
                  <c:v>0.10724999999999998</c:v>
                </c:pt>
                <c:pt idx="35">
                  <c:v>0.19284999999999997</c:v>
                </c:pt>
                <c:pt idx="36">
                  <c:v>0.13399999999999995</c:v>
                </c:pt>
                <c:pt idx="37">
                  <c:v>9.6549999999999997E-2</c:v>
                </c:pt>
                <c:pt idx="38">
                  <c:v>9.6549999999999997E-2</c:v>
                </c:pt>
                <c:pt idx="39">
                  <c:v>0.12329999999999999</c:v>
                </c:pt>
                <c:pt idx="40">
                  <c:v>0.10724999999999998</c:v>
                </c:pt>
                <c:pt idx="41">
                  <c:v>0.11259999999999998</c:v>
                </c:pt>
                <c:pt idx="42">
                  <c:v>9.1199999999999976E-2</c:v>
                </c:pt>
                <c:pt idx="43">
                  <c:v>0.11259999999999998</c:v>
                </c:pt>
                <c:pt idx="44">
                  <c:v>0.10724999999999998</c:v>
                </c:pt>
                <c:pt idx="45">
                  <c:v>7.5149999999999995E-2</c:v>
                </c:pt>
                <c:pt idx="46">
                  <c:v>0.11794999999999997</c:v>
                </c:pt>
                <c:pt idx="47">
                  <c:v>8.5849999999999982E-2</c:v>
                </c:pt>
                <c:pt idx="48">
                  <c:v>0.16075</c:v>
                </c:pt>
                <c:pt idx="49">
                  <c:v>8.5849999999999982E-2</c:v>
                </c:pt>
                <c:pt idx="50">
                  <c:v>0.10724999999999998</c:v>
                </c:pt>
                <c:pt idx="51">
                  <c:v>0.11794999999999997</c:v>
                </c:pt>
                <c:pt idx="52">
                  <c:v>0.12329999999999999</c:v>
                </c:pt>
                <c:pt idx="53">
                  <c:v>0.16075</c:v>
                </c:pt>
                <c:pt idx="54">
                  <c:v>0.16609999999999997</c:v>
                </c:pt>
                <c:pt idx="55">
                  <c:v>0.19284999999999997</c:v>
                </c:pt>
                <c:pt idx="56">
                  <c:v>0.10724999999999998</c:v>
                </c:pt>
                <c:pt idx="57">
                  <c:v>0.1447</c:v>
                </c:pt>
                <c:pt idx="58">
                  <c:v>0.1447</c:v>
                </c:pt>
                <c:pt idx="59">
                  <c:v>0.11794999999999997</c:v>
                </c:pt>
                <c:pt idx="60">
                  <c:v>9.6549999999999997E-2</c:v>
                </c:pt>
                <c:pt idx="61">
                  <c:v>0.13934999999999997</c:v>
                </c:pt>
                <c:pt idx="62">
                  <c:v>0.11794999999999997</c:v>
                </c:pt>
                <c:pt idx="63">
                  <c:v>0.13399999999999995</c:v>
                </c:pt>
                <c:pt idx="64">
                  <c:v>0.17679999999999998</c:v>
                </c:pt>
                <c:pt idx="65">
                  <c:v>0.21959999999999999</c:v>
                </c:pt>
                <c:pt idx="66">
                  <c:v>0.28914999999999996</c:v>
                </c:pt>
                <c:pt idx="67">
                  <c:v>9.6549999999999997E-2</c:v>
                </c:pt>
                <c:pt idx="68">
                  <c:v>0.11259999999999998</c:v>
                </c:pt>
                <c:pt idx="69">
                  <c:v>8.049999999999996E-2</c:v>
                </c:pt>
                <c:pt idx="70">
                  <c:v>0.15539999999999998</c:v>
                </c:pt>
                <c:pt idx="71">
                  <c:v>5.3749999999999964E-2</c:v>
                </c:pt>
                <c:pt idx="72">
                  <c:v>6.444999999999998E-2</c:v>
                </c:pt>
                <c:pt idx="73">
                  <c:v>5.9099999999999986E-2</c:v>
                </c:pt>
                <c:pt idx="74">
                  <c:v>0.10189999999999999</c:v>
                </c:pt>
                <c:pt idx="75">
                  <c:v>4.3049999999999977E-2</c:v>
                </c:pt>
                <c:pt idx="76">
                  <c:v>8.5849999999999982E-2</c:v>
                </c:pt>
                <c:pt idx="77">
                  <c:v>6.444999999999998E-2</c:v>
                </c:pt>
                <c:pt idx="78">
                  <c:v>5.9099999999999986E-2</c:v>
                </c:pt>
                <c:pt idx="79">
                  <c:v>4.8399999999999999E-2</c:v>
                </c:pt>
                <c:pt idx="80">
                  <c:v>6.444999999999998E-2</c:v>
                </c:pt>
                <c:pt idx="81">
                  <c:v>0.10189999999999999</c:v>
                </c:pt>
                <c:pt idx="82">
                  <c:v>4.3049999999999977E-2</c:v>
                </c:pt>
                <c:pt idx="83">
                  <c:v>7.5149999999999995E-2</c:v>
                </c:pt>
                <c:pt idx="84">
                  <c:v>0.11794999999999997</c:v>
                </c:pt>
                <c:pt idx="85">
                  <c:v>5.9099999999999986E-2</c:v>
                </c:pt>
                <c:pt idx="86">
                  <c:v>4.3049999999999977E-2</c:v>
                </c:pt>
                <c:pt idx="87">
                  <c:v>6.444999999999998E-2</c:v>
                </c:pt>
                <c:pt idx="88">
                  <c:v>6.444999999999998E-2</c:v>
                </c:pt>
                <c:pt idx="89">
                  <c:v>9.6549999999999997E-2</c:v>
                </c:pt>
                <c:pt idx="90">
                  <c:v>5.9099999999999986E-2</c:v>
                </c:pt>
                <c:pt idx="91">
                  <c:v>6.444999999999998E-2</c:v>
                </c:pt>
                <c:pt idx="92">
                  <c:v>6.444999999999998E-2</c:v>
                </c:pt>
                <c:pt idx="93">
                  <c:v>7.5149999999999995E-2</c:v>
                </c:pt>
                <c:pt idx="94">
                  <c:v>0.10189999999999999</c:v>
                </c:pt>
                <c:pt idx="95">
                  <c:v>0.10189999999999999</c:v>
                </c:pt>
                <c:pt idx="96">
                  <c:v>6.9800000000000001E-2</c:v>
                </c:pt>
                <c:pt idx="97">
                  <c:v>5.3749999999999964E-2</c:v>
                </c:pt>
                <c:pt idx="98">
                  <c:v>6.444999999999998E-2</c:v>
                </c:pt>
                <c:pt idx="99">
                  <c:v>5.3749999999999964E-2</c:v>
                </c:pt>
                <c:pt idx="100">
                  <c:v>6.444999999999998E-2</c:v>
                </c:pt>
                <c:pt idx="101">
                  <c:v>6.444999999999998E-2</c:v>
                </c:pt>
                <c:pt idx="102">
                  <c:v>0.10189999999999999</c:v>
                </c:pt>
                <c:pt idx="103">
                  <c:v>0.12329999999999999</c:v>
                </c:pt>
                <c:pt idx="104">
                  <c:v>6.9800000000000001E-2</c:v>
                </c:pt>
                <c:pt idx="105">
                  <c:v>5.3749999999999964E-2</c:v>
                </c:pt>
                <c:pt idx="106">
                  <c:v>7.5149999999999995E-2</c:v>
                </c:pt>
                <c:pt idx="107">
                  <c:v>5.9099999999999986E-2</c:v>
                </c:pt>
                <c:pt idx="108">
                  <c:v>6.9800000000000001E-2</c:v>
                </c:pt>
                <c:pt idx="109">
                  <c:v>9.1199999999999976E-2</c:v>
                </c:pt>
                <c:pt idx="110">
                  <c:v>5.9099999999999986E-2</c:v>
                </c:pt>
                <c:pt idx="111">
                  <c:v>3.7699999999999984E-2</c:v>
                </c:pt>
                <c:pt idx="112">
                  <c:v>5.3749999999999964E-2</c:v>
                </c:pt>
                <c:pt idx="113">
                  <c:v>5.9099999999999986E-2</c:v>
                </c:pt>
                <c:pt idx="114">
                  <c:v>4.3049999999999977E-2</c:v>
                </c:pt>
                <c:pt idx="115">
                  <c:v>2.6999999999999968E-2</c:v>
                </c:pt>
                <c:pt idx="116">
                  <c:v>4.3049999999999977E-2</c:v>
                </c:pt>
                <c:pt idx="117">
                  <c:v>3.7699999999999984E-2</c:v>
                </c:pt>
                <c:pt idx="118">
                  <c:v>3.7699999999999984E-2</c:v>
                </c:pt>
                <c:pt idx="119">
                  <c:v>2.6999999999999968E-2</c:v>
                </c:pt>
                <c:pt idx="120">
                  <c:v>5.9099999999999986E-2</c:v>
                </c:pt>
                <c:pt idx="121">
                  <c:v>6.444999999999998E-2</c:v>
                </c:pt>
                <c:pt idx="122">
                  <c:v>2.1650000000000003E-2</c:v>
                </c:pt>
                <c:pt idx="123">
                  <c:v>4.3049999999999977E-2</c:v>
                </c:pt>
                <c:pt idx="124">
                  <c:v>2.6999999999999968E-2</c:v>
                </c:pt>
                <c:pt idx="125">
                  <c:v>0.42824999999999996</c:v>
                </c:pt>
                <c:pt idx="126">
                  <c:v>2.6999999999999968E-2</c:v>
                </c:pt>
                <c:pt idx="127">
                  <c:v>4.8399999999999999E-2</c:v>
                </c:pt>
                <c:pt idx="128">
                  <c:v>3.7699999999999984E-2</c:v>
                </c:pt>
                <c:pt idx="129">
                  <c:v>2.1650000000000003E-2</c:v>
                </c:pt>
                <c:pt idx="130">
                  <c:v>3.7699999999999984E-2</c:v>
                </c:pt>
                <c:pt idx="131">
                  <c:v>3.7699999999999984E-2</c:v>
                </c:pt>
                <c:pt idx="132">
                  <c:v>3.7699999999999984E-2</c:v>
                </c:pt>
                <c:pt idx="133">
                  <c:v>6.444999999999998E-2</c:v>
                </c:pt>
                <c:pt idx="134">
                  <c:v>4.3049999999999977E-2</c:v>
                </c:pt>
                <c:pt idx="135">
                  <c:v>8.049999999999996E-2</c:v>
                </c:pt>
                <c:pt idx="136">
                  <c:v>5.3749999999999964E-2</c:v>
                </c:pt>
                <c:pt idx="137">
                  <c:v>2.6999999999999968E-2</c:v>
                </c:pt>
                <c:pt idx="138">
                  <c:v>4.8399999999999999E-2</c:v>
                </c:pt>
                <c:pt idx="139">
                  <c:v>8.049999999999996E-2</c:v>
                </c:pt>
                <c:pt idx="140">
                  <c:v>3.7699999999999984E-2</c:v>
                </c:pt>
                <c:pt idx="141">
                  <c:v>7.5149999999999995E-2</c:v>
                </c:pt>
                <c:pt idx="142">
                  <c:v>2.6999999999999968E-2</c:v>
                </c:pt>
                <c:pt idx="143">
                  <c:v>5.3749999999999964E-2</c:v>
                </c:pt>
                <c:pt idx="144">
                  <c:v>4.8399999999999999E-2</c:v>
                </c:pt>
                <c:pt idx="145">
                  <c:v>2.6999999999999968E-2</c:v>
                </c:pt>
              </c:numCache>
            </c:numRef>
          </c:xVal>
          <c:yVal>
            <c:numRef>
              <c:f>'Plots_CV62-3'!$Q$8:$Q$355</c:f>
              <c:numCache>
                <c:formatCode>0.00</c:formatCode>
                <c:ptCount val="348"/>
                <c:pt idx="0">
                  <c:v>14.705000000000002</c:v>
                </c:pt>
                <c:pt idx="1">
                  <c:v>23.281000000000002</c:v>
                </c:pt>
                <c:pt idx="2">
                  <c:v>30.898000000000003</c:v>
                </c:pt>
                <c:pt idx="3">
                  <c:v>35.902000000000001</c:v>
                </c:pt>
                <c:pt idx="4">
                  <c:v>41.643999999999998</c:v>
                </c:pt>
                <c:pt idx="5">
                  <c:v>41.430999999999997</c:v>
                </c:pt>
                <c:pt idx="6">
                  <c:v>41.288000000000004</c:v>
                </c:pt>
                <c:pt idx="7">
                  <c:v>41.539000000000001</c:v>
                </c:pt>
                <c:pt idx="8">
                  <c:v>41.762999999999998</c:v>
                </c:pt>
                <c:pt idx="9">
                  <c:v>41.773000000000003</c:v>
                </c:pt>
                <c:pt idx="10">
                  <c:v>41.779000000000003</c:v>
                </c:pt>
                <c:pt idx="11">
                  <c:v>41.750999999999998</c:v>
                </c:pt>
                <c:pt idx="12">
                  <c:v>41.527000000000001</c:v>
                </c:pt>
                <c:pt idx="13">
                  <c:v>41.533000000000001</c:v>
                </c:pt>
                <c:pt idx="14">
                  <c:v>41.538000000000004</c:v>
                </c:pt>
                <c:pt idx="15">
                  <c:v>41.57</c:v>
                </c:pt>
                <c:pt idx="16">
                  <c:v>41.68</c:v>
                </c:pt>
                <c:pt idx="17">
                  <c:v>41.685000000000002</c:v>
                </c:pt>
                <c:pt idx="18">
                  <c:v>41.695999999999998</c:v>
                </c:pt>
                <c:pt idx="19">
                  <c:v>41.673999999999999</c:v>
                </c:pt>
                <c:pt idx="20">
                  <c:v>41.701000000000001</c:v>
                </c:pt>
                <c:pt idx="21">
                  <c:v>41.707000000000001</c:v>
                </c:pt>
                <c:pt idx="22">
                  <c:v>41.716999999999999</c:v>
                </c:pt>
                <c:pt idx="23">
                  <c:v>41.722999999999999</c:v>
                </c:pt>
                <c:pt idx="24">
                  <c:v>41.722999999999999</c:v>
                </c:pt>
                <c:pt idx="25">
                  <c:v>41.728000000000002</c:v>
                </c:pt>
                <c:pt idx="26">
                  <c:v>41.734000000000002</c:v>
                </c:pt>
                <c:pt idx="27">
                  <c:v>41.734000000000002</c:v>
                </c:pt>
                <c:pt idx="28">
                  <c:v>41.585999999999999</c:v>
                </c:pt>
                <c:pt idx="29">
                  <c:v>41.483000000000004</c:v>
                </c:pt>
                <c:pt idx="30">
                  <c:v>41.483000000000004</c:v>
                </c:pt>
                <c:pt idx="31">
                  <c:v>41.515000000000001</c:v>
                </c:pt>
                <c:pt idx="32">
                  <c:v>41.433999999999997</c:v>
                </c:pt>
                <c:pt idx="33">
                  <c:v>41.356999999999999</c:v>
                </c:pt>
                <c:pt idx="34">
                  <c:v>41.542999999999999</c:v>
                </c:pt>
                <c:pt idx="35">
                  <c:v>41.619</c:v>
                </c:pt>
                <c:pt idx="36">
                  <c:v>41.603000000000002</c:v>
                </c:pt>
                <c:pt idx="37">
                  <c:v>41.585999999999999</c:v>
                </c:pt>
                <c:pt idx="38">
                  <c:v>41.619</c:v>
                </c:pt>
                <c:pt idx="39">
                  <c:v>41.634999999999998</c:v>
                </c:pt>
                <c:pt idx="40">
                  <c:v>41.608000000000004</c:v>
                </c:pt>
                <c:pt idx="41">
                  <c:v>41.608000000000004</c:v>
                </c:pt>
                <c:pt idx="42">
                  <c:v>41.423000000000002</c:v>
                </c:pt>
                <c:pt idx="43">
                  <c:v>41.477000000000004</c:v>
                </c:pt>
                <c:pt idx="44">
                  <c:v>41.634999999999998</c:v>
                </c:pt>
                <c:pt idx="45">
                  <c:v>41.558999999999997</c:v>
                </c:pt>
                <c:pt idx="46">
                  <c:v>41.63</c:v>
                </c:pt>
                <c:pt idx="47">
                  <c:v>41.646000000000001</c:v>
                </c:pt>
                <c:pt idx="48">
                  <c:v>41.575000000000003</c:v>
                </c:pt>
                <c:pt idx="49">
                  <c:v>41.63</c:v>
                </c:pt>
                <c:pt idx="50">
                  <c:v>41.673999999999999</c:v>
                </c:pt>
                <c:pt idx="51">
                  <c:v>41.603000000000002</c:v>
                </c:pt>
                <c:pt idx="52">
                  <c:v>41.673999999999999</c:v>
                </c:pt>
                <c:pt idx="53">
                  <c:v>41.657000000000004</c:v>
                </c:pt>
                <c:pt idx="54">
                  <c:v>41.663000000000004</c:v>
                </c:pt>
                <c:pt idx="55">
                  <c:v>41.634999999999998</c:v>
                </c:pt>
                <c:pt idx="56">
                  <c:v>41.663000000000004</c:v>
                </c:pt>
                <c:pt idx="57">
                  <c:v>41.619</c:v>
                </c:pt>
                <c:pt idx="58">
                  <c:v>41.685000000000002</c:v>
                </c:pt>
                <c:pt idx="59">
                  <c:v>41.646000000000001</c:v>
                </c:pt>
                <c:pt idx="60">
                  <c:v>41.783000000000001</c:v>
                </c:pt>
                <c:pt idx="61">
                  <c:v>41.75</c:v>
                </c:pt>
                <c:pt idx="62">
                  <c:v>41.771999999999998</c:v>
                </c:pt>
                <c:pt idx="63">
                  <c:v>41.771999999999998</c:v>
                </c:pt>
                <c:pt idx="64">
                  <c:v>41.974000000000004</c:v>
                </c:pt>
                <c:pt idx="65">
                  <c:v>35.533999999999999</c:v>
                </c:pt>
                <c:pt idx="66">
                  <c:v>34.524000000000001</c:v>
                </c:pt>
                <c:pt idx="67">
                  <c:v>30.508000000000003</c:v>
                </c:pt>
                <c:pt idx="68">
                  <c:v>22.379000000000001</c:v>
                </c:pt>
                <c:pt idx="69">
                  <c:v>20.763999999999999</c:v>
                </c:pt>
                <c:pt idx="70">
                  <c:v>21.920999999999999</c:v>
                </c:pt>
                <c:pt idx="71">
                  <c:v>21.976000000000003</c:v>
                </c:pt>
                <c:pt idx="72">
                  <c:v>21.725000000000001</c:v>
                </c:pt>
                <c:pt idx="73">
                  <c:v>21.747</c:v>
                </c:pt>
                <c:pt idx="74">
                  <c:v>21.747</c:v>
                </c:pt>
                <c:pt idx="75">
                  <c:v>21.747</c:v>
                </c:pt>
                <c:pt idx="76">
                  <c:v>21.693000000000001</c:v>
                </c:pt>
                <c:pt idx="77">
                  <c:v>21.644000000000002</c:v>
                </c:pt>
                <c:pt idx="78">
                  <c:v>21.682000000000002</c:v>
                </c:pt>
                <c:pt idx="79">
                  <c:v>21.638000000000002</c:v>
                </c:pt>
                <c:pt idx="80">
                  <c:v>21.715</c:v>
                </c:pt>
                <c:pt idx="81">
                  <c:v>21.687000000000001</c:v>
                </c:pt>
                <c:pt idx="82">
                  <c:v>21.670999999999999</c:v>
                </c:pt>
                <c:pt idx="83">
                  <c:v>21.704000000000001</c:v>
                </c:pt>
                <c:pt idx="84">
                  <c:v>21.917000000000002</c:v>
                </c:pt>
                <c:pt idx="85">
                  <c:v>21.888999999999999</c:v>
                </c:pt>
                <c:pt idx="86">
                  <c:v>21.917000000000002</c:v>
                </c:pt>
                <c:pt idx="87">
                  <c:v>21.878</c:v>
                </c:pt>
                <c:pt idx="88">
                  <c:v>21.922000000000001</c:v>
                </c:pt>
                <c:pt idx="89">
                  <c:v>21.955000000000002</c:v>
                </c:pt>
                <c:pt idx="90">
                  <c:v>21.917000000000002</c:v>
                </c:pt>
                <c:pt idx="91">
                  <c:v>21.981999999999999</c:v>
                </c:pt>
                <c:pt idx="92">
                  <c:v>22.02</c:v>
                </c:pt>
                <c:pt idx="93">
                  <c:v>21.895</c:v>
                </c:pt>
                <c:pt idx="94">
                  <c:v>21.742000000000001</c:v>
                </c:pt>
                <c:pt idx="95">
                  <c:v>21.933</c:v>
                </c:pt>
                <c:pt idx="96">
                  <c:v>21.906000000000002</c:v>
                </c:pt>
                <c:pt idx="97">
                  <c:v>21.900000000000002</c:v>
                </c:pt>
                <c:pt idx="98">
                  <c:v>21.895</c:v>
                </c:pt>
                <c:pt idx="99">
                  <c:v>21.933</c:v>
                </c:pt>
                <c:pt idx="100">
                  <c:v>21.856999999999999</c:v>
                </c:pt>
                <c:pt idx="101">
                  <c:v>21.862000000000002</c:v>
                </c:pt>
                <c:pt idx="102">
                  <c:v>21.797000000000001</c:v>
                </c:pt>
                <c:pt idx="103">
                  <c:v>21.759</c:v>
                </c:pt>
                <c:pt idx="104">
                  <c:v>21.693000000000001</c:v>
                </c:pt>
                <c:pt idx="105">
                  <c:v>21.688000000000002</c:v>
                </c:pt>
                <c:pt idx="106">
                  <c:v>21.742000000000001</c:v>
                </c:pt>
                <c:pt idx="107">
                  <c:v>22.402000000000001</c:v>
                </c:pt>
                <c:pt idx="108">
                  <c:v>21.666</c:v>
                </c:pt>
                <c:pt idx="109">
                  <c:v>16.978999999999999</c:v>
                </c:pt>
                <c:pt idx="110">
                  <c:v>9.2119999999999997</c:v>
                </c:pt>
                <c:pt idx="111">
                  <c:v>7.7770000000000001</c:v>
                </c:pt>
                <c:pt idx="112">
                  <c:v>7.9950000000000001</c:v>
                </c:pt>
                <c:pt idx="113">
                  <c:v>2.0940000000000003</c:v>
                </c:pt>
                <c:pt idx="114">
                  <c:v>1.5</c:v>
                </c:pt>
                <c:pt idx="115">
                  <c:v>2.8579999999999997</c:v>
                </c:pt>
                <c:pt idx="116">
                  <c:v>2.9939999999999998</c:v>
                </c:pt>
                <c:pt idx="117">
                  <c:v>2.7380000000000004</c:v>
                </c:pt>
                <c:pt idx="118">
                  <c:v>2.7649999999999997</c:v>
                </c:pt>
                <c:pt idx="119">
                  <c:v>2.7649999999999997</c:v>
                </c:pt>
                <c:pt idx="120">
                  <c:v>2.7270000000000003</c:v>
                </c:pt>
                <c:pt idx="121">
                  <c:v>2.7540000000000004</c:v>
                </c:pt>
                <c:pt idx="122">
                  <c:v>2.8579999999999997</c:v>
                </c:pt>
                <c:pt idx="123">
                  <c:v>2.8250000000000002</c:v>
                </c:pt>
                <c:pt idx="124">
                  <c:v>2.8090000000000002</c:v>
                </c:pt>
                <c:pt idx="125">
                  <c:v>2.8360000000000003</c:v>
                </c:pt>
                <c:pt idx="126">
                  <c:v>2.8520000000000003</c:v>
                </c:pt>
                <c:pt idx="127">
                  <c:v>2.9180000000000001</c:v>
                </c:pt>
                <c:pt idx="128">
                  <c:v>2.9560000000000004</c:v>
                </c:pt>
                <c:pt idx="129">
                  <c:v>2.9130000000000003</c:v>
                </c:pt>
                <c:pt idx="130">
                  <c:v>2.8959999999999999</c:v>
                </c:pt>
                <c:pt idx="131">
                  <c:v>2.907</c:v>
                </c:pt>
                <c:pt idx="132">
                  <c:v>3.0490000000000004</c:v>
                </c:pt>
                <c:pt idx="133">
                  <c:v>3.0380000000000003</c:v>
                </c:pt>
                <c:pt idx="134">
                  <c:v>3</c:v>
                </c:pt>
                <c:pt idx="135">
                  <c:v>3.0270000000000001</c:v>
                </c:pt>
                <c:pt idx="136">
                  <c:v>3.016</c:v>
                </c:pt>
                <c:pt idx="137">
                  <c:v>3.0209999999999999</c:v>
                </c:pt>
                <c:pt idx="138">
                  <c:v>3.01</c:v>
                </c:pt>
                <c:pt idx="139">
                  <c:v>3.0270000000000001</c:v>
                </c:pt>
                <c:pt idx="140">
                  <c:v>3.0650000000000004</c:v>
                </c:pt>
                <c:pt idx="141">
                  <c:v>3.234</c:v>
                </c:pt>
                <c:pt idx="142">
                  <c:v>3.0380000000000003</c:v>
                </c:pt>
                <c:pt idx="143">
                  <c:v>2.7270000000000003</c:v>
                </c:pt>
                <c:pt idx="144">
                  <c:v>2.6890000000000001</c:v>
                </c:pt>
                <c:pt idx="145">
                  <c:v>2.8250000000000002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5734656"/>
        <c:axId val="225736960"/>
      </c:scatterChart>
      <c:valAx>
        <c:axId val="22573465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(ntu)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225736960"/>
        <c:crosses val="autoZero"/>
        <c:crossBetween val="midCat"/>
      </c:valAx>
      <c:valAx>
        <c:axId val="225736960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257346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'Plots_CV62-4'!$A$2</c:f>
          <c:strCache>
            <c:ptCount val="1"/>
            <c:pt idx="0">
              <c:v>CV62-4  1/31/2017</c:v>
            </c:pt>
          </c:strCache>
        </c:strRef>
      </c:tx>
      <c:layout>
        <c:manualLayout>
          <c:xMode val="edge"/>
          <c:yMode val="edge"/>
          <c:x val="1.4273066225586021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270799959243518"/>
          <c:w val="0.77343319703986368"/>
          <c:h val="0.83686243695481122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accent1"/>
              </a:solidFill>
            </a:ln>
          </c:spPr>
          <c:marker>
            <c:symbol val="diamond"/>
            <c:size val="5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'Plots_CV62-4'!$D$8:$D$355</c:f>
              <c:numCache>
                <c:formatCode>General</c:formatCode>
                <c:ptCount val="348"/>
                <c:pt idx="0">
                  <c:v>8.58</c:v>
                </c:pt>
                <c:pt idx="1">
                  <c:v>8.57</c:v>
                </c:pt>
                <c:pt idx="2">
                  <c:v>8.58</c:v>
                </c:pt>
                <c:pt idx="3">
                  <c:v>8.58</c:v>
                </c:pt>
                <c:pt idx="4">
                  <c:v>8.5500000000000007</c:v>
                </c:pt>
                <c:pt idx="5">
                  <c:v>8.51</c:v>
                </c:pt>
                <c:pt idx="6">
                  <c:v>8.51</c:v>
                </c:pt>
                <c:pt idx="7">
                  <c:v>8.52</c:v>
                </c:pt>
                <c:pt idx="8">
                  <c:v>8.5399999999999991</c:v>
                </c:pt>
                <c:pt idx="9">
                  <c:v>8.58</c:v>
                </c:pt>
                <c:pt idx="10">
                  <c:v>8.61</c:v>
                </c:pt>
                <c:pt idx="11">
                  <c:v>8.6199999999999992</c:v>
                </c:pt>
                <c:pt idx="12">
                  <c:v>8.6199999999999992</c:v>
                </c:pt>
                <c:pt idx="13">
                  <c:v>8.6199999999999992</c:v>
                </c:pt>
                <c:pt idx="14">
                  <c:v>8.6199999999999992</c:v>
                </c:pt>
                <c:pt idx="15">
                  <c:v>8.6199999999999992</c:v>
                </c:pt>
                <c:pt idx="16">
                  <c:v>8.6199999999999992</c:v>
                </c:pt>
                <c:pt idx="17">
                  <c:v>8.6199999999999992</c:v>
                </c:pt>
                <c:pt idx="18">
                  <c:v>8.6199999999999992</c:v>
                </c:pt>
                <c:pt idx="19">
                  <c:v>8.6300000000000008</c:v>
                </c:pt>
                <c:pt idx="20">
                  <c:v>8.6199999999999992</c:v>
                </c:pt>
                <c:pt idx="21">
                  <c:v>8.6199999999999992</c:v>
                </c:pt>
                <c:pt idx="22">
                  <c:v>8.6199999999999992</c:v>
                </c:pt>
                <c:pt idx="23">
                  <c:v>8.6199999999999992</c:v>
                </c:pt>
                <c:pt idx="24">
                  <c:v>8.6300000000000008</c:v>
                </c:pt>
                <c:pt idx="25">
                  <c:v>8.6300000000000008</c:v>
                </c:pt>
                <c:pt idx="26">
                  <c:v>8.6300000000000008</c:v>
                </c:pt>
                <c:pt idx="27">
                  <c:v>8.6199999999999992</c:v>
                </c:pt>
                <c:pt idx="28">
                  <c:v>8.6300000000000008</c:v>
                </c:pt>
                <c:pt idx="29">
                  <c:v>8.6300000000000008</c:v>
                </c:pt>
                <c:pt idx="30">
                  <c:v>8.6199999999999992</c:v>
                </c:pt>
                <c:pt idx="31">
                  <c:v>8.6199999999999992</c:v>
                </c:pt>
                <c:pt idx="32">
                  <c:v>8.6199999999999992</c:v>
                </c:pt>
                <c:pt idx="33">
                  <c:v>8.6199999999999992</c:v>
                </c:pt>
                <c:pt idx="34">
                  <c:v>8.61</c:v>
                </c:pt>
                <c:pt idx="35">
                  <c:v>8.6199999999999992</c:v>
                </c:pt>
                <c:pt idx="36">
                  <c:v>8.6199999999999992</c:v>
                </c:pt>
                <c:pt idx="37">
                  <c:v>8.6199999999999992</c:v>
                </c:pt>
                <c:pt idx="38">
                  <c:v>8.6199999999999992</c:v>
                </c:pt>
                <c:pt idx="39">
                  <c:v>8.6199999999999992</c:v>
                </c:pt>
                <c:pt idx="40">
                  <c:v>8.6199999999999992</c:v>
                </c:pt>
                <c:pt idx="41">
                  <c:v>8.6199999999999992</c:v>
                </c:pt>
                <c:pt idx="42">
                  <c:v>8.61</c:v>
                </c:pt>
                <c:pt idx="43">
                  <c:v>8.61</c:v>
                </c:pt>
                <c:pt idx="44">
                  <c:v>8.6199999999999992</c:v>
                </c:pt>
                <c:pt idx="45">
                  <c:v>8.6300000000000008</c:v>
                </c:pt>
                <c:pt idx="46">
                  <c:v>8.6199999999999992</c:v>
                </c:pt>
                <c:pt idx="47">
                  <c:v>8.6199999999999992</c:v>
                </c:pt>
                <c:pt idx="48">
                  <c:v>8.6300000000000008</c:v>
                </c:pt>
                <c:pt idx="49">
                  <c:v>8.6300000000000008</c:v>
                </c:pt>
                <c:pt idx="50">
                  <c:v>8.6199999999999992</c:v>
                </c:pt>
                <c:pt idx="51">
                  <c:v>8.6199999999999992</c:v>
                </c:pt>
                <c:pt idx="52">
                  <c:v>8.6300000000000008</c:v>
                </c:pt>
                <c:pt idx="53">
                  <c:v>8.6199999999999992</c:v>
                </c:pt>
                <c:pt idx="54">
                  <c:v>8.6199999999999992</c:v>
                </c:pt>
                <c:pt idx="55">
                  <c:v>8.6199999999999992</c:v>
                </c:pt>
                <c:pt idx="56">
                  <c:v>8.6199999999999992</c:v>
                </c:pt>
                <c:pt idx="57">
                  <c:v>8.6199999999999992</c:v>
                </c:pt>
                <c:pt idx="58">
                  <c:v>8.61</c:v>
                </c:pt>
                <c:pt idx="59">
                  <c:v>8.6199999999999992</c:v>
                </c:pt>
                <c:pt idx="60">
                  <c:v>8.6199999999999992</c:v>
                </c:pt>
                <c:pt idx="61">
                  <c:v>8.6199999999999992</c:v>
                </c:pt>
                <c:pt idx="62">
                  <c:v>8.6300000000000008</c:v>
                </c:pt>
                <c:pt idx="63">
                  <c:v>8.6300000000000008</c:v>
                </c:pt>
                <c:pt idx="64">
                  <c:v>8.6199999999999992</c:v>
                </c:pt>
                <c:pt idx="65">
                  <c:v>8.6300000000000008</c:v>
                </c:pt>
                <c:pt idx="66">
                  <c:v>8.6199999999999992</c:v>
                </c:pt>
                <c:pt idx="67">
                  <c:v>8.6199999999999992</c:v>
                </c:pt>
                <c:pt idx="68">
                  <c:v>8.6</c:v>
                </c:pt>
                <c:pt idx="69">
                  <c:v>8.5399999999999991</c:v>
                </c:pt>
                <c:pt idx="70">
                  <c:v>8.5299999999999994</c:v>
                </c:pt>
                <c:pt idx="71">
                  <c:v>8.52</c:v>
                </c:pt>
                <c:pt idx="72">
                  <c:v>8.52</c:v>
                </c:pt>
                <c:pt idx="73">
                  <c:v>8.52</c:v>
                </c:pt>
                <c:pt idx="74">
                  <c:v>8.52</c:v>
                </c:pt>
                <c:pt idx="75">
                  <c:v>8.5299999999999994</c:v>
                </c:pt>
                <c:pt idx="76">
                  <c:v>8.5299999999999994</c:v>
                </c:pt>
                <c:pt idx="77">
                  <c:v>8.5299999999999994</c:v>
                </c:pt>
                <c:pt idx="78">
                  <c:v>8.52</c:v>
                </c:pt>
                <c:pt idx="79">
                  <c:v>8.5299999999999994</c:v>
                </c:pt>
                <c:pt idx="80">
                  <c:v>8.5299999999999994</c:v>
                </c:pt>
                <c:pt idx="81">
                  <c:v>8.52</c:v>
                </c:pt>
                <c:pt idx="82">
                  <c:v>8.52</c:v>
                </c:pt>
                <c:pt idx="83">
                  <c:v>8.5299999999999994</c:v>
                </c:pt>
                <c:pt idx="84">
                  <c:v>8.5299999999999994</c:v>
                </c:pt>
                <c:pt idx="85">
                  <c:v>8.5299999999999994</c:v>
                </c:pt>
                <c:pt idx="86">
                  <c:v>8.5299999999999994</c:v>
                </c:pt>
                <c:pt idx="87">
                  <c:v>8.5299999999999994</c:v>
                </c:pt>
                <c:pt idx="88">
                  <c:v>8.5299999999999994</c:v>
                </c:pt>
                <c:pt idx="89">
                  <c:v>8.5299999999999994</c:v>
                </c:pt>
                <c:pt idx="90">
                  <c:v>8.5299999999999994</c:v>
                </c:pt>
                <c:pt idx="91">
                  <c:v>8.5299999999999994</c:v>
                </c:pt>
                <c:pt idx="92">
                  <c:v>8.5299999999999994</c:v>
                </c:pt>
                <c:pt idx="93">
                  <c:v>8.5299999999999994</c:v>
                </c:pt>
                <c:pt idx="94">
                  <c:v>8.52</c:v>
                </c:pt>
                <c:pt idx="95">
                  <c:v>8.52</c:v>
                </c:pt>
                <c:pt idx="96">
                  <c:v>8.52</c:v>
                </c:pt>
                <c:pt idx="97">
                  <c:v>8.52</c:v>
                </c:pt>
                <c:pt idx="98">
                  <c:v>8.52</c:v>
                </c:pt>
                <c:pt idx="99">
                  <c:v>8.52</c:v>
                </c:pt>
                <c:pt idx="100">
                  <c:v>8.51</c:v>
                </c:pt>
                <c:pt idx="101">
                  <c:v>8.52</c:v>
                </c:pt>
                <c:pt idx="102">
                  <c:v>8.52</c:v>
                </c:pt>
                <c:pt idx="103">
                  <c:v>8.51</c:v>
                </c:pt>
                <c:pt idx="104">
                  <c:v>8.51</c:v>
                </c:pt>
                <c:pt idx="105">
                  <c:v>8.51</c:v>
                </c:pt>
                <c:pt idx="106">
                  <c:v>8.51</c:v>
                </c:pt>
                <c:pt idx="107">
                  <c:v>8.51</c:v>
                </c:pt>
                <c:pt idx="108">
                  <c:v>8.51</c:v>
                </c:pt>
                <c:pt idx="109">
                  <c:v>8.51</c:v>
                </c:pt>
                <c:pt idx="110">
                  <c:v>8.51</c:v>
                </c:pt>
                <c:pt idx="111">
                  <c:v>8.51</c:v>
                </c:pt>
                <c:pt idx="112">
                  <c:v>8.51</c:v>
                </c:pt>
                <c:pt idx="113">
                  <c:v>8.52</c:v>
                </c:pt>
                <c:pt idx="114">
                  <c:v>8.51</c:v>
                </c:pt>
                <c:pt idx="115">
                  <c:v>8.52</c:v>
                </c:pt>
                <c:pt idx="116">
                  <c:v>8.52</c:v>
                </c:pt>
                <c:pt idx="117">
                  <c:v>8.52</c:v>
                </c:pt>
                <c:pt idx="118">
                  <c:v>8.52</c:v>
                </c:pt>
                <c:pt idx="119">
                  <c:v>8.52</c:v>
                </c:pt>
                <c:pt idx="120">
                  <c:v>8.51</c:v>
                </c:pt>
                <c:pt idx="121">
                  <c:v>8.51</c:v>
                </c:pt>
                <c:pt idx="122">
                  <c:v>8.51</c:v>
                </c:pt>
                <c:pt idx="123">
                  <c:v>8.51</c:v>
                </c:pt>
                <c:pt idx="124">
                  <c:v>8.5</c:v>
                </c:pt>
                <c:pt idx="125">
                  <c:v>8.51</c:v>
                </c:pt>
                <c:pt idx="126">
                  <c:v>8.51</c:v>
                </c:pt>
                <c:pt idx="127">
                  <c:v>8.51</c:v>
                </c:pt>
                <c:pt idx="128">
                  <c:v>8.51</c:v>
                </c:pt>
                <c:pt idx="129">
                  <c:v>8.52</c:v>
                </c:pt>
                <c:pt idx="130">
                  <c:v>8.51</c:v>
                </c:pt>
                <c:pt idx="131">
                  <c:v>8.52</c:v>
                </c:pt>
                <c:pt idx="132">
                  <c:v>8.51</c:v>
                </c:pt>
                <c:pt idx="133">
                  <c:v>8.51</c:v>
                </c:pt>
                <c:pt idx="134">
                  <c:v>8.52</c:v>
                </c:pt>
                <c:pt idx="135">
                  <c:v>8.52</c:v>
                </c:pt>
                <c:pt idx="136">
                  <c:v>8.52</c:v>
                </c:pt>
                <c:pt idx="137">
                  <c:v>8.52</c:v>
                </c:pt>
                <c:pt idx="138">
                  <c:v>8.5399999999999991</c:v>
                </c:pt>
                <c:pt idx="139">
                  <c:v>8.5399999999999991</c:v>
                </c:pt>
                <c:pt idx="140">
                  <c:v>8.56</c:v>
                </c:pt>
                <c:pt idx="141">
                  <c:v>8.58</c:v>
                </c:pt>
                <c:pt idx="142">
                  <c:v>8.57</c:v>
                </c:pt>
                <c:pt idx="143">
                  <c:v>8.56</c:v>
                </c:pt>
                <c:pt idx="144">
                  <c:v>8.56</c:v>
                </c:pt>
                <c:pt idx="145">
                  <c:v>8.57</c:v>
                </c:pt>
                <c:pt idx="146">
                  <c:v>8.59</c:v>
                </c:pt>
                <c:pt idx="147">
                  <c:v>8.5299999999999994</c:v>
                </c:pt>
                <c:pt idx="148">
                  <c:v>8.51</c:v>
                </c:pt>
                <c:pt idx="149">
                  <c:v>8.58</c:v>
                </c:pt>
                <c:pt idx="150">
                  <c:v>8.58</c:v>
                </c:pt>
              </c:numCache>
            </c:numRef>
          </c:xVal>
          <c:yVal>
            <c:numRef>
              <c:f>'Plots_CV62-4'!$P$8:$P$355</c:f>
              <c:numCache>
                <c:formatCode>0.00</c:formatCode>
                <c:ptCount val="348"/>
                <c:pt idx="0">
                  <c:v>3.3870000000000005</c:v>
                </c:pt>
                <c:pt idx="1">
                  <c:v>4.0739999999999998</c:v>
                </c:pt>
                <c:pt idx="2">
                  <c:v>4.2809999999999997</c:v>
                </c:pt>
                <c:pt idx="3">
                  <c:v>5.7749999999999995</c:v>
                </c:pt>
                <c:pt idx="4">
                  <c:v>10.641000000000002</c:v>
                </c:pt>
                <c:pt idx="5">
                  <c:v>13.712</c:v>
                </c:pt>
                <c:pt idx="6">
                  <c:v>17.329000000000001</c:v>
                </c:pt>
                <c:pt idx="7">
                  <c:v>22.768000000000001</c:v>
                </c:pt>
                <c:pt idx="8">
                  <c:v>29.125</c:v>
                </c:pt>
                <c:pt idx="9">
                  <c:v>35.536000000000001</c:v>
                </c:pt>
                <c:pt idx="10">
                  <c:v>39.885999999999996</c:v>
                </c:pt>
                <c:pt idx="11">
                  <c:v>41.725000000000001</c:v>
                </c:pt>
                <c:pt idx="12">
                  <c:v>41.920999999999999</c:v>
                </c:pt>
                <c:pt idx="13">
                  <c:v>41.795000000000002</c:v>
                </c:pt>
                <c:pt idx="14">
                  <c:v>41.985999999999997</c:v>
                </c:pt>
                <c:pt idx="15">
                  <c:v>41.98</c:v>
                </c:pt>
                <c:pt idx="16">
                  <c:v>41.871000000000002</c:v>
                </c:pt>
                <c:pt idx="17">
                  <c:v>41.98</c:v>
                </c:pt>
                <c:pt idx="18">
                  <c:v>41.926000000000002</c:v>
                </c:pt>
                <c:pt idx="19">
                  <c:v>42.012999999999998</c:v>
                </c:pt>
                <c:pt idx="20">
                  <c:v>41.865000000000002</c:v>
                </c:pt>
                <c:pt idx="21">
                  <c:v>42.012999999999998</c:v>
                </c:pt>
                <c:pt idx="22">
                  <c:v>42.034999999999997</c:v>
                </c:pt>
                <c:pt idx="23">
                  <c:v>42.028999999999996</c:v>
                </c:pt>
                <c:pt idx="24">
                  <c:v>42.034999999999997</c:v>
                </c:pt>
                <c:pt idx="25">
                  <c:v>42.051000000000002</c:v>
                </c:pt>
                <c:pt idx="26">
                  <c:v>42.061999999999998</c:v>
                </c:pt>
                <c:pt idx="27">
                  <c:v>42.055999999999997</c:v>
                </c:pt>
                <c:pt idx="28">
                  <c:v>42.033999999999999</c:v>
                </c:pt>
                <c:pt idx="29">
                  <c:v>41.942</c:v>
                </c:pt>
                <c:pt idx="30">
                  <c:v>41.984999999999999</c:v>
                </c:pt>
                <c:pt idx="31">
                  <c:v>41.902999999999999</c:v>
                </c:pt>
                <c:pt idx="32">
                  <c:v>42.051000000000002</c:v>
                </c:pt>
                <c:pt idx="33">
                  <c:v>41.952999999999996</c:v>
                </c:pt>
                <c:pt idx="34">
                  <c:v>41.734000000000002</c:v>
                </c:pt>
                <c:pt idx="35">
                  <c:v>41.952999999999996</c:v>
                </c:pt>
                <c:pt idx="36">
                  <c:v>41.766999999999996</c:v>
                </c:pt>
                <c:pt idx="37">
                  <c:v>41.98</c:v>
                </c:pt>
                <c:pt idx="38">
                  <c:v>41.805</c:v>
                </c:pt>
                <c:pt idx="39">
                  <c:v>41.74</c:v>
                </c:pt>
                <c:pt idx="40">
                  <c:v>41.707000000000001</c:v>
                </c:pt>
                <c:pt idx="41">
                  <c:v>41.952999999999996</c:v>
                </c:pt>
                <c:pt idx="42">
                  <c:v>41.865000000000002</c:v>
                </c:pt>
                <c:pt idx="43">
                  <c:v>41.942</c:v>
                </c:pt>
                <c:pt idx="44">
                  <c:v>41.756</c:v>
                </c:pt>
                <c:pt idx="45">
                  <c:v>41.930999999999997</c:v>
                </c:pt>
                <c:pt idx="46">
                  <c:v>41.914000000000001</c:v>
                </c:pt>
                <c:pt idx="47">
                  <c:v>41.881999999999998</c:v>
                </c:pt>
                <c:pt idx="48">
                  <c:v>41.848999999999997</c:v>
                </c:pt>
                <c:pt idx="49">
                  <c:v>41.8</c:v>
                </c:pt>
                <c:pt idx="50">
                  <c:v>41.722999999999999</c:v>
                </c:pt>
                <c:pt idx="51">
                  <c:v>41.68</c:v>
                </c:pt>
                <c:pt idx="52">
                  <c:v>41.750999999999998</c:v>
                </c:pt>
                <c:pt idx="53">
                  <c:v>41.826999999999998</c:v>
                </c:pt>
                <c:pt idx="54">
                  <c:v>41.766999999999996</c:v>
                </c:pt>
                <c:pt idx="55">
                  <c:v>41.865000000000002</c:v>
                </c:pt>
                <c:pt idx="56">
                  <c:v>41.947000000000003</c:v>
                </c:pt>
                <c:pt idx="57">
                  <c:v>41.766999999999996</c:v>
                </c:pt>
                <c:pt idx="58">
                  <c:v>41.771999999999998</c:v>
                </c:pt>
                <c:pt idx="59">
                  <c:v>41.881999999999998</c:v>
                </c:pt>
                <c:pt idx="60">
                  <c:v>41.8</c:v>
                </c:pt>
                <c:pt idx="61">
                  <c:v>41.646999999999998</c:v>
                </c:pt>
                <c:pt idx="62">
                  <c:v>41.805</c:v>
                </c:pt>
                <c:pt idx="63">
                  <c:v>42.028999999999996</c:v>
                </c:pt>
                <c:pt idx="64">
                  <c:v>42.082999999999998</c:v>
                </c:pt>
                <c:pt idx="65">
                  <c:v>42.176000000000002</c:v>
                </c:pt>
                <c:pt idx="66">
                  <c:v>40.762999999999998</c:v>
                </c:pt>
                <c:pt idx="67">
                  <c:v>33.247999999999998</c:v>
                </c:pt>
                <c:pt idx="68">
                  <c:v>22.154999999999998</c:v>
                </c:pt>
                <c:pt idx="69">
                  <c:v>15.635999999999999</c:v>
                </c:pt>
                <c:pt idx="70">
                  <c:v>11.763000000000002</c:v>
                </c:pt>
                <c:pt idx="71">
                  <c:v>11.670999999999999</c:v>
                </c:pt>
                <c:pt idx="72">
                  <c:v>11.84</c:v>
                </c:pt>
                <c:pt idx="73">
                  <c:v>12.015000000000001</c:v>
                </c:pt>
                <c:pt idx="74">
                  <c:v>12.876999999999999</c:v>
                </c:pt>
                <c:pt idx="75">
                  <c:v>12.925999999999998</c:v>
                </c:pt>
                <c:pt idx="76">
                  <c:v>12.844999999999999</c:v>
                </c:pt>
                <c:pt idx="77">
                  <c:v>12.916</c:v>
                </c:pt>
                <c:pt idx="78">
                  <c:v>12.872</c:v>
                </c:pt>
                <c:pt idx="79">
                  <c:v>12.774000000000001</c:v>
                </c:pt>
                <c:pt idx="80">
                  <c:v>12.741</c:v>
                </c:pt>
                <c:pt idx="81">
                  <c:v>12.818000000000001</c:v>
                </c:pt>
                <c:pt idx="82">
                  <c:v>12.931999999999999</c:v>
                </c:pt>
                <c:pt idx="83">
                  <c:v>12.73</c:v>
                </c:pt>
                <c:pt idx="84">
                  <c:v>12.878</c:v>
                </c:pt>
                <c:pt idx="85">
                  <c:v>12.736000000000001</c:v>
                </c:pt>
                <c:pt idx="86">
                  <c:v>12.992000000000001</c:v>
                </c:pt>
                <c:pt idx="87">
                  <c:v>12.763000000000002</c:v>
                </c:pt>
                <c:pt idx="88">
                  <c:v>12.763000000000002</c:v>
                </c:pt>
                <c:pt idx="89">
                  <c:v>12.872</c:v>
                </c:pt>
                <c:pt idx="90">
                  <c:v>12.806999999999999</c:v>
                </c:pt>
                <c:pt idx="91">
                  <c:v>12.829000000000001</c:v>
                </c:pt>
                <c:pt idx="92">
                  <c:v>12.834</c:v>
                </c:pt>
                <c:pt idx="93">
                  <c:v>12.731000000000002</c:v>
                </c:pt>
                <c:pt idx="94">
                  <c:v>12.675999999999998</c:v>
                </c:pt>
                <c:pt idx="95">
                  <c:v>12.709</c:v>
                </c:pt>
                <c:pt idx="96">
                  <c:v>12.992000000000001</c:v>
                </c:pt>
                <c:pt idx="97">
                  <c:v>12.931999999999999</c:v>
                </c:pt>
                <c:pt idx="98">
                  <c:v>13.2</c:v>
                </c:pt>
                <c:pt idx="99">
                  <c:v>7.8820000000000006</c:v>
                </c:pt>
                <c:pt idx="100">
                  <c:v>2.6509999999999998</c:v>
                </c:pt>
                <c:pt idx="101">
                  <c:v>3.7960000000000003</c:v>
                </c:pt>
                <c:pt idx="102">
                  <c:v>4.3310000000000004</c:v>
                </c:pt>
                <c:pt idx="103">
                  <c:v>4.4130000000000003</c:v>
                </c:pt>
                <c:pt idx="104">
                  <c:v>3.7969999999999997</c:v>
                </c:pt>
                <c:pt idx="105">
                  <c:v>4.0090000000000003</c:v>
                </c:pt>
                <c:pt idx="106">
                  <c:v>4.1840000000000002</c:v>
                </c:pt>
                <c:pt idx="107">
                  <c:v>4.0040000000000004</c:v>
                </c:pt>
                <c:pt idx="108">
                  <c:v>3.9880000000000004</c:v>
                </c:pt>
                <c:pt idx="109">
                  <c:v>4.069</c:v>
                </c:pt>
                <c:pt idx="110">
                  <c:v>4.0259999999999998</c:v>
                </c:pt>
                <c:pt idx="111">
                  <c:v>3.8620000000000001</c:v>
                </c:pt>
                <c:pt idx="112">
                  <c:v>4.0469999999999997</c:v>
                </c:pt>
                <c:pt idx="113">
                  <c:v>4.1680000000000001</c:v>
                </c:pt>
                <c:pt idx="114">
                  <c:v>3.9930000000000003</c:v>
                </c:pt>
                <c:pt idx="115">
                  <c:v>4.0369999999999999</c:v>
                </c:pt>
                <c:pt idx="116">
                  <c:v>4.1509999999999998</c:v>
                </c:pt>
                <c:pt idx="117">
                  <c:v>4.157</c:v>
                </c:pt>
                <c:pt idx="118">
                  <c:v>4.08</c:v>
                </c:pt>
                <c:pt idx="119">
                  <c:v>3.9980000000000002</c:v>
                </c:pt>
                <c:pt idx="120">
                  <c:v>4.0910000000000002</c:v>
                </c:pt>
                <c:pt idx="121">
                  <c:v>4.1399999999999997</c:v>
                </c:pt>
                <c:pt idx="122">
                  <c:v>4.2329999999999997</c:v>
                </c:pt>
                <c:pt idx="123">
                  <c:v>4.0910000000000002</c:v>
                </c:pt>
                <c:pt idx="124">
                  <c:v>4.1950000000000003</c:v>
                </c:pt>
                <c:pt idx="125">
                  <c:v>4.0579999999999998</c:v>
                </c:pt>
                <c:pt idx="126">
                  <c:v>4.1349999999999998</c:v>
                </c:pt>
                <c:pt idx="127">
                  <c:v>4.0750000000000002</c:v>
                </c:pt>
                <c:pt idx="128">
                  <c:v>4.0419999999999998</c:v>
                </c:pt>
                <c:pt idx="129">
                  <c:v>4.1509999999999998</c:v>
                </c:pt>
                <c:pt idx="130">
                  <c:v>4.0750000000000002</c:v>
                </c:pt>
                <c:pt idx="131">
                  <c:v>4.2380000000000004</c:v>
                </c:pt>
                <c:pt idx="132">
                  <c:v>4.1239999999999997</c:v>
                </c:pt>
                <c:pt idx="133">
                  <c:v>4.0640000000000001</c:v>
                </c:pt>
                <c:pt idx="134">
                  <c:v>3.9169999999999998</c:v>
                </c:pt>
                <c:pt idx="135">
                  <c:v>3.9000000000000004</c:v>
                </c:pt>
                <c:pt idx="136">
                  <c:v>4.1669999999999998</c:v>
                </c:pt>
                <c:pt idx="137">
                  <c:v>3.7690000000000001</c:v>
                </c:pt>
                <c:pt idx="138">
                  <c:v>3.9550000000000001</c:v>
                </c:pt>
                <c:pt idx="139">
                  <c:v>4.0469999999999997</c:v>
                </c:pt>
                <c:pt idx="140">
                  <c:v>4.069</c:v>
                </c:pt>
                <c:pt idx="141">
                  <c:v>4.1619999999999999</c:v>
                </c:pt>
                <c:pt idx="142">
                  <c:v>4.194</c:v>
                </c:pt>
                <c:pt idx="143">
                  <c:v>4.1180000000000003</c:v>
                </c:pt>
                <c:pt idx="144">
                  <c:v>4.0140000000000002</c:v>
                </c:pt>
                <c:pt idx="145">
                  <c:v>3.7359999999999998</c:v>
                </c:pt>
                <c:pt idx="146">
                  <c:v>3.67</c:v>
                </c:pt>
                <c:pt idx="147">
                  <c:v>3.6100000000000003</c:v>
                </c:pt>
                <c:pt idx="148">
                  <c:v>3.6980000000000004</c:v>
                </c:pt>
                <c:pt idx="149">
                  <c:v>1.6139999999999999</c:v>
                </c:pt>
                <c:pt idx="150">
                  <c:v>1.5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5782016"/>
        <c:axId val="225784576"/>
      </c:scatterChart>
      <c:valAx>
        <c:axId val="22578201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25784576"/>
        <c:crosses val="autoZero"/>
        <c:crossBetween val="midCat"/>
      </c:valAx>
      <c:valAx>
        <c:axId val="22578457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2578201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'Plots_CV62-4'!$A$2</c:f>
          <c:strCache>
            <c:ptCount val="1"/>
            <c:pt idx="0">
              <c:v>CV62-4  1/31/2017</c:v>
            </c:pt>
          </c:strCache>
        </c:strRef>
      </c:tx>
      <c:layout>
        <c:manualLayout>
          <c:xMode val="edge"/>
          <c:yMode val="edge"/>
          <c:x val="1.6996933825888693E-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1698208129786766"/>
          <c:w val="0.78791066057435433"/>
          <c:h val="0.852588355249378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'Plots_CV62-4'!$J$8:$J$355</c:f>
              <c:numCache>
                <c:formatCode>General</c:formatCode>
                <c:ptCount val="348"/>
                <c:pt idx="0">
                  <c:v>9.65</c:v>
                </c:pt>
                <c:pt idx="1">
                  <c:v>9.64</c:v>
                </c:pt>
                <c:pt idx="2">
                  <c:v>9.65</c:v>
                </c:pt>
                <c:pt idx="3">
                  <c:v>9.64</c:v>
                </c:pt>
                <c:pt idx="4">
                  <c:v>9.61</c:v>
                </c:pt>
                <c:pt idx="5">
                  <c:v>9.56</c:v>
                </c:pt>
                <c:pt idx="6">
                  <c:v>9.5299999999999994</c:v>
                </c:pt>
                <c:pt idx="7">
                  <c:v>9.51</c:v>
                </c:pt>
                <c:pt idx="8">
                  <c:v>9.5</c:v>
                </c:pt>
                <c:pt idx="9">
                  <c:v>9.44</c:v>
                </c:pt>
                <c:pt idx="10">
                  <c:v>9.2799999999999994</c:v>
                </c:pt>
                <c:pt idx="11">
                  <c:v>9.1300000000000008</c:v>
                </c:pt>
                <c:pt idx="12">
                  <c:v>9.0299999999999994</c:v>
                </c:pt>
                <c:pt idx="13">
                  <c:v>8.99</c:v>
                </c:pt>
                <c:pt idx="14">
                  <c:v>8.9600000000000009</c:v>
                </c:pt>
                <c:pt idx="15">
                  <c:v>8.9499999999999993</c:v>
                </c:pt>
                <c:pt idx="16">
                  <c:v>8.9600000000000009</c:v>
                </c:pt>
                <c:pt idx="17">
                  <c:v>8.9600000000000009</c:v>
                </c:pt>
                <c:pt idx="18">
                  <c:v>8.9600000000000009</c:v>
                </c:pt>
                <c:pt idx="19">
                  <c:v>8.9600000000000009</c:v>
                </c:pt>
                <c:pt idx="20">
                  <c:v>8.9600000000000009</c:v>
                </c:pt>
                <c:pt idx="21">
                  <c:v>8.9700000000000006</c:v>
                </c:pt>
                <c:pt idx="22">
                  <c:v>8.9600000000000009</c:v>
                </c:pt>
                <c:pt idx="23">
                  <c:v>8.9600000000000009</c:v>
                </c:pt>
                <c:pt idx="24">
                  <c:v>8.9600000000000009</c:v>
                </c:pt>
                <c:pt idx="25">
                  <c:v>8.9499999999999993</c:v>
                </c:pt>
                <c:pt idx="26">
                  <c:v>8.94</c:v>
                </c:pt>
                <c:pt idx="27">
                  <c:v>8.93</c:v>
                </c:pt>
                <c:pt idx="28">
                  <c:v>8.94</c:v>
                </c:pt>
                <c:pt idx="29">
                  <c:v>8.93</c:v>
                </c:pt>
                <c:pt idx="30">
                  <c:v>8.9499999999999993</c:v>
                </c:pt>
                <c:pt idx="31">
                  <c:v>8.93</c:v>
                </c:pt>
                <c:pt idx="32">
                  <c:v>8.93</c:v>
                </c:pt>
                <c:pt idx="33">
                  <c:v>8.93</c:v>
                </c:pt>
                <c:pt idx="34">
                  <c:v>8.93</c:v>
                </c:pt>
                <c:pt idx="35">
                  <c:v>8.93</c:v>
                </c:pt>
                <c:pt idx="36">
                  <c:v>8.94</c:v>
                </c:pt>
                <c:pt idx="37">
                  <c:v>8.93</c:v>
                </c:pt>
                <c:pt idx="38">
                  <c:v>8.93</c:v>
                </c:pt>
                <c:pt idx="39">
                  <c:v>8.92</c:v>
                </c:pt>
                <c:pt idx="40">
                  <c:v>8.93</c:v>
                </c:pt>
                <c:pt idx="41">
                  <c:v>8.92</c:v>
                </c:pt>
                <c:pt idx="42">
                  <c:v>8.94</c:v>
                </c:pt>
                <c:pt idx="43">
                  <c:v>8.92</c:v>
                </c:pt>
                <c:pt idx="44">
                  <c:v>8.93</c:v>
                </c:pt>
                <c:pt idx="45">
                  <c:v>8.93</c:v>
                </c:pt>
                <c:pt idx="46">
                  <c:v>8.92</c:v>
                </c:pt>
                <c:pt idx="47">
                  <c:v>8.93</c:v>
                </c:pt>
                <c:pt idx="48">
                  <c:v>8.92</c:v>
                </c:pt>
                <c:pt idx="49">
                  <c:v>8.92</c:v>
                </c:pt>
                <c:pt idx="50">
                  <c:v>8.93</c:v>
                </c:pt>
                <c:pt idx="51">
                  <c:v>8.93</c:v>
                </c:pt>
                <c:pt idx="52">
                  <c:v>8.93</c:v>
                </c:pt>
                <c:pt idx="53">
                  <c:v>8.92</c:v>
                </c:pt>
                <c:pt idx="54">
                  <c:v>8.91</c:v>
                </c:pt>
                <c:pt idx="55">
                  <c:v>8.92</c:v>
                </c:pt>
                <c:pt idx="56">
                  <c:v>8.92</c:v>
                </c:pt>
                <c:pt idx="57">
                  <c:v>8.93</c:v>
                </c:pt>
                <c:pt idx="58">
                  <c:v>8.92</c:v>
                </c:pt>
                <c:pt idx="59">
                  <c:v>8.92</c:v>
                </c:pt>
                <c:pt idx="60">
                  <c:v>8.92</c:v>
                </c:pt>
                <c:pt idx="61">
                  <c:v>8.92</c:v>
                </c:pt>
                <c:pt idx="62">
                  <c:v>8.91</c:v>
                </c:pt>
                <c:pt idx="63">
                  <c:v>8.91</c:v>
                </c:pt>
                <c:pt idx="64">
                  <c:v>8.92</c:v>
                </c:pt>
                <c:pt idx="65">
                  <c:v>8.92</c:v>
                </c:pt>
                <c:pt idx="66">
                  <c:v>8.93</c:v>
                </c:pt>
                <c:pt idx="67">
                  <c:v>8.94</c:v>
                </c:pt>
                <c:pt idx="68">
                  <c:v>9.0299999999999994</c:v>
                </c:pt>
                <c:pt idx="69">
                  <c:v>9.25</c:v>
                </c:pt>
                <c:pt idx="70">
                  <c:v>9.42</c:v>
                </c:pt>
                <c:pt idx="71">
                  <c:v>9.4700000000000006</c:v>
                </c:pt>
                <c:pt idx="72">
                  <c:v>9.5</c:v>
                </c:pt>
                <c:pt idx="73">
                  <c:v>9.51</c:v>
                </c:pt>
                <c:pt idx="74">
                  <c:v>9.5299999999999994</c:v>
                </c:pt>
                <c:pt idx="75">
                  <c:v>9.5500000000000007</c:v>
                </c:pt>
                <c:pt idx="76">
                  <c:v>9.5500000000000007</c:v>
                </c:pt>
                <c:pt idx="77">
                  <c:v>9.5399999999999991</c:v>
                </c:pt>
                <c:pt idx="78">
                  <c:v>9.5399999999999991</c:v>
                </c:pt>
                <c:pt idx="79">
                  <c:v>9.5500000000000007</c:v>
                </c:pt>
                <c:pt idx="80">
                  <c:v>9.5399999999999991</c:v>
                </c:pt>
                <c:pt idx="81">
                  <c:v>9.5299999999999994</c:v>
                </c:pt>
                <c:pt idx="82">
                  <c:v>9.5299999999999994</c:v>
                </c:pt>
                <c:pt idx="83">
                  <c:v>9.5299999999999994</c:v>
                </c:pt>
                <c:pt idx="84">
                  <c:v>9.5399999999999991</c:v>
                </c:pt>
                <c:pt idx="85">
                  <c:v>9.5399999999999991</c:v>
                </c:pt>
                <c:pt idx="86">
                  <c:v>9.5500000000000007</c:v>
                </c:pt>
                <c:pt idx="87">
                  <c:v>9.5299999999999994</c:v>
                </c:pt>
                <c:pt idx="88">
                  <c:v>9.5500000000000007</c:v>
                </c:pt>
                <c:pt idx="89">
                  <c:v>9.5399999999999991</c:v>
                </c:pt>
                <c:pt idx="90">
                  <c:v>9.5399999999999991</c:v>
                </c:pt>
                <c:pt idx="91">
                  <c:v>9.5500000000000007</c:v>
                </c:pt>
                <c:pt idx="92">
                  <c:v>9.5399999999999991</c:v>
                </c:pt>
                <c:pt idx="93">
                  <c:v>9.5299999999999994</c:v>
                </c:pt>
                <c:pt idx="94">
                  <c:v>9.5299999999999994</c:v>
                </c:pt>
                <c:pt idx="95">
                  <c:v>9.5399999999999991</c:v>
                </c:pt>
                <c:pt idx="96">
                  <c:v>9.5399999999999991</c:v>
                </c:pt>
                <c:pt idx="97">
                  <c:v>9.5299999999999994</c:v>
                </c:pt>
                <c:pt idx="98">
                  <c:v>9.5399999999999991</c:v>
                </c:pt>
                <c:pt idx="99">
                  <c:v>9.5399999999999991</c:v>
                </c:pt>
                <c:pt idx="100">
                  <c:v>9.5299999999999994</c:v>
                </c:pt>
                <c:pt idx="101">
                  <c:v>9.5399999999999991</c:v>
                </c:pt>
                <c:pt idx="102">
                  <c:v>9.5399999999999991</c:v>
                </c:pt>
                <c:pt idx="103">
                  <c:v>9.5500000000000007</c:v>
                </c:pt>
                <c:pt idx="104">
                  <c:v>9.5399999999999991</c:v>
                </c:pt>
                <c:pt idx="105">
                  <c:v>9.5500000000000007</c:v>
                </c:pt>
                <c:pt idx="106">
                  <c:v>9.5299999999999994</c:v>
                </c:pt>
                <c:pt idx="107">
                  <c:v>9.5399999999999991</c:v>
                </c:pt>
                <c:pt idx="108">
                  <c:v>9.5500000000000007</c:v>
                </c:pt>
                <c:pt idx="109">
                  <c:v>9.5399999999999991</c:v>
                </c:pt>
                <c:pt idx="110">
                  <c:v>9.5500000000000007</c:v>
                </c:pt>
                <c:pt idx="111">
                  <c:v>9.5500000000000007</c:v>
                </c:pt>
                <c:pt idx="112">
                  <c:v>9.5500000000000007</c:v>
                </c:pt>
                <c:pt idx="113">
                  <c:v>9.5500000000000007</c:v>
                </c:pt>
                <c:pt idx="114">
                  <c:v>9.5399999999999991</c:v>
                </c:pt>
                <c:pt idx="115">
                  <c:v>9.5399999999999991</c:v>
                </c:pt>
                <c:pt idx="116">
                  <c:v>9.5500000000000007</c:v>
                </c:pt>
                <c:pt idx="117">
                  <c:v>9.5399999999999991</c:v>
                </c:pt>
                <c:pt idx="118">
                  <c:v>9.5500000000000007</c:v>
                </c:pt>
                <c:pt idx="119">
                  <c:v>9.5500000000000007</c:v>
                </c:pt>
                <c:pt idx="120">
                  <c:v>9.5399999999999991</c:v>
                </c:pt>
                <c:pt idx="121">
                  <c:v>9.5399999999999991</c:v>
                </c:pt>
                <c:pt idx="122">
                  <c:v>9.5399999999999991</c:v>
                </c:pt>
                <c:pt idx="123">
                  <c:v>9.56</c:v>
                </c:pt>
                <c:pt idx="124">
                  <c:v>9.5500000000000007</c:v>
                </c:pt>
                <c:pt idx="125">
                  <c:v>9.5399999999999991</c:v>
                </c:pt>
                <c:pt idx="126">
                  <c:v>9.5500000000000007</c:v>
                </c:pt>
                <c:pt idx="127">
                  <c:v>9.5500000000000007</c:v>
                </c:pt>
                <c:pt idx="128">
                  <c:v>9.5399999999999991</c:v>
                </c:pt>
                <c:pt idx="129">
                  <c:v>9.5399999999999991</c:v>
                </c:pt>
                <c:pt idx="130">
                  <c:v>9.5399999999999991</c:v>
                </c:pt>
                <c:pt idx="131">
                  <c:v>9.5399999999999991</c:v>
                </c:pt>
                <c:pt idx="132">
                  <c:v>9.5399999999999991</c:v>
                </c:pt>
                <c:pt idx="133">
                  <c:v>9.5500000000000007</c:v>
                </c:pt>
                <c:pt idx="134">
                  <c:v>9.5500000000000007</c:v>
                </c:pt>
                <c:pt idx="135">
                  <c:v>9.5500000000000007</c:v>
                </c:pt>
                <c:pt idx="136">
                  <c:v>9.56</c:v>
                </c:pt>
                <c:pt idx="137">
                  <c:v>9.56</c:v>
                </c:pt>
                <c:pt idx="138">
                  <c:v>9.56</c:v>
                </c:pt>
                <c:pt idx="139">
                  <c:v>9.57</c:v>
                </c:pt>
                <c:pt idx="140">
                  <c:v>9.58</c:v>
                </c:pt>
                <c:pt idx="141">
                  <c:v>9.6</c:v>
                </c:pt>
                <c:pt idx="142">
                  <c:v>9.59</c:v>
                </c:pt>
                <c:pt idx="143">
                  <c:v>9.6</c:v>
                </c:pt>
                <c:pt idx="144">
                  <c:v>9.59</c:v>
                </c:pt>
                <c:pt idx="145">
                  <c:v>9.58</c:v>
                </c:pt>
                <c:pt idx="146">
                  <c:v>9.61</c:v>
                </c:pt>
                <c:pt idx="147">
                  <c:v>9.58</c:v>
                </c:pt>
                <c:pt idx="148">
                  <c:v>9.5500000000000007</c:v>
                </c:pt>
                <c:pt idx="149">
                  <c:v>9.57</c:v>
                </c:pt>
                <c:pt idx="150">
                  <c:v>9.59</c:v>
                </c:pt>
              </c:numCache>
            </c:numRef>
          </c:xVal>
          <c:yVal>
            <c:numRef>
              <c:f>'Plots_CV62-4'!$P$8:$P$355</c:f>
              <c:numCache>
                <c:formatCode>0.00</c:formatCode>
                <c:ptCount val="348"/>
                <c:pt idx="0">
                  <c:v>3.3870000000000005</c:v>
                </c:pt>
                <c:pt idx="1">
                  <c:v>4.0739999999999998</c:v>
                </c:pt>
                <c:pt idx="2">
                  <c:v>4.2809999999999997</c:v>
                </c:pt>
                <c:pt idx="3">
                  <c:v>5.7749999999999995</c:v>
                </c:pt>
                <c:pt idx="4">
                  <c:v>10.641000000000002</c:v>
                </c:pt>
                <c:pt idx="5">
                  <c:v>13.712</c:v>
                </c:pt>
                <c:pt idx="6">
                  <c:v>17.329000000000001</c:v>
                </c:pt>
                <c:pt idx="7">
                  <c:v>22.768000000000001</c:v>
                </c:pt>
                <c:pt idx="8">
                  <c:v>29.125</c:v>
                </c:pt>
                <c:pt idx="9">
                  <c:v>35.536000000000001</c:v>
                </c:pt>
                <c:pt idx="10">
                  <c:v>39.885999999999996</c:v>
                </c:pt>
                <c:pt idx="11">
                  <c:v>41.725000000000001</c:v>
                </c:pt>
                <c:pt idx="12">
                  <c:v>41.920999999999999</c:v>
                </c:pt>
                <c:pt idx="13">
                  <c:v>41.795000000000002</c:v>
                </c:pt>
                <c:pt idx="14">
                  <c:v>41.985999999999997</c:v>
                </c:pt>
                <c:pt idx="15">
                  <c:v>41.98</c:v>
                </c:pt>
                <c:pt idx="16">
                  <c:v>41.871000000000002</c:v>
                </c:pt>
                <c:pt idx="17">
                  <c:v>41.98</c:v>
                </c:pt>
                <c:pt idx="18">
                  <c:v>41.926000000000002</c:v>
                </c:pt>
                <c:pt idx="19">
                  <c:v>42.012999999999998</c:v>
                </c:pt>
                <c:pt idx="20">
                  <c:v>41.865000000000002</c:v>
                </c:pt>
                <c:pt idx="21">
                  <c:v>42.012999999999998</c:v>
                </c:pt>
                <c:pt idx="22">
                  <c:v>42.034999999999997</c:v>
                </c:pt>
                <c:pt idx="23">
                  <c:v>42.028999999999996</c:v>
                </c:pt>
                <c:pt idx="24">
                  <c:v>42.034999999999997</c:v>
                </c:pt>
                <c:pt idx="25">
                  <c:v>42.051000000000002</c:v>
                </c:pt>
                <c:pt idx="26">
                  <c:v>42.061999999999998</c:v>
                </c:pt>
                <c:pt idx="27">
                  <c:v>42.055999999999997</c:v>
                </c:pt>
                <c:pt idx="28">
                  <c:v>42.033999999999999</c:v>
                </c:pt>
                <c:pt idx="29">
                  <c:v>41.942</c:v>
                </c:pt>
                <c:pt idx="30">
                  <c:v>41.984999999999999</c:v>
                </c:pt>
                <c:pt idx="31">
                  <c:v>41.902999999999999</c:v>
                </c:pt>
                <c:pt idx="32">
                  <c:v>42.051000000000002</c:v>
                </c:pt>
                <c:pt idx="33">
                  <c:v>41.952999999999996</c:v>
                </c:pt>
                <c:pt idx="34">
                  <c:v>41.734000000000002</c:v>
                </c:pt>
                <c:pt idx="35">
                  <c:v>41.952999999999996</c:v>
                </c:pt>
                <c:pt idx="36">
                  <c:v>41.766999999999996</c:v>
                </c:pt>
                <c:pt idx="37">
                  <c:v>41.98</c:v>
                </c:pt>
                <c:pt idx="38">
                  <c:v>41.805</c:v>
                </c:pt>
                <c:pt idx="39">
                  <c:v>41.74</c:v>
                </c:pt>
                <c:pt idx="40">
                  <c:v>41.707000000000001</c:v>
                </c:pt>
                <c:pt idx="41">
                  <c:v>41.952999999999996</c:v>
                </c:pt>
                <c:pt idx="42">
                  <c:v>41.865000000000002</c:v>
                </c:pt>
                <c:pt idx="43">
                  <c:v>41.942</c:v>
                </c:pt>
                <c:pt idx="44">
                  <c:v>41.756</c:v>
                </c:pt>
                <c:pt idx="45">
                  <c:v>41.930999999999997</c:v>
                </c:pt>
                <c:pt idx="46">
                  <c:v>41.914000000000001</c:v>
                </c:pt>
                <c:pt idx="47">
                  <c:v>41.881999999999998</c:v>
                </c:pt>
                <c:pt idx="48">
                  <c:v>41.848999999999997</c:v>
                </c:pt>
                <c:pt idx="49">
                  <c:v>41.8</c:v>
                </c:pt>
                <c:pt idx="50">
                  <c:v>41.722999999999999</c:v>
                </c:pt>
                <c:pt idx="51">
                  <c:v>41.68</c:v>
                </c:pt>
                <c:pt idx="52">
                  <c:v>41.750999999999998</c:v>
                </c:pt>
                <c:pt idx="53">
                  <c:v>41.826999999999998</c:v>
                </c:pt>
                <c:pt idx="54">
                  <c:v>41.766999999999996</c:v>
                </c:pt>
                <c:pt idx="55">
                  <c:v>41.865000000000002</c:v>
                </c:pt>
                <c:pt idx="56">
                  <c:v>41.947000000000003</c:v>
                </c:pt>
                <c:pt idx="57">
                  <c:v>41.766999999999996</c:v>
                </c:pt>
                <c:pt idx="58">
                  <c:v>41.771999999999998</c:v>
                </c:pt>
                <c:pt idx="59">
                  <c:v>41.881999999999998</c:v>
                </c:pt>
                <c:pt idx="60">
                  <c:v>41.8</c:v>
                </c:pt>
                <c:pt idx="61">
                  <c:v>41.646999999999998</c:v>
                </c:pt>
                <c:pt idx="62">
                  <c:v>41.805</c:v>
                </c:pt>
                <c:pt idx="63">
                  <c:v>42.028999999999996</c:v>
                </c:pt>
                <c:pt idx="64">
                  <c:v>42.082999999999998</c:v>
                </c:pt>
                <c:pt idx="65">
                  <c:v>42.176000000000002</c:v>
                </c:pt>
                <c:pt idx="66">
                  <c:v>40.762999999999998</c:v>
                </c:pt>
                <c:pt idx="67">
                  <c:v>33.247999999999998</c:v>
                </c:pt>
                <c:pt idx="68">
                  <c:v>22.154999999999998</c:v>
                </c:pt>
                <c:pt idx="69">
                  <c:v>15.635999999999999</c:v>
                </c:pt>
                <c:pt idx="70">
                  <c:v>11.763000000000002</c:v>
                </c:pt>
                <c:pt idx="71">
                  <c:v>11.670999999999999</c:v>
                </c:pt>
                <c:pt idx="72">
                  <c:v>11.84</c:v>
                </c:pt>
                <c:pt idx="73">
                  <c:v>12.015000000000001</c:v>
                </c:pt>
                <c:pt idx="74">
                  <c:v>12.876999999999999</c:v>
                </c:pt>
                <c:pt idx="75">
                  <c:v>12.925999999999998</c:v>
                </c:pt>
                <c:pt idx="76">
                  <c:v>12.844999999999999</c:v>
                </c:pt>
                <c:pt idx="77">
                  <c:v>12.916</c:v>
                </c:pt>
                <c:pt idx="78">
                  <c:v>12.872</c:v>
                </c:pt>
                <c:pt idx="79">
                  <c:v>12.774000000000001</c:v>
                </c:pt>
                <c:pt idx="80">
                  <c:v>12.741</c:v>
                </c:pt>
                <c:pt idx="81">
                  <c:v>12.818000000000001</c:v>
                </c:pt>
                <c:pt idx="82">
                  <c:v>12.931999999999999</c:v>
                </c:pt>
                <c:pt idx="83">
                  <c:v>12.73</c:v>
                </c:pt>
                <c:pt idx="84">
                  <c:v>12.878</c:v>
                </c:pt>
                <c:pt idx="85">
                  <c:v>12.736000000000001</c:v>
                </c:pt>
                <c:pt idx="86">
                  <c:v>12.992000000000001</c:v>
                </c:pt>
                <c:pt idx="87">
                  <c:v>12.763000000000002</c:v>
                </c:pt>
                <c:pt idx="88">
                  <c:v>12.763000000000002</c:v>
                </c:pt>
                <c:pt idx="89">
                  <c:v>12.872</c:v>
                </c:pt>
                <c:pt idx="90">
                  <c:v>12.806999999999999</c:v>
                </c:pt>
                <c:pt idx="91">
                  <c:v>12.829000000000001</c:v>
                </c:pt>
                <c:pt idx="92">
                  <c:v>12.834</c:v>
                </c:pt>
                <c:pt idx="93">
                  <c:v>12.731000000000002</c:v>
                </c:pt>
                <c:pt idx="94">
                  <c:v>12.675999999999998</c:v>
                </c:pt>
                <c:pt idx="95">
                  <c:v>12.709</c:v>
                </c:pt>
                <c:pt idx="96">
                  <c:v>12.992000000000001</c:v>
                </c:pt>
                <c:pt idx="97">
                  <c:v>12.931999999999999</c:v>
                </c:pt>
                <c:pt idx="98">
                  <c:v>13.2</c:v>
                </c:pt>
                <c:pt idx="99">
                  <c:v>7.8820000000000006</c:v>
                </c:pt>
                <c:pt idx="100">
                  <c:v>2.6509999999999998</c:v>
                </c:pt>
                <c:pt idx="101">
                  <c:v>3.7960000000000003</c:v>
                </c:pt>
                <c:pt idx="102">
                  <c:v>4.3310000000000004</c:v>
                </c:pt>
                <c:pt idx="103">
                  <c:v>4.4130000000000003</c:v>
                </c:pt>
                <c:pt idx="104">
                  <c:v>3.7969999999999997</c:v>
                </c:pt>
                <c:pt idx="105">
                  <c:v>4.0090000000000003</c:v>
                </c:pt>
                <c:pt idx="106">
                  <c:v>4.1840000000000002</c:v>
                </c:pt>
                <c:pt idx="107">
                  <c:v>4.0040000000000004</c:v>
                </c:pt>
                <c:pt idx="108">
                  <c:v>3.9880000000000004</c:v>
                </c:pt>
                <c:pt idx="109">
                  <c:v>4.069</c:v>
                </c:pt>
                <c:pt idx="110">
                  <c:v>4.0259999999999998</c:v>
                </c:pt>
                <c:pt idx="111">
                  <c:v>3.8620000000000001</c:v>
                </c:pt>
                <c:pt idx="112">
                  <c:v>4.0469999999999997</c:v>
                </c:pt>
                <c:pt idx="113">
                  <c:v>4.1680000000000001</c:v>
                </c:pt>
                <c:pt idx="114">
                  <c:v>3.9930000000000003</c:v>
                </c:pt>
                <c:pt idx="115">
                  <c:v>4.0369999999999999</c:v>
                </c:pt>
                <c:pt idx="116">
                  <c:v>4.1509999999999998</c:v>
                </c:pt>
                <c:pt idx="117">
                  <c:v>4.157</c:v>
                </c:pt>
                <c:pt idx="118">
                  <c:v>4.08</c:v>
                </c:pt>
                <c:pt idx="119">
                  <c:v>3.9980000000000002</c:v>
                </c:pt>
                <c:pt idx="120">
                  <c:v>4.0910000000000002</c:v>
                </c:pt>
                <c:pt idx="121">
                  <c:v>4.1399999999999997</c:v>
                </c:pt>
                <c:pt idx="122">
                  <c:v>4.2329999999999997</c:v>
                </c:pt>
                <c:pt idx="123">
                  <c:v>4.0910000000000002</c:v>
                </c:pt>
                <c:pt idx="124">
                  <c:v>4.1950000000000003</c:v>
                </c:pt>
                <c:pt idx="125">
                  <c:v>4.0579999999999998</c:v>
                </c:pt>
                <c:pt idx="126">
                  <c:v>4.1349999999999998</c:v>
                </c:pt>
                <c:pt idx="127">
                  <c:v>4.0750000000000002</c:v>
                </c:pt>
                <c:pt idx="128">
                  <c:v>4.0419999999999998</c:v>
                </c:pt>
                <c:pt idx="129">
                  <c:v>4.1509999999999998</c:v>
                </c:pt>
                <c:pt idx="130">
                  <c:v>4.0750000000000002</c:v>
                </c:pt>
                <c:pt idx="131">
                  <c:v>4.2380000000000004</c:v>
                </c:pt>
                <c:pt idx="132">
                  <c:v>4.1239999999999997</c:v>
                </c:pt>
                <c:pt idx="133">
                  <c:v>4.0640000000000001</c:v>
                </c:pt>
                <c:pt idx="134">
                  <c:v>3.9169999999999998</c:v>
                </c:pt>
                <c:pt idx="135">
                  <c:v>3.9000000000000004</c:v>
                </c:pt>
                <c:pt idx="136">
                  <c:v>4.1669999999999998</c:v>
                </c:pt>
                <c:pt idx="137">
                  <c:v>3.7690000000000001</c:v>
                </c:pt>
                <c:pt idx="138">
                  <c:v>3.9550000000000001</c:v>
                </c:pt>
                <c:pt idx="139">
                  <c:v>4.0469999999999997</c:v>
                </c:pt>
                <c:pt idx="140">
                  <c:v>4.069</c:v>
                </c:pt>
                <c:pt idx="141">
                  <c:v>4.1619999999999999</c:v>
                </c:pt>
                <c:pt idx="142">
                  <c:v>4.194</c:v>
                </c:pt>
                <c:pt idx="143">
                  <c:v>4.1180000000000003</c:v>
                </c:pt>
                <c:pt idx="144">
                  <c:v>4.0140000000000002</c:v>
                </c:pt>
                <c:pt idx="145">
                  <c:v>3.7359999999999998</c:v>
                </c:pt>
                <c:pt idx="146">
                  <c:v>3.67</c:v>
                </c:pt>
                <c:pt idx="147">
                  <c:v>3.6100000000000003</c:v>
                </c:pt>
                <c:pt idx="148">
                  <c:v>3.6980000000000004</c:v>
                </c:pt>
                <c:pt idx="149">
                  <c:v>1.6139999999999999</c:v>
                </c:pt>
                <c:pt idx="150">
                  <c:v>1.5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5804672"/>
        <c:axId val="225806976"/>
      </c:scatterChart>
      <c:valAx>
        <c:axId val="22580467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(mg/L)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25806976"/>
        <c:crosses val="autoZero"/>
        <c:crossBetween val="midCat"/>
      </c:valAx>
      <c:valAx>
        <c:axId val="22580697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2580467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'Plots_CV62-4'!$A$2</c:f>
          <c:strCache>
            <c:ptCount val="1"/>
            <c:pt idx="0">
              <c:v>CV62-4  1/31/2017</c:v>
            </c:pt>
          </c:strCache>
        </c:strRef>
      </c:tx>
      <c:layout>
        <c:manualLayout>
          <c:xMode val="edge"/>
          <c:yMode val="edge"/>
          <c:x val="1.154919862528335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720111910516872"/>
          <c:w val="0.76377033034723096"/>
          <c:h val="0.83236931744207765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808080"/>
              </a:solidFill>
            </a:ln>
          </c:spPr>
          <c:marker>
            <c:symbol val="square"/>
            <c:size val="5"/>
            <c:spPr>
              <a:solidFill>
                <a:srgbClr val="FFFF6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'Plots_CV62-4'!$L$8:$L$355</c:f>
              <c:numCache>
                <c:formatCode>General</c:formatCode>
                <c:ptCount val="348"/>
                <c:pt idx="0">
                  <c:v>29.95</c:v>
                </c:pt>
                <c:pt idx="1">
                  <c:v>29.96</c:v>
                </c:pt>
                <c:pt idx="2">
                  <c:v>29.95</c:v>
                </c:pt>
                <c:pt idx="3">
                  <c:v>29.97</c:v>
                </c:pt>
                <c:pt idx="4">
                  <c:v>29.97</c:v>
                </c:pt>
                <c:pt idx="5">
                  <c:v>29.97</c:v>
                </c:pt>
                <c:pt idx="6">
                  <c:v>30</c:v>
                </c:pt>
                <c:pt idx="7">
                  <c:v>30.02</c:v>
                </c:pt>
                <c:pt idx="8">
                  <c:v>30.02</c:v>
                </c:pt>
                <c:pt idx="9">
                  <c:v>30.07</c:v>
                </c:pt>
                <c:pt idx="10">
                  <c:v>30.1</c:v>
                </c:pt>
                <c:pt idx="11">
                  <c:v>30.09</c:v>
                </c:pt>
                <c:pt idx="12">
                  <c:v>30.1</c:v>
                </c:pt>
                <c:pt idx="13">
                  <c:v>30.1</c:v>
                </c:pt>
                <c:pt idx="14">
                  <c:v>30.1</c:v>
                </c:pt>
                <c:pt idx="15">
                  <c:v>30.1</c:v>
                </c:pt>
                <c:pt idx="16">
                  <c:v>30.1</c:v>
                </c:pt>
                <c:pt idx="17">
                  <c:v>30.1</c:v>
                </c:pt>
                <c:pt idx="18">
                  <c:v>30.09</c:v>
                </c:pt>
                <c:pt idx="19">
                  <c:v>30.09</c:v>
                </c:pt>
                <c:pt idx="20">
                  <c:v>30.09</c:v>
                </c:pt>
                <c:pt idx="21">
                  <c:v>30.1</c:v>
                </c:pt>
                <c:pt idx="22">
                  <c:v>30.1</c:v>
                </c:pt>
                <c:pt idx="23">
                  <c:v>30.1</c:v>
                </c:pt>
                <c:pt idx="24">
                  <c:v>30.09</c:v>
                </c:pt>
                <c:pt idx="25">
                  <c:v>30.09</c:v>
                </c:pt>
                <c:pt idx="26">
                  <c:v>30.09</c:v>
                </c:pt>
                <c:pt idx="27">
                  <c:v>30.09</c:v>
                </c:pt>
                <c:pt idx="28">
                  <c:v>30.09</c:v>
                </c:pt>
                <c:pt idx="29">
                  <c:v>30.1</c:v>
                </c:pt>
                <c:pt idx="30">
                  <c:v>30.1</c:v>
                </c:pt>
                <c:pt idx="31">
                  <c:v>30.1</c:v>
                </c:pt>
                <c:pt idx="32">
                  <c:v>30.1</c:v>
                </c:pt>
                <c:pt idx="33">
                  <c:v>30.1</c:v>
                </c:pt>
                <c:pt idx="34">
                  <c:v>30.1</c:v>
                </c:pt>
                <c:pt idx="35">
                  <c:v>30.09</c:v>
                </c:pt>
                <c:pt idx="36">
                  <c:v>30.1</c:v>
                </c:pt>
                <c:pt idx="37">
                  <c:v>30.09</c:v>
                </c:pt>
                <c:pt idx="38">
                  <c:v>30.09</c:v>
                </c:pt>
                <c:pt idx="39">
                  <c:v>30.09</c:v>
                </c:pt>
                <c:pt idx="40">
                  <c:v>30.1</c:v>
                </c:pt>
                <c:pt idx="41">
                  <c:v>30.1</c:v>
                </c:pt>
                <c:pt idx="42">
                  <c:v>30.1</c:v>
                </c:pt>
                <c:pt idx="43">
                  <c:v>30.1</c:v>
                </c:pt>
                <c:pt idx="44">
                  <c:v>30.09</c:v>
                </c:pt>
                <c:pt idx="45">
                  <c:v>30.09</c:v>
                </c:pt>
                <c:pt idx="46">
                  <c:v>30.09</c:v>
                </c:pt>
                <c:pt idx="47">
                  <c:v>30.09</c:v>
                </c:pt>
                <c:pt idx="48">
                  <c:v>30.08</c:v>
                </c:pt>
                <c:pt idx="49">
                  <c:v>30.09</c:v>
                </c:pt>
                <c:pt idx="50">
                  <c:v>30.08</c:v>
                </c:pt>
                <c:pt idx="51">
                  <c:v>30.08</c:v>
                </c:pt>
                <c:pt idx="52">
                  <c:v>30.08</c:v>
                </c:pt>
                <c:pt idx="53">
                  <c:v>30.09</c:v>
                </c:pt>
                <c:pt idx="54">
                  <c:v>30.08</c:v>
                </c:pt>
                <c:pt idx="55">
                  <c:v>30.08</c:v>
                </c:pt>
                <c:pt idx="56">
                  <c:v>30.09</c:v>
                </c:pt>
                <c:pt idx="57">
                  <c:v>30.09</c:v>
                </c:pt>
                <c:pt idx="58">
                  <c:v>30.09</c:v>
                </c:pt>
                <c:pt idx="59">
                  <c:v>30.08</c:v>
                </c:pt>
                <c:pt idx="60">
                  <c:v>30.08</c:v>
                </c:pt>
                <c:pt idx="61">
                  <c:v>30.08</c:v>
                </c:pt>
                <c:pt idx="62">
                  <c:v>30.07</c:v>
                </c:pt>
                <c:pt idx="63">
                  <c:v>30.07</c:v>
                </c:pt>
                <c:pt idx="64">
                  <c:v>30.07</c:v>
                </c:pt>
                <c:pt idx="65">
                  <c:v>30.07</c:v>
                </c:pt>
                <c:pt idx="66">
                  <c:v>30.07</c:v>
                </c:pt>
                <c:pt idx="67">
                  <c:v>30.05</c:v>
                </c:pt>
                <c:pt idx="68">
                  <c:v>29.96</c:v>
                </c:pt>
                <c:pt idx="69">
                  <c:v>29.95</c:v>
                </c:pt>
                <c:pt idx="70">
                  <c:v>29.94</c:v>
                </c:pt>
                <c:pt idx="71">
                  <c:v>29.95</c:v>
                </c:pt>
                <c:pt idx="72">
                  <c:v>29.95</c:v>
                </c:pt>
                <c:pt idx="73">
                  <c:v>29.94</c:v>
                </c:pt>
                <c:pt idx="74">
                  <c:v>29.94</c:v>
                </c:pt>
                <c:pt idx="75">
                  <c:v>29.94</c:v>
                </c:pt>
                <c:pt idx="76">
                  <c:v>29.94</c:v>
                </c:pt>
                <c:pt idx="77">
                  <c:v>29.94</c:v>
                </c:pt>
                <c:pt idx="78">
                  <c:v>29.94</c:v>
                </c:pt>
                <c:pt idx="79">
                  <c:v>29.94</c:v>
                </c:pt>
                <c:pt idx="80">
                  <c:v>29.93</c:v>
                </c:pt>
                <c:pt idx="81">
                  <c:v>29.93</c:v>
                </c:pt>
                <c:pt idx="82">
                  <c:v>29.94</c:v>
                </c:pt>
                <c:pt idx="83">
                  <c:v>29.94</c:v>
                </c:pt>
                <c:pt idx="84">
                  <c:v>29.93</c:v>
                </c:pt>
                <c:pt idx="85">
                  <c:v>29.94</c:v>
                </c:pt>
                <c:pt idx="86">
                  <c:v>29.94</c:v>
                </c:pt>
                <c:pt idx="87">
                  <c:v>29.94</c:v>
                </c:pt>
                <c:pt idx="88">
                  <c:v>29.94</c:v>
                </c:pt>
                <c:pt idx="89">
                  <c:v>29.94</c:v>
                </c:pt>
                <c:pt idx="90">
                  <c:v>29.94</c:v>
                </c:pt>
                <c:pt idx="91">
                  <c:v>29.94</c:v>
                </c:pt>
                <c:pt idx="92">
                  <c:v>29.95</c:v>
                </c:pt>
                <c:pt idx="93">
                  <c:v>29.95</c:v>
                </c:pt>
                <c:pt idx="94">
                  <c:v>29.95</c:v>
                </c:pt>
                <c:pt idx="95">
                  <c:v>29.95</c:v>
                </c:pt>
                <c:pt idx="96">
                  <c:v>29.95</c:v>
                </c:pt>
                <c:pt idx="97">
                  <c:v>29.96</c:v>
                </c:pt>
                <c:pt idx="98">
                  <c:v>29.96</c:v>
                </c:pt>
                <c:pt idx="99">
                  <c:v>29.93</c:v>
                </c:pt>
                <c:pt idx="100">
                  <c:v>29.89</c:v>
                </c:pt>
                <c:pt idx="101">
                  <c:v>29.91</c:v>
                </c:pt>
                <c:pt idx="102">
                  <c:v>29.92</c:v>
                </c:pt>
                <c:pt idx="103">
                  <c:v>29.91</c:v>
                </c:pt>
                <c:pt idx="104">
                  <c:v>29.91</c:v>
                </c:pt>
                <c:pt idx="105">
                  <c:v>29.91</c:v>
                </c:pt>
                <c:pt idx="106">
                  <c:v>29.91</c:v>
                </c:pt>
                <c:pt idx="107">
                  <c:v>29.92</c:v>
                </c:pt>
                <c:pt idx="108">
                  <c:v>29.92</c:v>
                </c:pt>
                <c:pt idx="109">
                  <c:v>29.92</c:v>
                </c:pt>
                <c:pt idx="110">
                  <c:v>29.91</c:v>
                </c:pt>
                <c:pt idx="111">
                  <c:v>29.92</c:v>
                </c:pt>
                <c:pt idx="112">
                  <c:v>29.92</c:v>
                </c:pt>
                <c:pt idx="113">
                  <c:v>29.91</c:v>
                </c:pt>
                <c:pt idx="114">
                  <c:v>29.92</c:v>
                </c:pt>
                <c:pt idx="115">
                  <c:v>29.92</c:v>
                </c:pt>
                <c:pt idx="116">
                  <c:v>29.92</c:v>
                </c:pt>
                <c:pt idx="117">
                  <c:v>29.92</c:v>
                </c:pt>
                <c:pt idx="118">
                  <c:v>29.92</c:v>
                </c:pt>
                <c:pt idx="119">
                  <c:v>29.92</c:v>
                </c:pt>
                <c:pt idx="120">
                  <c:v>29.93</c:v>
                </c:pt>
                <c:pt idx="121">
                  <c:v>29.92</c:v>
                </c:pt>
                <c:pt idx="122">
                  <c:v>29.93</c:v>
                </c:pt>
                <c:pt idx="123">
                  <c:v>29.92</c:v>
                </c:pt>
                <c:pt idx="124">
                  <c:v>29.93</c:v>
                </c:pt>
                <c:pt idx="125">
                  <c:v>29.93</c:v>
                </c:pt>
                <c:pt idx="126">
                  <c:v>29.92</c:v>
                </c:pt>
                <c:pt idx="127">
                  <c:v>29.93</c:v>
                </c:pt>
                <c:pt idx="128">
                  <c:v>29.93</c:v>
                </c:pt>
                <c:pt idx="129">
                  <c:v>29.92</c:v>
                </c:pt>
                <c:pt idx="130">
                  <c:v>29.94</c:v>
                </c:pt>
                <c:pt idx="131">
                  <c:v>29.93</c:v>
                </c:pt>
                <c:pt idx="132">
                  <c:v>29.93</c:v>
                </c:pt>
                <c:pt idx="133">
                  <c:v>29.93</c:v>
                </c:pt>
                <c:pt idx="134">
                  <c:v>29.93</c:v>
                </c:pt>
                <c:pt idx="135">
                  <c:v>29.93</c:v>
                </c:pt>
                <c:pt idx="136">
                  <c:v>29.93</c:v>
                </c:pt>
                <c:pt idx="137">
                  <c:v>29.94</c:v>
                </c:pt>
                <c:pt idx="138">
                  <c:v>29.94</c:v>
                </c:pt>
                <c:pt idx="139">
                  <c:v>29.94</c:v>
                </c:pt>
                <c:pt idx="140">
                  <c:v>29.95</c:v>
                </c:pt>
                <c:pt idx="141">
                  <c:v>29.93</c:v>
                </c:pt>
                <c:pt idx="142">
                  <c:v>29.94</c:v>
                </c:pt>
                <c:pt idx="143">
                  <c:v>29.95</c:v>
                </c:pt>
                <c:pt idx="144">
                  <c:v>29.94</c:v>
                </c:pt>
                <c:pt idx="145">
                  <c:v>29.94</c:v>
                </c:pt>
                <c:pt idx="146">
                  <c:v>29.94</c:v>
                </c:pt>
                <c:pt idx="147">
                  <c:v>29.93</c:v>
                </c:pt>
                <c:pt idx="148">
                  <c:v>29.95</c:v>
                </c:pt>
                <c:pt idx="149">
                  <c:v>29.92</c:v>
                </c:pt>
                <c:pt idx="150">
                  <c:v>29.9</c:v>
                </c:pt>
              </c:numCache>
            </c:numRef>
          </c:xVal>
          <c:yVal>
            <c:numRef>
              <c:f>'Plots_CV62-4'!$P$8:$P$355</c:f>
              <c:numCache>
                <c:formatCode>0.00</c:formatCode>
                <c:ptCount val="348"/>
                <c:pt idx="0">
                  <c:v>3.3870000000000005</c:v>
                </c:pt>
                <c:pt idx="1">
                  <c:v>4.0739999999999998</c:v>
                </c:pt>
                <c:pt idx="2">
                  <c:v>4.2809999999999997</c:v>
                </c:pt>
                <c:pt idx="3">
                  <c:v>5.7749999999999995</c:v>
                </c:pt>
                <c:pt idx="4">
                  <c:v>10.641000000000002</c:v>
                </c:pt>
                <c:pt idx="5">
                  <c:v>13.712</c:v>
                </c:pt>
                <c:pt idx="6">
                  <c:v>17.329000000000001</c:v>
                </c:pt>
                <c:pt idx="7">
                  <c:v>22.768000000000001</c:v>
                </c:pt>
                <c:pt idx="8">
                  <c:v>29.125</c:v>
                </c:pt>
                <c:pt idx="9">
                  <c:v>35.536000000000001</c:v>
                </c:pt>
                <c:pt idx="10">
                  <c:v>39.885999999999996</c:v>
                </c:pt>
                <c:pt idx="11">
                  <c:v>41.725000000000001</c:v>
                </c:pt>
                <c:pt idx="12">
                  <c:v>41.920999999999999</c:v>
                </c:pt>
                <c:pt idx="13">
                  <c:v>41.795000000000002</c:v>
                </c:pt>
                <c:pt idx="14">
                  <c:v>41.985999999999997</c:v>
                </c:pt>
                <c:pt idx="15">
                  <c:v>41.98</c:v>
                </c:pt>
                <c:pt idx="16">
                  <c:v>41.871000000000002</c:v>
                </c:pt>
                <c:pt idx="17">
                  <c:v>41.98</c:v>
                </c:pt>
                <c:pt idx="18">
                  <c:v>41.926000000000002</c:v>
                </c:pt>
                <c:pt idx="19">
                  <c:v>42.012999999999998</c:v>
                </c:pt>
                <c:pt idx="20">
                  <c:v>41.865000000000002</c:v>
                </c:pt>
                <c:pt idx="21">
                  <c:v>42.012999999999998</c:v>
                </c:pt>
                <c:pt idx="22">
                  <c:v>42.034999999999997</c:v>
                </c:pt>
                <c:pt idx="23">
                  <c:v>42.028999999999996</c:v>
                </c:pt>
                <c:pt idx="24">
                  <c:v>42.034999999999997</c:v>
                </c:pt>
                <c:pt idx="25">
                  <c:v>42.051000000000002</c:v>
                </c:pt>
                <c:pt idx="26">
                  <c:v>42.061999999999998</c:v>
                </c:pt>
                <c:pt idx="27">
                  <c:v>42.055999999999997</c:v>
                </c:pt>
                <c:pt idx="28">
                  <c:v>42.033999999999999</c:v>
                </c:pt>
                <c:pt idx="29">
                  <c:v>41.942</c:v>
                </c:pt>
                <c:pt idx="30">
                  <c:v>41.984999999999999</c:v>
                </c:pt>
                <c:pt idx="31">
                  <c:v>41.902999999999999</c:v>
                </c:pt>
                <c:pt idx="32">
                  <c:v>42.051000000000002</c:v>
                </c:pt>
                <c:pt idx="33">
                  <c:v>41.952999999999996</c:v>
                </c:pt>
                <c:pt idx="34">
                  <c:v>41.734000000000002</c:v>
                </c:pt>
                <c:pt idx="35">
                  <c:v>41.952999999999996</c:v>
                </c:pt>
                <c:pt idx="36">
                  <c:v>41.766999999999996</c:v>
                </c:pt>
                <c:pt idx="37">
                  <c:v>41.98</c:v>
                </c:pt>
                <c:pt idx="38">
                  <c:v>41.805</c:v>
                </c:pt>
                <c:pt idx="39">
                  <c:v>41.74</c:v>
                </c:pt>
                <c:pt idx="40">
                  <c:v>41.707000000000001</c:v>
                </c:pt>
                <c:pt idx="41">
                  <c:v>41.952999999999996</c:v>
                </c:pt>
                <c:pt idx="42">
                  <c:v>41.865000000000002</c:v>
                </c:pt>
                <c:pt idx="43">
                  <c:v>41.942</c:v>
                </c:pt>
                <c:pt idx="44">
                  <c:v>41.756</c:v>
                </c:pt>
                <c:pt idx="45">
                  <c:v>41.930999999999997</c:v>
                </c:pt>
                <c:pt idx="46">
                  <c:v>41.914000000000001</c:v>
                </c:pt>
                <c:pt idx="47">
                  <c:v>41.881999999999998</c:v>
                </c:pt>
                <c:pt idx="48">
                  <c:v>41.848999999999997</c:v>
                </c:pt>
                <c:pt idx="49">
                  <c:v>41.8</c:v>
                </c:pt>
                <c:pt idx="50">
                  <c:v>41.722999999999999</c:v>
                </c:pt>
                <c:pt idx="51">
                  <c:v>41.68</c:v>
                </c:pt>
                <c:pt idx="52">
                  <c:v>41.750999999999998</c:v>
                </c:pt>
                <c:pt idx="53">
                  <c:v>41.826999999999998</c:v>
                </c:pt>
                <c:pt idx="54">
                  <c:v>41.766999999999996</c:v>
                </c:pt>
                <c:pt idx="55">
                  <c:v>41.865000000000002</c:v>
                </c:pt>
                <c:pt idx="56">
                  <c:v>41.947000000000003</c:v>
                </c:pt>
                <c:pt idx="57">
                  <c:v>41.766999999999996</c:v>
                </c:pt>
                <c:pt idx="58">
                  <c:v>41.771999999999998</c:v>
                </c:pt>
                <c:pt idx="59">
                  <c:v>41.881999999999998</c:v>
                </c:pt>
                <c:pt idx="60">
                  <c:v>41.8</c:v>
                </c:pt>
                <c:pt idx="61">
                  <c:v>41.646999999999998</c:v>
                </c:pt>
                <c:pt idx="62">
                  <c:v>41.805</c:v>
                </c:pt>
                <c:pt idx="63">
                  <c:v>42.028999999999996</c:v>
                </c:pt>
                <c:pt idx="64">
                  <c:v>42.082999999999998</c:v>
                </c:pt>
                <c:pt idx="65">
                  <c:v>42.176000000000002</c:v>
                </c:pt>
                <c:pt idx="66">
                  <c:v>40.762999999999998</c:v>
                </c:pt>
                <c:pt idx="67">
                  <c:v>33.247999999999998</c:v>
                </c:pt>
                <c:pt idx="68">
                  <c:v>22.154999999999998</c:v>
                </c:pt>
                <c:pt idx="69">
                  <c:v>15.635999999999999</c:v>
                </c:pt>
                <c:pt idx="70">
                  <c:v>11.763000000000002</c:v>
                </c:pt>
                <c:pt idx="71">
                  <c:v>11.670999999999999</c:v>
                </c:pt>
                <c:pt idx="72">
                  <c:v>11.84</c:v>
                </c:pt>
                <c:pt idx="73">
                  <c:v>12.015000000000001</c:v>
                </c:pt>
                <c:pt idx="74">
                  <c:v>12.876999999999999</c:v>
                </c:pt>
                <c:pt idx="75">
                  <c:v>12.925999999999998</c:v>
                </c:pt>
                <c:pt idx="76">
                  <c:v>12.844999999999999</c:v>
                </c:pt>
                <c:pt idx="77">
                  <c:v>12.916</c:v>
                </c:pt>
                <c:pt idx="78">
                  <c:v>12.872</c:v>
                </c:pt>
                <c:pt idx="79">
                  <c:v>12.774000000000001</c:v>
                </c:pt>
                <c:pt idx="80">
                  <c:v>12.741</c:v>
                </c:pt>
                <c:pt idx="81">
                  <c:v>12.818000000000001</c:v>
                </c:pt>
                <c:pt idx="82">
                  <c:v>12.931999999999999</c:v>
                </c:pt>
                <c:pt idx="83">
                  <c:v>12.73</c:v>
                </c:pt>
                <c:pt idx="84">
                  <c:v>12.878</c:v>
                </c:pt>
                <c:pt idx="85">
                  <c:v>12.736000000000001</c:v>
                </c:pt>
                <c:pt idx="86">
                  <c:v>12.992000000000001</c:v>
                </c:pt>
                <c:pt idx="87">
                  <c:v>12.763000000000002</c:v>
                </c:pt>
                <c:pt idx="88">
                  <c:v>12.763000000000002</c:v>
                </c:pt>
                <c:pt idx="89">
                  <c:v>12.872</c:v>
                </c:pt>
                <c:pt idx="90">
                  <c:v>12.806999999999999</c:v>
                </c:pt>
                <c:pt idx="91">
                  <c:v>12.829000000000001</c:v>
                </c:pt>
                <c:pt idx="92">
                  <c:v>12.834</c:v>
                </c:pt>
                <c:pt idx="93">
                  <c:v>12.731000000000002</c:v>
                </c:pt>
                <c:pt idx="94">
                  <c:v>12.675999999999998</c:v>
                </c:pt>
                <c:pt idx="95">
                  <c:v>12.709</c:v>
                </c:pt>
                <c:pt idx="96">
                  <c:v>12.992000000000001</c:v>
                </c:pt>
                <c:pt idx="97">
                  <c:v>12.931999999999999</c:v>
                </c:pt>
                <c:pt idx="98">
                  <c:v>13.2</c:v>
                </c:pt>
                <c:pt idx="99">
                  <c:v>7.8820000000000006</c:v>
                </c:pt>
                <c:pt idx="100">
                  <c:v>2.6509999999999998</c:v>
                </c:pt>
                <c:pt idx="101">
                  <c:v>3.7960000000000003</c:v>
                </c:pt>
                <c:pt idx="102">
                  <c:v>4.3310000000000004</c:v>
                </c:pt>
                <c:pt idx="103">
                  <c:v>4.4130000000000003</c:v>
                </c:pt>
                <c:pt idx="104">
                  <c:v>3.7969999999999997</c:v>
                </c:pt>
                <c:pt idx="105">
                  <c:v>4.0090000000000003</c:v>
                </c:pt>
                <c:pt idx="106">
                  <c:v>4.1840000000000002</c:v>
                </c:pt>
                <c:pt idx="107">
                  <c:v>4.0040000000000004</c:v>
                </c:pt>
                <c:pt idx="108">
                  <c:v>3.9880000000000004</c:v>
                </c:pt>
                <c:pt idx="109">
                  <c:v>4.069</c:v>
                </c:pt>
                <c:pt idx="110">
                  <c:v>4.0259999999999998</c:v>
                </c:pt>
                <c:pt idx="111">
                  <c:v>3.8620000000000001</c:v>
                </c:pt>
                <c:pt idx="112">
                  <c:v>4.0469999999999997</c:v>
                </c:pt>
                <c:pt idx="113">
                  <c:v>4.1680000000000001</c:v>
                </c:pt>
                <c:pt idx="114">
                  <c:v>3.9930000000000003</c:v>
                </c:pt>
                <c:pt idx="115">
                  <c:v>4.0369999999999999</c:v>
                </c:pt>
                <c:pt idx="116">
                  <c:v>4.1509999999999998</c:v>
                </c:pt>
                <c:pt idx="117">
                  <c:v>4.157</c:v>
                </c:pt>
                <c:pt idx="118">
                  <c:v>4.08</c:v>
                </c:pt>
                <c:pt idx="119">
                  <c:v>3.9980000000000002</c:v>
                </c:pt>
                <c:pt idx="120">
                  <c:v>4.0910000000000002</c:v>
                </c:pt>
                <c:pt idx="121">
                  <c:v>4.1399999999999997</c:v>
                </c:pt>
                <c:pt idx="122">
                  <c:v>4.2329999999999997</c:v>
                </c:pt>
                <c:pt idx="123">
                  <c:v>4.0910000000000002</c:v>
                </c:pt>
                <c:pt idx="124">
                  <c:v>4.1950000000000003</c:v>
                </c:pt>
                <c:pt idx="125">
                  <c:v>4.0579999999999998</c:v>
                </c:pt>
                <c:pt idx="126">
                  <c:v>4.1349999999999998</c:v>
                </c:pt>
                <c:pt idx="127">
                  <c:v>4.0750000000000002</c:v>
                </c:pt>
                <c:pt idx="128">
                  <c:v>4.0419999999999998</c:v>
                </c:pt>
                <c:pt idx="129">
                  <c:v>4.1509999999999998</c:v>
                </c:pt>
                <c:pt idx="130">
                  <c:v>4.0750000000000002</c:v>
                </c:pt>
                <c:pt idx="131">
                  <c:v>4.2380000000000004</c:v>
                </c:pt>
                <c:pt idx="132">
                  <c:v>4.1239999999999997</c:v>
                </c:pt>
                <c:pt idx="133">
                  <c:v>4.0640000000000001</c:v>
                </c:pt>
                <c:pt idx="134">
                  <c:v>3.9169999999999998</c:v>
                </c:pt>
                <c:pt idx="135">
                  <c:v>3.9000000000000004</c:v>
                </c:pt>
                <c:pt idx="136">
                  <c:v>4.1669999999999998</c:v>
                </c:pt>
                <c:pt idx="137">
                  <c:v>3.7690000000000001</c:v>
                </c:pt>
                <c:pt idx="138">
                  <c:v>3.9550000000000001</c:v>
                </c:pt>
                <c:pt idx="139">
                  <c:v>4.0469999999999997</c:v>
                </c:pt>
                <c:pt idx="140">
                  <c:v>4.069</c:v>
                </c:pt>
                <c:pt idx="141">
                  <c:v>4.1619999999999999</c:v>
                </c:pt>
                <c:pt idx="142">
                  <c:v>4.194</c:v>
                </c:pt>
                <c:pt idx="143">
                  <c:v>4.1180000000000003</c:v>
                </c:pt>
                <c:pt idx="144">
                  <c:v>4.0140000000000002</c:v>
                </c:pt>
                <c:pt idx="145">
                  <c:v>3.7359999999999998</c:v>
                </c:pt>
                <c:pt idx="146">
                  <c:v>3.67</c:v>
                </c:pt>
                <c:pt idx="147">
                  <c:v>3.6100000000000003</c:v>
                </c:pt>
                <c:pt idx="148">
                  <c:v>3.6980000000000004</c:v>
                </c:pt>
                <c:pt idx="149">
                  <c:v>1.6139999999999999</c:v>
                </c:pt>
                <c:pt idx="150">
                  <c:v>1.5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5827840"/>
        <c:axId val="225448704"/>
      </c:scatterChart>
      <c:valAx>
        <c:axId val="22582784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Salinty (PSU)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225448704"/>
        <c:crosses val="autoZero"/>
        <c:crossBetween val="midCat"/>
      </c:valAx>
      <c:valAx>
        <c:axId val="22544870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2582784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'Plots_CV62-4'!$A$2</c:f>
          <c:strCache>
            <c:ptCount val="1"/>
            <c:pt idx="0">
              <c:v>CV62-4  1/31/2017</c:v>
            </c:pt>
          </c:strCache>
        </c:strRef>
      </c:tx>
      <c:layout>
        <c:manualLayout>
          <c:xMode val="edge"/>
          <c:yMode val="edge"/>
          <c:x val="8.8253310249806795E-3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4169423861790231"/>
          <c:w val="0.77343319703986368"/>
          <c:h val="0.82787619792934408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00B050"/>
              </a:solidFill>
            </a:ln>
          </c:spPr>
          <c:marker>
            <c:symbol val="triangle"/>
            <c:size val="5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'Plots_CV62-4'!$I$8:$I$355</c:f>
              <c:numCache>
                <c:formatCode>General</c:formatCode>
                <c:ptCount val="348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7.99</c:v>
                </c:pt>
                <c:pt idx="10">
                  <c:v>7.98</c:v>
                </c:pt>
                <c:pt idx="11">
                  <c:v>7.98</c:v>
                </c:pt>
                <c:pt idx="12">
                  <c:v>7.98</c:v>
                </c:pt>
                <c:pt idx="13">
                  <c:v>7.98</c:v>
                </c:pt>
                <c:pt idx="14">
                  <c:v>7.97</c:v>
                </c:pt>
                <c:pt idx="15">
                  <c:v>7.97</c:v>
                </c:pt>
                <c:pt idx="16">
                  <c:v>7.97</c:v>
                </c:pt>
                <c:pt idx="17">
                  <c:v>7.97</c:v>
                </c:pt>
                <c:pt idx="18">
                  <c:v>7.97</c:v>
                </c:pt>
                <c:pt idx="19">
                  <c:v>7.96</c:v>
                </c:pt>
                <c:pt idx="20">
                  <c:v>7.96</c:v>
                </c:pt>
                <c:pt idx="21">
                  <c:v>7.96</c:v>
                </c:pt>
                <c:pt idx="22">
                  <c:v>7.96</c:v>
                </c:pt>
                <c:pt idx="23">
                  <c:v>7.96</c:v>
                </c:pt>
                <c:pt idx="24">
                  <c:v>7.96</c:v>
                </c:pt>
                <c:pt idx="25">
                  <c:v>7.96</c:v>
                </c:pt>
                <c:pt idx="26">
                  <c:v>7.96</c:v>
                </c:pt>
                <c:pt idx="27">
                  <c:v>7.96</c:v>
                </c:pt>
                <c:pt idx="28">
                  <c:v>7.96</c:v>
                </c:pt>
                <c:pt idx="29">
                  <c:v>7.96</c:v>
                </c:pt>
                <c:pt idx="30">
                  <c:v>7.96</c:v>
                </c:pt>
                <c:pt idx="31">
                  <c:v>7.96</c:v>
                </c:pt>
                <c:pt idx="32">
                  <c:v>7.96</c:v>
                </c:pt>
                <c:pt idx="33">
                  <c:v>7.96</c:v>
                </c:pt>
                <c:pt idx="34">
                  <c:v>7.96</c:v>
                </c:pt>
                <c:pt idx="35">
                  <c:v>7.96</c:v>
                </c:pt>
                <c:pt idx="36">
                  <c:v>7.96</c:v>
                </c:pt>
                <c:pt idx="37">
                  <c:v>7.96</c:v>
                </c:pt>
                <c:pt idx="38">
                  <c:v>7.96</c:v>
                </c:pt>
                <c:pt idx="39">
                  <c:v>7.96</c:v>
                </c:pt>
                <c:pt idx="40">
                  <c:v>7.96</c:v>
                </c:pt>
                <c:pt idx="41">
                  <c:v>7.96</c:v>
                </c:pt>
                <c:pt idx="42">
                  <c:v>7.96</c:v>
                </c:pt>
                <c:pt idx="43">
                  <c:v>7.96</c:v>
                </c:pt>
                <c:pt idx="44">
                  <c:v>7.96</c:v>
                </c:pt>
                <c:pt idx="45">
                  <c:v>7.96</c:v>
                </c:pt>
                <c:pt idx="46">
                  <c:v>7.95</c:v>
                </c:pt>
                <c:pt idx="47">
                  <c:v>7.95</c:v>
                </c:pt>
                <c:pt idx="48">
                  <c:v>7.95</c:v>
                </c:pt>
                <c:pt idx="49">
                  <c:v>7.95</c:v>
                </c:pt>
                <c:pt idx="50">
                  <c:v>7.95</c:v>
                </c:pt>
                <c:pt idx="51">
                  <c:v>7.95</c:v>
                </c:pt>
                <c:pt idx="52">
                  <c:v>7.95</c:v>
                </c:pt>
                <c:pt idx="53">
                  <c:v>7.95</c:v>
                </c:pt>
                <c:pt idx="54">
                  <c:v>7.95</c:v>
                </c:pt>
                <c:pt idx="55">
                  <c:v>7.95</c:v>
                </c:pt>
                <c:pt idx="56">
                  <c:v>7.95</c:v>
                </c:pt>
                <c:pt idx="57">
                  <c:v>7.95</c:v>
                </c:pt>
                <c:pt idx="58">
                  <c:v>7.95</c:v>
                </c:pt>
                <c:pt idx="59">
                  <c:v>7.95</c:v>
                </c:pt>
                <c:pt idx="60">
                  <c:v>7.95</c:v>
                </c:pt>
                <c:pt idx="61">
                  <c:v>7.95</c:v>
                </c:pt>
                <c:pt idx="62">
                  <c:v>7.95</c:v>
                </c:pt>
                <c:pt idx="63">
                  <c:v>7.95</c:v>
                </c:pt>
                <c:pt idx="64">
                  <c:v>7.95</c:v>
                </c:pt>
                <c:pt idx="65">
                  <c:v>7.95</c:v>
                </c:pt>
                <c:pt idx="66">
                  <c:v>7.95</c:v>
                </c:pt>
                <c:pt idx="67">
                  <c:v>7.95</c:v>
                </c:pt>
                <c:pt idx="68">
                  <c:v>7.97</c:v>
                </c:pt>
                <c:pt idx="69">
                  <c:v>7.98</c:v>
                </c:pt>
                <c:pt idx="70">
                  <c:v>7.97</c:v>
                </c:pt>
                <c:pt idx="71">
                  <c:v>7.98</c:v>
                </c:pt>
                <c:pt idx="72">
                  <c:v>7.98</c:v>
                </c:pt>
                <c:pt idx="73">
                  <c:v>7.98</c:v>
                </c:pt>
                <c:pt idx="74">
                  <c:v>7.99</c:v>
                </c:pt>
                <c:pt idx="75">
                  <c:v>7.99</c:v>
                </c:pt>
                <c:pt idx="76">
                  <c:v>7.99</c:v>
                </c:pt>
                <c:pt idx="77">
                  <c:v>7.99</c:v>
                </c:pt>
                <c:pt idx="78">
                  <c:v>7.99</c:v>
                </c:pt>
                <c:pt idx="79">
                  <c:v>7.99</c:v>
                </c:pt>
                <c:pt idx="80">
                  <c:v>7.99</c:v>
                </c:pt>
                <c:pt idx="81">
                  <c:v>7.99</c:v>
                </c:pt>
                <c:pt idx="82">
                  <c:v>7.99</c:v>
                </c:pt>
                <c:pt idx="83">
                  <c:v>7.99</c:v>
                </c:pt>
                <c:pt idx="84">
                  <c:v>8</c:v>
                </c:pt>
                <c:pt idx="85">
                  <c:v>8</c:v>
                </c:pt>
                <c:pt idx="86">
                  <c:v>8</c:v>
                </c:pt>
                <c:pt idx="87">
                  <c:v>8</c:v>
                </c:pt>
                <c:pt idx="88">
                  <c:v>8</c:v>
                </c:pt>
                <c:pt idx="89">
                  <c:v>8</c:v>
                </c:pt>
                <c:pt idx="90">
                  <c:v>8</c:v>
                </c:pt>
                <c:pt idx="91">
                  <c:v>8</c:v>
                </c:pt>
                <c:pt idx="92">
                  <c:v>8</c:v>
                </c:pt>
                <c:pt idx="93">
                  <c:v>8</c:v>
                </c:pt>
                <c:pt idx="94">
                  <c:v>8</c:v>
                </c:pt>
                <c:pt idx="95">
                  <c:v>8</c:v>
                </c:pt>
                <c:pt idx="96">
                  <c:v>8</c:v>
                </c:pt>
                <c:pt idx="97">
                  <c:v>8</c:v>
                </c:pt>
                <c:pt idx="98">
                  <c:v>8</c:v>
                </c:pt>
                <c:pt idx="99">
                  <c:v>8</c:v>
                </c:pt>
                <c:pt idx="100">
                  <c:v>8</c:v>
                </c:pt>
                <c:pt idx="101">
                  <c:v>8</c:v>
                </c:pt>
                <c:pt idx="102">
                  <c:v>8</c:v>
                </c:pt>
                <c:pt idx="103">
                  <c:v>8</c:v>
                </c:pt>
                <c:pt idx="104">
                  <c:v>8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8</c:v>
                </c:pt>
                <c:pt idx="109">
                  <c:v>8</c:v>
                </c:pt>
                <c:pt idx="110">
                  <c:v>8</c:v>
                </c:pt>
                <c:pt idx="111">
                  <c:v>8</c:v>
                </c:pt>
                <c:pt idx="112">
                  <c:v>8</c:v>
                </c:pt>
                <c:pt idx="113">
                  <c:v>8</c:v>
                </c:pt>
                <c:pt idx="114">
                  <c:v>8</c:v>
                </c:pt>
                <c:pt idx="115">
                  <c:v>8</c:v>
                </c:pt>
                <c:pt idx="116">
                  <c:v>8</c:v>
                </c:pt>
                <c:pt idx="117">
                  <c:v>8</c:v>
                </c:pt>
                <c:pt idx="118">
                  <c:v>8</c:v>
                </c:pt>
                <c:pt idx="119">
                  <c:v>8</c:v>
                </c:pt>
                <c:pt idx="120">
                  <c:v>8</c:v>
                </c:pt>
                <c:pt idx="121">
                  <c:v>8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8</c:v>
                </c:pt>
                <c:pt idx="126">
                  <c:v>8</c:v>
                </c:pt>
                <c:pt idx="127">
                  <c:v>8</c:v>
                </c:pt>
                <c:pt idx="128">
                  <c:v>8</c:v>
                </c:pt>
                <c:pt idx="129">
                  <c:v>8</c:v>
                </c:pt>
                <c:pt idx="130">
                  <c:v>8</c:v>
                </c:pt>
                <c:pt idx="131">
                  <c:v>8</c:v>
                </c:pt>
                <c:pt idx="132">
                  <c:v>8</c:v>
                </c:pt>
                <c:pt idx="133">
                  <c:v>8</c:v>
                </c:pt>
                <c:pt idx="134">
                  <c:v>8</c:v>
                </c:pt>
                <c:pt idx="135">
                  <c:v>8</c:v>
                </c:pt>
                <c:pt idx="136">
                  <c:v>8</c:v>
                </c:pt>
                <c:pt idx="137">
                  <c:v>8</c:v>
                </c:pt>
                <c:pt idx="138">
                  <c:v>8</c:v>
                </c:pt>
                <c:pt idx="139">
                  <c:v>8</c:v>
                </c:pt>
                <c:pt idx="140">
                  <c:v>8</c:v>
                </c:pt>
                <c:pt idx="141">
                  <c:v>8</c:v>
                </c:pt>
                <c:pt idx="142">
                  <c:v>8</c:v>
                </c:pt>
                <c:pt idx="143">
                  <c:v>8</c:v>
                </c:pt>
                <c:pt idx="144">
                  <c:v>8</c:v>
                </c:pt>
                <c:pt idx="145">
                  <c:v>8</c:v>
                </c:pt>
                <c:pt idx="146">
                  <c:v>8</c:v>
                </c:pt>
                <c:pt idx="147">
                  <c:v>8</c:v>
                </c:pt>
                <c:pt idx="148">
                  <c:v>8</c:v>
                </c:pt>
                <c:pt idx="149">
                  <c:v>8.01</c:v>
                </c:pt>
                <c:pt idx="150">
                  <c:v>8</c:v>
                </c:pt>
              </c:numCache>
            </c:numRef>
          </c:xVal>
          <c:yVal>
            <c:numRef>
              <c:f>'Plots_CV62-4'!$P$8:$P$355</c:f>
              <c:numCache>
                <c:formatCode>0.00</c:formatCode>
                <c:ptCount val="348"/>
                <c:pt idx="0">
                  <c:v>3.3870000000000005</c:v>
                </c:pt>
                <c:pt idx="1">
                  <c:v>4.0739999999999998</c:v>
                </c:pt>
                <c:pt idx="2">
                  <c:v>4.2809999999999997</c:v>
                </c:pt>
                <c:pt idx="3">
                  <c:v>5.7749999999999995</c:v>
                </c:pt>
                <c:pt idx="4">
                  <c:v>10.641000000000002</c:v>
                </c:pt>
                <c:pt idx="5">
                  <c:v>13.712</c:v>
                </c:pt>
                <c:pt idx="6">
                  <c:v>17.329000000000001</c:v>
                </c:pt>
                <c:pt idx="7">
                  <c:v>22.768000000000001</c:v>
                </c:pt>
                <c:pt idx="8">
                  <c:v>29.125</c:v>
                </c:pt>
                <c:pt idx="9">
                  <c:v>35.536000000000001</c:v>
                </c:pt>
                <c:pt idx="10">
                  <c:v>39.885999999999996</c:v>
                </c:pt>
                <c:pt idx="11">
                  <c:v>41.725000000000001</c:v>
                </c:pt>
                <c:pt idx="12">
                  <c:v>41.920999999999999</c:v>
                </c:pt>
                <c:pt idx="13">
                  <c:v>41.795000000000002</c:v>
                </c:pt>
                <c:pt idx="14">
                  <c:v>41.985999999999997</c:v>
                </c:pt>
                <c:pt idx="15">
                  <c:v>41.98</c:v>
                </c:pt>
                <c:pt idx="16">
                  <c:v>41.871000000000002</c:v>
                </c:pt>
                <c:pt idx="17">
                  <c:v>41.98</c:v>
                </c:pt>
                <c:pt idx="18">
                  <c:v>41.926000000000002</c:v>
                </c:pt>
                <c:pt idx="19">
                  <c:v>42.012999999999998</c:v>
                </c:pt>
                <c:pt idx="20">
                  <c:v>41.865000000000002</c:v>
                </c:pt>
                <c:pt idx="21">
                  <c:v>42.012999999999998</c:v>
                </c:pt>
                <c:pt idx="22">
                  <c:v>42.034999999999997</c:v>
                </c:pt>
                <c:pt idx="23">
                  <c:v>42.028999999999996</c:v>
                </c:pt>
                <c:pt idx="24">
                  <c:v>42.034999999999997</c:v>
                </c:pt>
                <c:pt idx="25">
                  <c:v>42.051000000000002</c:v>
                </c:pt>
                <c:pt idx="26">
                  <c:v>42.061999999999998</c:v>
                </c:pt>
                <c:pt idx="27">
                  <c:v>42.055999999999997</c:v>
                </c:pt>
                <c:pt idx="28">
                  <c:v>42.033999999999999</c:v>
                </c:pt>
                <c:pt idx="29">
                  <c:v>41.942</c:v>
                </c:pt>
                <c:pt idx="30">
                  <c:v>41.984999999999999</c:v>
                </c:pt>
                <c:pt idx="31">
                  <c:v>41.902999999999999</c:v>
                </c:pt>
                <c:pt idx="32">
                  <c:v>42.051000000000002</c:v>
                </c:pt>
                <c:pt idx="33">
                  <c:v>41.952999999999996</c:v>
                </c:pt>
                <c:pt idx="34">
                  <c:v>41.734000000000002</c:v>
                </c:pt>
                <c:pt idx="35">
                  <c:v>41.952999999999996</c:v>
                </c:pt>
                <c:pt idx="36">
                  <c:v>41.766999999999996</c:v>
                </c:pt>
                <c:pt idx="37">
                  <c:v>41.98</c:v>
                </c:pt>
                <c:pt idx="38">
                  <c:v>41.805</c:v>
                </c:pt>
                <c:pt idx="39">
                  <c:v>41.74</c:v>
                </c:pt>
                <c:pt idx="40">
                  <c:v>41.707000000000001</c:v>
                </c:pt>
                <c:pt idx="41">
                  <c:v>41.952999999999996</c:v>
                </c:pt>
                <c:pt idx="42">
                  <c:v>41.865000000000002</c:v>
                </c:pt>
                <c:pt idx="43">
                  <c:v>41.942</c:v>
                </c:pt>
                <c:pt idx="44">
                  <c:v>41.756</c:v>
                </c:pt>
                <c:pt idx="45">
                  <c:v>41.930999999999997</c:v>
                </c:pt>
                <c:pt idx="46">
                  <c:v>41.914000000000001</c:v>
                </c:pt>
                <c:pt idx="47">
                  <c:v>41.881999999999998</c:v>
                </c:pt>
                <c:pt idx="48">
                  <c:v>41.848999999999997</c:v>
                </c:pt>
                <c:pt idx="49">
                  <c:v>41.8</c:v>
                </c:pt>
                <c:pt idx="50">
                  <c:v>41.722999999999999</c:v>
                </c:pt>
                <c:pt idx="51">
                  <c:v>41.68</c:v>
                </c:pt>
                <c:pt idx="52">
                  <c:v>41.750999999999998</c:v>
                </c:pt>
                <c:pt idx="53">
                  <c:v>41.826999999999998</c:v>
                </c:pt>
                <c:pt idx="54">
                  <c:v>41.766999999999996</c:v>
                </c:pt>
                <c:pt idx="55">
                  <c:v>41.865000000000002</c:v>
                </c:pt>
                <c:pt idx="56">
                  <c:v>41.947000000000003</c:v>
                </c:pt>
                <c:pt idx="57">
                  <c:v>41.766999999999996</c:v>
                </c:pt>
                <c:pt idx="58">
                  <c:v>41.771999999999998</c:v>
                </c:pt>
                <c:pt idx="59">
                  <c:v>41.881999999999998</c:v>
                </c:pt>
                <c:pt idx="60">
                  <c:v>41.8</c:v>
                </c:pt>
                <c:pt idx="61">
                  <c:v>41.646999999999998</c:v>
                </c:pt>
                <c:pt idx="62">
                  <c:v>41.805</c:v>
                </c:pt>
                <c:pt idx="63">
                  <c:v>42.028999999999996</c:v>
                </c:pt>
                <c:pt idx="64">
                  <c:v>42.082999999999998</c:v>
                </c:pt>
                <c:pt idx="65">
                  <c:v>42.176000000000002</c:v>
                </c:pt>
                <c:pt idx="66">
                  <c:v>40.762999999999998</c:v>
                </c:pt>
                <c:pt idx="67">
                  <c:v>33.247999999999998</c:v>
                </c:pt>
                <c:pt idx="68">
                  <c:v>22.154999999999998</c:v>
                </c:pt>
                <c:pt idx="69">
                  <c:v>15.635999999999999</c:v>
                </c:pt>
                <c:pt idx="70">
                  <c:v>11.763000000000002</c:v>
                </c:pt>
                <c:pt idx="71">
                  <c:v>11.670999999999999</c:v>
                </c:pt>
                <c:pt idx="72">
                  <c:v>11.84</c:v>
                </c:pt>
                <c:pt idx="73">
                  <c:v>12.015000000000001</c:v>
                </c:pt>
                <c:pt idx="74">
                  <c:v>12.876999999999999</c:v>
                </c:pt>
                <c:pt idx="75">
                  <c:v>12.925999999999998</c:v>
                </c:pt>
                <c:pt idx="76">
                  <c:v>12.844999999999999</c:v>
                </c:pt>
                <c:pt idx="77">
                  <c:v>12.916</c:v>
                </c:pt>
                <c:pt idx="78">
                  <c:v>12.872</c:v>
                </c:pt>
                <c:pt idx="79">
                  <c:v>12.774000000000001</c:v>
                </c:pt>
                <c:pt idx="80">
                  <c:v>12.741</c:v>
                </c:pt>
                <c:pt idx="81">
                  <c:v>12.818000000000001</c:v>
                </c:pt>
                <c:pt idx="82">
                  <c:v>12.931999999999999</c:v>
                </c:pt>
                <c:pt idx="83">
                  <c:v>12.73</c:v>
                </c:pt>
                <c:pt idx="84">
                  <c:v>12.878</c:v>
                </c:pt>
                <c:pt idx="85">
                  <c:v>12.736000000000001</c:v>
                </c:pt>
                <c:pt idx="86">
                  <c:v>12.992000000000001</c:v>
                </c:pt>
                <c:pt idx="87">
                  <c:v>12.763000000000002</c:v>
                </c:pt>
                <c:pt idx="88">
                  <c:v>12.763000000000002</c:v>
                </c:pt>
                <c:pt idx="89">
                  <c:v>12.872</c:v>
                </c:pt>
                <c:pt idx="90">
                  <c:v>12.806999999999999</c:v>
                </c:pt>
                <c:pt idx="91">
                  <c:v>12.829000000000001</c:v>
                </c:pt>
                <c:pt idx="92">
                  <c:v>12.834</c:v>
                </c:pt>
                <c:pt idx="93">
                  <c:v>12.731000000000002</c:v>
                </c:pt>
                <c:pt idx="94">
                  <c:v>12.675999999999998</c:v>
                </c:pt>
                <c:pt idx="95">
                  <c:v>12.709</c:v>
                </c:pt>
                <c:pt idx="96">
                  <c:v>12.992000000000001</c:v>
                </c:pt>
                <c:pt idx="97">
                  <c:v>12.931999999999999</c:v>
                </c:pt>
                <c:pt idx="98">
                  <c:v>13.2</c:v>
                </c:pt>
                <c:pt idx="99">
                  <c:v>7.8820000000000006</c:v>
                </c:pt>
                <c:pt idx="100">
                  <c:v>2.6509999999999998</c:v>
                </c:pt>
                <c:pt idx="101">
                  <c:v>3.7960000000000003</c:v>
                </c:pt>
                <c:pt idx="102">
                  <c:v>4.3310000000000004</c:v>
                </c:pt>
                <c:pt idx="103">
                  <c:v>4.4130000000000003</c:v>
                </c:pt>
                <c:pt idx="104">
                  <c:v>3.7969999999999997</c:v>
                </c:pt>
                <c:pt idx="105">
                  <c:v>4.0090000000000003</c:v>
                </c:pt>
                <c:pt idx="106">
                  <c:v>4.1840000000000002</c:v>
                </c:pt>
                <c:pt idx="107">
                  <c:v>4.0040000000000004</c:v>
                </c:pt>
                <c:pt idx="108">
                  <c:v>3.9880000000000004</c:v>
                </c:pt>
                <c:pt idx="109">
                  <c:v>4.069</c:v>
                </c:pt>
                <c:pt idx="110">
                  <c:v>4.0259999999999998</c:v>
                </c:pt>
                <c:pt idx="111">
                  <c:v>3.8620000000000001</c:v>
                </c:pt>
                <c:pt idx="112">
                  <c:v>4.0469999999999997</c:v>
                </c:pt>
                <c:pt idx="113">
                  <c:v>4.1680000000000001</c:v>
                </c:pt>
                <c:pt idx="114">
                  <c:v>3.9930000000000003</c:v>
                </c:pt>
                <c:pt idx="115">
                  <c:v>4.0369999999999999</c:v>
                </c:pt>
                <c:pt idx="116">
                  <c:v>4.1509999999999998</c:v>
                </c:pt>
                <c:pt idx="117">
                  <c:v>4.157</c:v>
                </c:pt>
                <c:pt idx="118">
                  <c:v>4.08</c:v>
                </c:pt>
                <c:pt idx="119">
                  <c:v>3.9980000000000002</c:v>
                </c:pt>
                <c:pt idx="120">
                  <c:v>4.0910000000000002</c:v>
                </c:pt>
                <c:pt idx="121">
                  <c:v>4.1399999999999997</c:v>
                </c:pt>
                <c:pt idx="122">
                  <c:v>4.2329999999999997</c:v>
                </c:pt>
                <c:pt idx="123">
                  <c:v>4.0910000000000002</c:v>
                </c:pt>
                <c:pt idx="124">
                  <c:v>4.1950000000000003</c:v>
                </c:pt>
                <c:pt idx="125">
                  <c:v>4.0579999999999998</c:v>
                </c:pt>
                <c:pt idx="126">
                  <c:v>4.1349999999999998</c:v>
                </c:pt>
                <c:pt idx="127">
                  <c:v>4.0750000000000002</c:v>
                </c:pt>
                <c:pt idx="128">
                  <c:v>4.0419999999999998</c:v>
                </c:pt>
                <c:pt idx="129">
                  <c:v>4.1509999999999998</c:v>
                </c:pt>
                <c:pt idx="130">
                  <c:v>4.0750000000000002</c:v>
                </c:pt>
                <c:pt idx="131">
                  <c:v>4.2380000000000004</c:v>
                </c:pt>
                <c:pt idx="132">
                  <c:v>4.1239999999999997</c:v>
                </c:pt>
                <c:pt idx="133">
                  <c:v>4.0640000000000001</c:v>
                </c:pt>
                <c:pt idx="134">
                  <c:v>3.9169999999999998</c:v>
                </c:pt>
                <c:pt idx="135">
                  <c:v>3.9000000000000004</c:v>
                </c:pt>
                <c:pt idx="136">
                  <c:v>4.1669999999999998</c:v>
                </c:pt>
                <c:pt idx="137">
                  <c:v>3.7690000000000001</c:v>
                </c:pt>
                <c:pt idx="138">
                  <c:v>3.9550000000000001</c:v>
                </c:pt>
                <c:pt idx="139">
                  <c:v>4.0469999999999997</c:v>
                </c:pt>
                <c:pt idx="140">
                  <c:v>4.069</c:v>
                </c:pt>
                <c:pt idx="141">
                  <c:v>4.1619999999999999</c:v>
                </c:pt>
                <c:pt idx="142">
                  <c:v>4.194</c:v>
                </c:pt>
                <c:pt idx="143">
                  <c:v>4.1180000000000003</c:v>
                </c:pt>
                <c:pt idx="144">
                  <c:v>4.0140000000000002</c:v>
                </c:pt>
                <c:pt idx="145">
                  <c:v>3.7359999999999998</c:v>
                </c:pt>
                <c:pt idx="146">
                  <c:v>3.67</c:v>
                </c:pt>
                <c:pt idx="147">
                  <c:v>3.6100000000000003</c:v>
                </c:pt>
                <c:pt idx="148">
                  <c:v>3.6980000000000004</c:v>
                </c:pt>
                <c:pt idx="149">
                  <c:v>1.6139999999999999</c:v>
                </c:pt>
                <c:pt idx="150">
                  <c:v>1.5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5501568"/>
        <c:axId val="225503872"/>
      </c:scatterChart>
      <c:valAx>
        <c:axId val="22550156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225503872"/>
        <c:crosses val="autoZero"/>
        <c:crossBetween val="midCat"/>
      </c:valAx>
      <c:valAx>
        <c:axId val="22550387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2550156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'Plots_CV62-4'!$A$2</c:f>
          <c:strCache>
            <c:ptCount val="1"/>
            <c:pt idx="0">
              <c:v>CV62-4  1/31/2017</c:v>
            </c:pt>
          </c:strCache>
        </c:strRef>
      </c:tx>
      <c:layout>
        <c:manualLayout>
          <c:xMode val="edge"/>
          <c:yMode val="edge"/>
          <c:x val="8.8253310249806795E-3"/>
          <c:y val="2.24655975636678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259683203233348"/>
          <c:w val="0.77824757940395772"/>
          <c:h val="0.8436021162239115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'Plots_CV62-4'!$K$8:$K$355</c:f>
              <c:numCache>
                <c:formatCode>General</c:formatCode>
                <c:ptCount val="348"/>
                <c:pt idx="0">
                  <c:v>100.4204</c:v>
                </c:pt>
                <c:pt idx="1">
                  <c:v>100.28570000000001</c:v>
                </c:pt>
                <c:pt idx="2">
                  <c:v>100.4041</c:v>
                </c:pt>
                <c:pt idx="3">
                  <c:v>100.2745</c:v>
                </c:pt>
                <c:pt idx="4">
                  <c:v>99.874200000000002</c:v>
                </c:pt>
                <c:pt idx="5">
                  <c:v>99.255399999999995</c:v>
                </c:pt>
                <c:pt idx="6">
                  <c:v>99.001800000000003</c:v>
                </c:pt>
                <c:pt idx="7">
                  <c:v>98.814899999999994</c:v>
                </c:pt>
                <c:pt idx="8">
                  <c:v>98.755700000000004</c:v>
                </c:pt>
                <c:pt idx="9">
                  <c:v>98.249700000000004</c:v>
                </c:pt>
                <c:pt idx="10">
                  <c:v>96.676699999999997</c:v>
                </c:pt>
                <c:pt idx="11">
                  <c:v>95.1524</c:v>
                </c:pt>
                <c:pt idx="12">
                  <c:v>94.084199999999996</c:v>
                </c:pt>
                <c:pt idx="13">
                  <c:v>93.658299999999997</c:v>
                </c:pt>
                <c:pt idx="14">
                  <c:v>93.349599999999995</c:v>
                </c:pt>
                <c:pt idx="15">
                  <c:v>93.285600000000002</c:v>
                </c:pt>
                <c:pt idx="16">
                  <c:v>93.338200000000001</c:v>
                </c:pt>
                <c:pt idx="17">
                  <c:v>93.375200000000007</c:v>
                </c:pt>
                <c:pt idx="18">
                  <c:v>93.390900000000002</c:v>
                </c:pt>
                <c:pt idx="19">
                  <c:v>93.404499999999999</c:v>
                </c:pt>
                <c:pt idx="20">
                  <c:v>93.421199999999999</c:v>
                </c:pt>
                <c:pt idx="21">
                  <c:v>93.443200000000004</c:v>
                </c:pt>
                <c:pt idx="22">
                  <c:v>93.325000000000003</c:v>
                </c:pt>
                <c:pt idx="23">
                  <c:v>93.358000000000004</c:v>
                </c:pt>
                <c:pt idx="24">
                  <c:v>93.358500000000006</c:v>
                </c:pt>
                <c:pt idx="25">
                  <c:v>93.280299999999997</c:v>
                </c:pt>
                <c:pt idx="26">
                  <c:v>93.201599999999999</c:v>
                </c:pt>
                <c:pt idx="27">
                  <c:v>93.091300000000004</c:v>
                </c:pt>
                <c:pt idx="28">
                  <c:v>93.124799999999993</c:v>
                </c:pt>
                <c:pt idx="29">
                  <c:v>93.106300000000005</c:v>
                </c:pt>
                <c:pt idx="30">
                  <c:v>93.250299999999996</c:v>
                </c:pt>
                <c:pt idx="31">
                  <c:v>93.068100000000001</c:v>
                </c:pt>
                <c:pt idx="32">
                  <c:v>93.070800000000006</c:v>
                </c:pt>
                <c:pt idx="33">
                  <c:v>93.042900000000003</c:v>
                </c:pt>
                <c:pt idx="34">
                  <c:v>93.074700000000007</c:v>
                </c:pt>
                <c:pt idx="35">
                  <c:v>93.041700000000006</c:v>
                </c:pt>
                <c:pt idx="36">
                  <c:v>93.209000000000003</c:v>
                </c:pt>
                <c:pt idx="37">
                  <c:v>93.027199999999993</c:v>
                </c:pt>
                <c:pt idx="38">
                  <c:v>93.068399999999997</c:v>
                </c:pt>
                <c:pt idx="39">
                  <c:v>92.990499999999997</c:v>
                </c:pt>
                <c:pt idx="40">
                  <c:v>93.012799999999999</c:v>
                </c:pt>
                <c:pt idx="41">
                  <c:v>92.992699999999999</c:v>
                </c:pt>
                <c:pt idx="42">
                  <c:v>93.181799999999996</c:v>
                </c:pt>
                <c:pt idx="43">
                  <c:v>92.961100000000002</c:v>
                </c:pt>
                <c:pt idx="44">
                  <c:v>93.018699999999995</c:v>
                </c:pt>
                <c:pt idx="45">
                  <c:v>93.060900000000004</c:v>
                </c:pt>
                <c:pt idx="46">
                  <c:v>93.000100000000003</c:v>
                </c:pt>
                <c:pt idx="47">
                  <c:v>93.021199999999993</c:v>
                </c:pt>
                <c:pt idx="48">
                  <c:v>93.001499999999993</c:v>
                </c:pt>
                <c:pt idx="49">
                  <c:v>92.982600000000005</c:v>
                </c:pt>
                <c:pt idx="50">
                  <c:v>93.015799999999999</c:v>
                </c:pt>
                <c:pt idx="51">
                  <c:v>93.0137</c:v>
                </c:pt>
                <c:pt idx="52">
                  <c:v>93.073300000000003</c:v>
                </c:pt>
                <c:pt idx="53">
                  <c:v>92.966399999999993</c:v>
                </c:pt>
                <c:pt idx="54">
                  <c:v>92.882999999999996</c:v>
                </c:pt>
                <c:pt idx="55">
                  <c:v>92.898300000000006</c:v>
                </c:pt>
                <c:pt idx="56">
                  <c:v>92.961200000000005</c:v>
                </c:pt>
                <c:pt idx="57">
                  <c:v>92.995999999999995</c:v>
                </c:pt>
                <c:pt idx="58">
                  <c:v>92.920400000000001</c:v>
                </c:pt>
                <c:pt idx="59">
                  <c:v>92.924800000000005</c:v>
                </c:pt>
                <c:pt idx="60">
                  <c:v>92.925799999999995</c:v>
                </c:pt>
                <c:pt idx="61">
                  <c:v>92.903599999999997</c:v>
                </c:pt>
                <c:pt idx="62">
                  <c:v>92.888400000000004</c:v>
                </c:pt>
                <c:pt idx="63">
                  <c:v>92.873199999999997</c:v>
                </c:pt>
                <c:pt idx="64">
                  <c:v>92.903000000000006</c:v>
                </c:pt>
                <c:pt idx="65">
                  <c:v>92.934399999999997</c:v>
                </c:pt>
                <c:pt idx="66">
                  <c:v>93.085499999999996</c:v>
                </c:pt>
                <c:pt idx="67">
                  <c:v>93.166899999999998</c:v>
                </c:pt>
                <c:pt idx="68">
                  <c:v>93.953999999999994</c:v>
                </c:pt>
                <c:pt idx="69">
                  <c:v>96.163200000000003</c:v>
                </c:pt>
                <c:pt idx="70">
                  <c:v>97.905799999999999</c:v>
                </c:pt>
                <c:pt idx="71">
                  <c:v>98.350999999999999</c:v>
                </c:pt>
                <c:pt idx="72">
                  <c:v>98.656199999999998</c:v>
                </c:pt>
                <c:pt idx="73">
                  <c:v>98.835400000000007</c:v>
                </c:pt>
                <c:pt idx="74">
                  <c:v>98.958600000000004</c:v>
                </c:pt>
                <c:pt idx="75">
                  <c:v>99.248900000000006</c:v>
                </c:pt>
                <c:pt idx="76">
                  <c:v>99.221199999999996</c:v>
                </c:pt>
                <c:pt idx="77">
                  <c:v>99.096500000000006</c:v>
                </c:pt>
                <c:pt idx="78">
                  <c:v>99.049300000000002</c:v>
                </c:pt>
                <c:pt idx="79">
                  <c:v>99.260400000000004</c:v>
                </c:pt>
                <c:pt idx="80">
                  <c:v>99.100099999999998</c:v>
                </c:pt>
                <c:pt idx="81">
                  <c:v>98.933700000000002</c:v>
                </c:pt>
                <c:pt idx="82">
                  <c:v>98.963200000000001</c:v>
                </c:pt>
                <c:pt idx="83">
                  <c:v>98.960700000000003</c:v>
                </c:pt>
                <c:pt idx="84">
                  <c:v>99.093800000000002</c:v>
                </c:pt>
                <c:pt idx="85">
                  <c:v>99.06</c:v>
                </c:pt>
                <c:pt idx="86">
                  <c:v>99.182599999999994</c:v>
                </c:pt>
                <c:pt idx="87">
                  <c:v>99.037700000000001</c:v>
                </c:pt>
                <c:pt idx="88">
                  <c:v>99.162499999999994</c:v>
                </c:pt>
                <c:pt idx="89">
                  <c:v>99.071600000000004</c:v>
                </c:pt>
                <c:pt idx="90">
                  <c:v>99.140900000000002</c:v>
                </c:pt>
                <c:pt idx="91">
                  <c:v>99.175200000000004</c:v>
                </c:pt>
                <c:pt idx="92">
                  <c:v>99.145799999999994</c:v>
                </c:pt>
                <c:pt idx="93">
                  <c:v>98.981999999999999</c:v>
                </c:pt>
                <c:pt idx="94">
                  <c:v>99.040199999999999</c:v>
                </c:pt>
                <c:pt idx="95">
                  <c:v>99.125100000000003</c:v>
                </c:pt>
                <c:pt idx="96">
                  <c:v>99.100099999999998</c:v>
                </c:pt>
                <c:pt idx="97">
                  <c:v>99.002099999999999</c:v>
                </c:pt>
                <c:pt idx="98">
                  <c:v>99.064300000000003</c:v>
                </c:pt>
                <c:pt idx="99">
                  <c:v>99.0364</c:v>
                </c:pt>
                <c:pt idx="100">
                  <c:v>98.926699999999997</c:v>
                </c:pt>
                <c:pt idx="101">
                  <c:v>99.05</c:v>
                </c:pt>
                <c:pt idx="102">
                  <c:v>99.059200000000004</c:v>
                </c:pt>
                <c:pt idx="103">
                  <c:v>99.123699999999999</c:v>
                </c:pt>
                <c:pt idx="104">
                  <c:v>99.028599999999997</c:v>
                </c:pt>
                <c:pt idx="105">
                  <c:v>99.199399999999997</c:v>
                </c:pt>
                <c:pt idx="106">
                  <c:v>99.001400000000004</c:v>
                </c:pt>
                <c:pt idx="107">
                  <c:v>99.093999999999994</c:v>
                </c:pt>
                <c:pt idx="108">
                  <c:v>99.142399999999995</c:v>
                </c:pt>
                <c:pt idx="109">
                  <c:v>99.078800000000001</c:v>
                </c:pt>
                <c:pt idx="110">
                  <c:v>99.123599999999996</c:v>
                </c:pt>
                <c:pt idx="111">
                  <c:v>99.142600000000002</c:v>
                </c:pt>
                <c:pt idx="112">
                  <c:v>99.171099999999996</c:v>
                </c:pt>
                <c:pt idx="113">
                  <c:v>99.173400000000001</c:v>
                </c:pt>
                <c:pt idx="114">
                  <c:v>99.055800000000005</c:v>
                </c:pt>
                <c:pt idx="115">
                  <c:v>99.080399999999997</c:v>
                </c:pt>
                <c:pt idx="116">
                  <c:v>99.187799999999996</c:v>
                </c:pt>
                <c:pt idx="117">
                  <c:v>99.1083</c:v>
                </c:pt>
                <c:pt idx="118">
                  <c:v>99.215599999999995</c:v>
                </c:pt>
                <c:pt idx="119">
                  <c:v>99.141499999999994</c:v>
                </c:pt>
                <c:pt idx="120">
                  <c:v>99.090299999999999</c:v>
                </c:pt>
                <c:pt idx="121">
                  <c:v>99.082099999999997</c:v>
                </c:pt>
                <c:pt idx="122">
                  <c:v>99.026799999999994</c:v>
                </c:pt>
                <c:pt idx="123">
                  <c:v>99.253399999999999</c:v>
                </c:pt>
                <c:pt idx="124">
                  <c:v>99.174199999999999</c:v>
                </c:pt>
                <c:pt idx="125">
                  <c:v>99.054000000000002</c:v>
                </c:pt>
                <c:pt idx="126">
                  <c:v>99.138999999999996</c:v>
                </c:pt>
                <c:pt idx="127">
                  <c:v>99.183199999999999</c:v>
                </c:pt>
                <c:pt idx="128">
                  <c:v>99.098200000000006</c:v>
                </c:pt>
                <c:pt idx="129">
                  <c:v>99.057500000000005</c:v>
                </c:pt>
                <c:pt idx="130">
                  <c:v>99.094700000000003</c:v>
                </c:pt>
                <c:pt idx="131">
                  <c:v>99.100300000000004</c:v>
                </c:pt>
                <c:pt idx="132">
                  <c:v>99.082700000000003</c:v>
                </c:pt>
                <c:pt idx="133">
                  <c:v>99.180099999999996</c:v>
                </c:pt>
                <c:pt idx="134">
                  <c:v>99.168999999999997</c:v>
                </c:pt>
                <c:pt idx="135">
                  <c:v>99.1875</c:v>
                </c:pt>
                <c:pt idx="136">
                  <c:v>99.288499999999999</c:v>
                </c:pt>
                <c:pt idx="137">
                  <c:v>99.284999999999997</c:v>
                </c:pt>
                <c:pt idx="138">
                  <c:v>99.371600000000001</c:v>
                </c:pt>
                <c:pt idx="139">
                  <c:v>99.487300000000005</c:v>
                </c:pt>
                <c:pt idx="140">
                  <c:v>99.606499999999997</c:v>
                </c:pt>
                <c:pt idx="141">
                  <c:v>99.820599999999999</c:v>
                </c:pt>
                <c:pt idx="142">
                  <c:v>99.726799999999997</c:v>
                </c:pt>
                <c:pt idx="143">
                  <c:v>99.790800000000004</c:v>
                </c:pt>
                <c:pt idx="144">
                  <c:v>99.715800000000002</c:v>
                </c:pt>
                <c:pt idx="145">
                  <c:v>99.641400000000004</c:v>
                </c:pt>
                <c:pt idx="146">
                  <c:v>99.943299999999994</c:v>
                </c:pt>
                <c:pt idx="147">
                  <c:v>99.467600000000004</c:v>
                </c:pt>
                <c:pt idx="148">
                  <c:v>99.192300000000003</c:v>
                </c:pt>
                <c:pt idx="149">
                  <c:v>99.511099999999999</c:v>
                </c:pt>
                <c:pt idx="150">
                  <c:v>99.724299999999999</c:v>
                </c:pt>
              </c:numCache>
            </c:numRef>
          </c:xVal>
          <c:yVal>
            <c:numRef>
              <c:f>'Plots_CV62-4'!$P$8:$P$355</c:f>
              <c:numCache>
                <c:formatCode>0.00</c:formatCode>
                <c:ptCount val="348"/>
                <c:pt idx="0">
                  <c:v>3.3870000000000005</c:v>
                </c:pt>
                <c:pt idx="1">
                  <c:v>4.0739999999999998</c:v>
                </c:pt>
                <c:pt idx="2">
                  <c:v>4.2809999999999997</c:v>
                </c:pt>
                <c:pt idx="3">
                  <c:v>5.7749999999999995</c:v>
                </c:pt>
                <c:pt idx="4">
                  <c:v>10.641000000000002</c:v>
                </c:pt>
                <c:pt idx="5">
                  <c:v>13.712</c:v>
                </c:pt>
                <c:pt idx="6">
                  <c:v>17.329000000000001</c:v>
                </c:pt>
                <c:pt idx="7">
                  <c:v>22.768000000000001</c:v>
                </c:pt>
                <c:pt idx="8">
                  <c:v>29.125</c:v>
                </c:pt>
                <c:pt idx="9">
                  <c:v>35.536000000000001</c:v>
                </c:pt>
                <c:pt idx="10">
                  <c:v>39.885999999999996</c:v>
                </c:pt>
                <c:pt idx="11">
                  <c:v>41.725000000000001</c:v>
                </c:pt>
                <c:pt idx="12">
                  <c:v>41.920999999999999</c:v>
                </c:pt>
                <c:pt idx="13">
                  <c:v>41.795000000000002</c:v>
                </c:pt>
                <c:pt idx="14">
                  <c:v>41.985999999999997</c:v>
                </c:pt>
                <c:pt idx="15">
                  <c:v>41.98</c:v>
                </c:pt>
                <c:pt idx="16">
                  <c:v>41.871000000000002</c:v>
                </c:pt>
                <c:pt idx="17">
                  <c:v>41.98</c:v>
                </c:pt>
                <c:pt idx="18">
                  <c:v>41.926000000000002</c:v>
                </c:pt>
                <c:pt idx="19">
                  <c:v>42.012999999999998</c:v>
                </c:pt>
                <c:pt idx="20">
                  <c:v>41.865000000000002</c:v>
                </c:pt>
                <c:pt idx="21">
                  <c:v>42.012999999999998</c:v>
                </c:pt>
                <c:pt idx="22">
                  <c:v>42.034999999999997</c:v>
                </c:pt>
                <c:pt idx="23">
                  <c:v>42.028999999999996</c:v>
                </c:pt>
                <c:pt idx="24">
                  <c:v>42.034999999999997</c:v>
                </c:pt>
                <c:pt idx="25">
                  <c:v>42.051000000000002</c:v>
                </c:pt>
                <c:pt idx="26">
                  <c:v>42.061999999999998</c:v>
                </c:pt>
                <c:pt idx="27">
                  <c:v>42.055999999999997</c:v>
                </c:pt>
                <c:pt idx="28">
                  <c:v>42.033999999999999</c:v>
                </c:pt>
                <c:pt idx="29">
                  <c:v>41.942</c:v>
                </c:pt>
                <c:pt idx="30">
                  <c:v>41.984999999999999</c:v>
                </c:pt>
                <c:pt idx="31">
                  <c:v>41.902999999999999</c:v>
                </c:pt>
                <c:pt idx="32">
                  <c:v>42.051000000000002</c:v>
                </c:pt>
                <c:pt idx="33">
                  <c:v>41.952999999999996</c:v>
                </c:pt>
                <c:pt idx="34">
                  <c:v>41.734000000000002</c:v>
                </c:pt>
                <c:pt idx="35">
                  <c:v>41.952999999999996</c:v>
                </c:pt>
                <c:pt idx="36">
                  <c:v>41.766999999999996</c:v>
                </c:pt>
                <c:pt idx="37">
                  <c:v>41.98</c:v>
                </c:pt>
                <c:pt idx="38">
                  <c:v>41.805</c:v>
                </c:pt>
                <c:pt idx="39">
                  <c:v>41.74</c:v>
                </c:pt>
                <c:pt idx="40">
                  <c:v>41.707000000000001</c:v>
                </c:pt>
                <c:pt idx="41">
                  <c:v>41.952999999999996</c:v>
                </c:pt>
                <c:pt idx="42">
                  <c:v>41.865000000000002</c:v>
                </c:pt>
                <c:pt idx="43">
                  <c:v>41.942</c:v>
                </c:pt>
                <c:pt idx="44">
                  <c:v>41.756</c:v>
                </c:pt>
                <c:pt idx="45">
                  <c:v>41.930999999999997</c:v>
                </c:pt>
                <c:pt idx="46">
                  <c:v>41.914000000000001</c:v>
                </c:pt>
                <c:pt idx="47">
                  <c:v>41.881999999999998</c:v>
                </c:pt>
                <c:pt idx="48">
                  <c:v>41.848999999999997</c:v>
                </c:pt>
                <c:pt idx="49">
                  <c:v>41.8</c:v>
                </c:pt>
                <c:pt idx="50">
                  <c:v>41.722999999999999</c:v>
                </c:pt>
                <c:pt idx="51">
                  <c:v>41.68</c:v>
                </c:pt>
                <c:pt idx="52">
                  <c:v>41.750999999999998</c:v>
                </c:pt>
                <c:pt idx="53">
                  <c:v>41.826999999999998</c:v>
                </c:pt>
                <c:pt idx="54">
                  <c:v>41.766999999999996</c:v>
                </c:pt>
                <c:pt idx="55">
                  <c:v>41.865000000000002</c:v>
                </c:pt>
                <c:pt idx="56">
                  <c:v>41.947000000000003</c:v>
                </c:pt>
                <c:pt idx="57">
                  <c:v>41.766999999999996</c:v>
                </c:pt>
                <c:pt idx="58">
                  <c:v>41.771999999999998</c:v>
                </c:pt>
                <c:pt idx="59">
                  <c:v>41.881999999999998</c:v>
                </c:pt>
                <c:pt idx="60">
                  <c:v>41.8</c:v>
                </c:pt>
                <c:pt idx="61">
                  <c:v>41.646999999999998</c:v>
                </c:pt>
                <c:pt idx="62">
                  <c:v>41.805</c:v>
                </c:pt>
                <c:pt idx="63">
                  <c:v>42.028999999999996</c:v>
                </c:pt>
                <c:pt idx="64">
                  <c:v>42.082999999999998</c:v>
                </c:pt>
                <c:pt idx="65">
                  <c:v>42.176000000000002</c:v>
                </c:pt>
                <c:pt idx="66">
                  <c:v>40.762999999999998</c:v>
                </c:pt>
                <c:pt idx="67">
                  <c:v>33.247999999999998</c:v>
                </c:pt>
                <c:pt idx="68">
                  <c:v>22.154999999999998</c:v>
                </c:pt>
                <c:pt idx="69">
                  <c:v>15.635999999999999</c:v>
                </c:pt>
                <c:pt idx="70">
                  <c:v>11.763000000000002</c:v>
                </c:pt>
                <c:pt idx="71">
                  <c:v>11.670999999999999</c:v>
                </c:pt>
                <c:pt idx="72">
                  <c:v>11.84</c:v>
                </c:pt>
                <c:pt idx="73">
                  <c:v>12.015000000000001</c:v>
                </c:pt>
                <c:pt idx="74">
                  <c:v>12.876999999999999</c:v>
                </c:pt>
                <c:pt idx="75">
                  <c:v>12.925999999999998</c:v>
                </c:pt>
                <c:pt idx="76">
                  <c:v>12.844999999999999</c:v>
                </c:pt>
                <c:pt idx="77">
                  <c:v>12.916</c:v>
                </c:pt>
                <c:pt idx="78">
                  <c:v>12.872</c:v>
                </c:pt>
                <c:pt idx="79">
                  <c:v>12.774000000000001</c:v>
                </c:pt>
                <c:pt idx="80">
                  <c:v>12.741</c:v>
                </c:pt>
                <c:pt idx="81">
                  <c:v>12.818000000000001</c:v>
                </c:pt>
                <c:pt idx="82">
                  <c:v>12.931999999999999</c:v>
                </c:pt>
                <c:pt idx="83">
                  <c:v>12.73</c:v>
                </c:pt>
                <c:pt idx="84">
                  <c:v>12.878</c:v>
                </c:pt>
                <c:pt idx="85">
                  <c:v>12.736000000000001</c:v>
                </c:pt>
                <c:pt idx="86">
                  <c:v>12.992000000000001</c:v>
                </c:pt>
                <c:pt idx="87">
                  <c:v>12.763000000000002</c:v>
                </c:pt>
                <c:pt idx="88">
                  <c:v>12.763000000000002</c:v>
                </c:pt>
                <c:pt idx="89">
                  <c:v>12.872</c:v>
                </c:pt>
                <c:pt idx="90">
                  <c:v>12.806999999999999</c:v>
                </c:pt>
                <c:pt idx="91">
                  <c:v>12.829000000000001</c:v>
                </c:pt>
                <c:pt idx="92">
                  <c:v>12.834</c:v>
                </c:pt>
                <c:pt idx="93">
                  <c:v>12.731000000000002</c:v>
                </c:pt>
                <c:pt idx="94">
                  <c:v>12.675999999999998</c:v>
                </c:pt>
                <c:pt idx="95">
                  <c:v>12.709</c:v>
                </c:pt>
                <c:pt idx="96">
                  <c:v>12.992000000000001</c:v>
                </c:pt>
                <c:pt idx="97">
                  <c:v>12.931999999999999</c:v>
                </c:pt>
                <c:pt idx="98">
                  <c:v>13.2</c:v>
                </c:pt>
                <c:pt idx="99">
                  <c:v>7.8820000000000006</c:v>
                </c:pt>
                <c:pt idx="100">
                  <c:v>2.6509999999999998</c:v>
                </c:pt>
                <c:pt idx="101">
                  <c:v>3.7960000000000003</c:v>
                </c:pt>
                <c:pt idx="102">
                  <c:v>4.3310000000000004</c:v>
                </c:pt>
                <c:pt idx="103">
                  <c:v>4.4130000000000003</c:v>
                </c:pt>
                <c:pt idx="104">
                  <c:v>3.7969999999999997</c:v>
                </c:pt>
                <c:pt idx="105">
                  <c:v>4.0090000000000003</c:v>
                </c:pt>
                <c:pt idx="106">
                  <c:v>4.1840000000000002</c:v>
                </c:pt>
                <c:pt idx="107">
                  <c:v>4.0040000000000004</c:v>
                </c:pt>
                <c:pt idx="108">
                  <c:v>3.9880000000000004</c:v>
                </c:pt>
                <c:pt idx="109">
                  <c:v>4.069</c:v>
                </c:pt>
                <c:pt idx="110">
                  <c:v>4.0259999999999998</c:v>
                </c:pt>
                <c:pt idx="111">
                  <c:v>3.8620000000000001</c:v>
                </c:pt>
                <c:pt idx="112">
                  <c:v>4.0469999999999997</c:v>
                </c:pt>
                <c:pt idx="113">
                  <c:v>4.1680000000000001</c:v>
                </c:pt>
                <c:pt idx="114">
                  <c:v>3.9930000000000003</c:v>
                </c:pt>
                <c:pt idx="115">
                  <c:v>4.0369999999999999</c:v>
                </c:pt>
                <c:pt idx="116">
                  <c:v>4.1509999999999998</c:v>
                </c:pt>
                <c:pt idx="117">
                  <c:v>4.157</c:v>
                </c:pt>
                <c:pt idx="118">
                  <c:v>4.08</c:v>
                </c:pt>
                <c:pt idx="119">
                  <c:v>3.9980000000000002</c:v>
                </c:pt>
                <c:pt idx="120">
                  <c:v>4.0910000000000002</c:v>
                </c:pt>
                <c:pt idx="121">
                  <c:v>4.1399999999999997</c:v>
                </c:pt>
                <c:pt idx="122">
                  <c:v>4.2329999999999997</c:v>
                </c:pt>
                <c:pt idx="123">
                  <c:v>4.0910000000000002</c:v>
                </c:pt>
                <c:pt idx="124">
                  <c:v>4.1950000000000003</c:v>
                </c:pt>
                <c:pt idx="125">
                  <c:v>4.0579999999999998</c:v>
                </c:pt>
                <c:pt idx="126">
                  <c:v>4.1349999999999998</c:v>
                </c:pt>
                <c:pt idx="127">
                  <c:v>4.0750000000000002</c:v>
                </c:pt>
                <c:pt idx="128">
                  <c:v>4.0419999999999998</c:v>
                </c:pt>
                <c:pt idx="129">
                  <c:v>4.1509999999999998</c:v>
                </c:pt>
                <c:pt idx="130">
                  <c:v>4.0750000000000002</c:v>
                </c:pt>
                <c:pt idx="131">
                  <c:v>4.2380000000000004</c:v>
                </c:pt>
                <c:pt idx="132">
                  <c:v>4.1239999999999997</c:v>
                </c:pt>
                <c:pt idx="133">
                  <c:v>4.0640000000000001</c:v>
                </c:pt>
                <c:pt idx="134">
                  <c:v>3.9169999999999998</c:v>
                </c:pt>
                <c:pt idx="135">
                  <c:v>3.9000000000000004</c:v>
                </c:pt>
                <c:pt idx="136">
                  <c:v>4.1669999999999998</c:v>
                </c:pt>
                <c:pt idx="137">
                  <c:v>3.7690000000000001</c:v>
                </c:pt>
                <c:pt idx="138">
                  <c:v>3.9550000000000001</c:v>
                </c:pt>
                <c:pt idx="139">
                  <c:v>4.0469999999999997</c:v>
                </c:pt>
                <c:pt idx="140">
                  <c:v>4.069</c:v>
                </c:pt>
                <c:pt idx="141">
                  <c:v>4.1619999999999999</c:v>
                </c:pt>
                <c:pt idx="142">
                  <c:v>4.194</c:v>
                </c:pt>
                <c:pt idx="143">
                  <c:v>4.1180000000000003</c:v>
                </c:pt>
                <c:pt idx="144">
                  <c:v>4.0140000000000002</c:v>
                </c:pt>
                <c:pt idx="145">
                  <c:v>3.7359999999999998</c:v>
                </c:pt>
                <c:pt idx="146">
                  <c:v>3.67</c:v>
                </c:pt>
                <c:pt idx="147">
                  <c:v>3.6100000000000003</c:v>
                </c:pt>
                <c:pt idx="148">
                  <c:v>3.6980000000000004</c:v>
                </c:pt>
                <c:pt idx="149">
                  <c:v>1.6139999999999999</c:v>
                </c:pt>
                <c:pt idx="150">
                  <c:v>1.5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5511680"/>
        <c:axId val="225518336"/>
      </c:scatterChart>
      <c:valAx>
        <c:axId val="225511680"/>
        <c:scaling>
          <c:orientation val="minMax"/>
          <c:min val="5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Saturation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25518336"/>
        <c:crosses val="autoZero"/>
        <c:crossBetween val="midCat"/>
      </c:valAx>
      <c:valAx>
        <c:axId val="22551833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2551168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'Plots_CV62-4'!$A$2</c:f>
          <c:strCache>
            <c:ptCount val="1"/>
            <c:pt idx="0">
              <c:v>CV62-4  1/31/2017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685043693410039E-2"/>
          <c:y val="0.13495455934880193"/>
          <c:w val="0.84188634909087168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'Plots_CV62-4'!$G$8:$G$355</c:f>
              <c:numCache>
                <c:formatCode>General</c:formatCode>
                <c:ptCount val="348"/>
                <c:pt idx="0">
                  <c:v>-4.2</c:v>
                </c:pt>
                <c:pt idx="1">
                  <c:v>-4.3</c:v>
                </c:pt>
                <c:pt idx="2">
                  <c:v>-3.7</c:v>
                </c:pt>
                <c:pt idx="3">
                  <c:v>-4.2</c:v>
                </c:pt>
                <c:pt idx="4">
                  <c:v>-4.3</c:v>
                </c:pt>
                <c:pt idx="5">
                  <c:v>-3.7</c:v>
                </c:pt>
                <c:pt idx="6">
                  <c:v>-4</c:v>
                </c:pt>
                <c:pt idx="7">
                  <c:v>-3.8</c:v>
                </c:pt>
                <c:pt idx="8">
                  <c:v>-3.9</c:v>
                </c:pt>
                <c:pt idx="9">
                  <c:v>-3.6</c:v>
                </c:pt>
                <c:pt idx="10">
                  <c:v>-2.2000000000000002</c:v>
                </c:pt>
                <c:pt idx="11">
                  <c:v>-2.4</c:v>
                </c:pt>
                <c:pt idx="12">
                  <c:v>-2.4</c:v>
                </c:pt>
                <c:pt idx="13">
                  <c:v>-1.9</c:v>
                </c:pt>
                <c:pt idx="14">
                  <c:v>-2.2000000000000002</c:v>
                </c:pt>
                <c:pt idx="15">
                  <c:v>-2.5</c:v>
                </c:pt>
                <c:pt idx="16">
                  <c:v>-2.8</c:v>
                </c:pt>
                <c:pt idx="17">
                  <c:v>-2.4</c:v>
                </c:pt>
                <c:pt idx="18">
                  <c:v>-1.8</c:v>
                </c:pt>
                <c:pt idx="19">
                  <c:v>-2.9</c:v>
                </c:pt>
                <c:pt idx="20">
                  <c:v>-2.5</c:v>
                </c:pt>
                <c:pt idx="21">
                  <c:v>-2.2999999999999998</c:v>
                </c:pt>
                <c:pt idx="22">
                  <c:v>0.3</c:v>
                </c:pt>
                <c:pt idx="23">
                  <c:v>0</c:v>
                </c:pt>
                <c:pt idx="24">
                  <c:v>0.5</c:v>
                </c:pt>
                <c:pt idx="25">
                  <c:v>-1.8</c:v>
                </c:pt>
                <c:pt idx="26">
                  <c:v>-1.9</c:v>
                </c:pt>
                <c:pt idx="27">
                  <c:v>-2.5</c:v>
                </c:pt>
                <c:pt idx="28">
                  <c:v>-1.5</c:v>
                </c:pt>
                <c:pt idx="29">
                  <c:v>-1.6</c:v>
                </c:pt>
                <c:pt idx="30">
                  <c:v>-1.6</c:v>
                </c:pt>
                <c:pt idx="31">
                  <c:v>-1.4</c:v>
                </c:pt>
                <c:pt idx="32">
                  <c:v>-2</c:v>
                </c:pt>
                <c:pt idx="33">
                  <c:v>-1.2</c:v>
                </c:pt>
                <c:pt idx="34">
                  <c:v>-2.4</c:v>
                </c:pt>
                <c:pt idx="35">
                  <c:v>-1.6</c:v>
                </c:pt>
                <c:pt idx="36">
                  <c:v>-2.2000000000000002</c:v>
                </c:pt>
                <c:pt idx="37">
                  <c:v>-1.1000000000000001</c:v>
                </c:pt>
                <c:pt idx="38">
                  <c:v>-2.1</c:v>
                </c:pt>
                <c:pt idx="39">
                  <c:v>-1.5</c:v>
                </c:pt>
                <c:pt idx="40">
                  <c:v>-2.2999999999999998</c:v>
                </c:pt>
                <c:pt idx="41">
                  <c:v>-2.5</c:v>
                </c:pt>
                <c:pt idx="42">
                  <c:v>-2.2000000000000002</c:v>
                </c:pt>
                <c:pt idx="43">
                  <c:v>-0.2</c:v>
                </c:pt>
                <c:pt idx="44">
                  <c:v>-2.2000000000000002</c:v>
                </c:pt>
                <c:pt idx="45">
                  <c:v>-0.7</c:v>
                </c:pt>
                <c:pt idx="46">
                  <c:v>-1.8</c:v>
                </c:pt>
                <c:pt idx="47">
                  <c:v>-1.9</c:v>
                </c:pt>
                <c:pt idx="48">
                  <c:v>-2.1</c:v>
                </c:pt>
                <c:pt idx="49">
                  <c:v>-1.7</c:v>
                </c:pt>
                <c:pt idx="50">
                  <c:v>-1.8</c:v>
                </c:pt>
                <c:pt idx="51">
                  <c:v>-1.7</c:v>
                </c:pt>
                <c:pt idx="52">
                  <c:v>-0.5</c:v>
                </c:pt>
                <c:pt idx="53">
                  <c:v>-1.9</c:v>
                </c:pt>
                <c:pt idx="54">
                  <c:v>-1.7</c:v>
                </c:pt>
                <c:pt idx="55">
                  <c:v>-1.7</c:v>
                </c:pt>
                <c:pt idx="56">
                  <c:v>-1.9</c:v>
                </c:pt>
                <c:pt idx="57">
                  <c:v>-1</c:v>
                </c:pt>
                <c:pt idx="58">
                  <c:v>-1.6</c:v>
                </c:pt>
                <c:pt idx="59">
                  <c:v>-2</c:v>
                </c:pt>
                <c:pt idx="60">
                  <c:v>-1.8</c:v>
                </c:pt>
                <c:pt idx="61">
                  <c:v>-0.1</c:v>
                </c:pt>
                <c:pt idx="62">
                  <c:v>-2.2000000000000002</c:v>
                </c:pt>
                <c:pt idx="63">
                  <c:v>-0.9</c:v>
                </c:pt>
                <c:pt idx="64">
                  <c:v>-1.8</c:v>
                </c:pt>
                <c:pt idx="65">
                  <c:v>-2.5</c:v>
                </c:pt>
                <c:pt idx="66">
                  <c:v>-0.6</c:v>
                </c:pt>
                <c:pt idx="67">
                  <c:v>-2.9</c:v>
                </c:pt>
                <c:pt idx="68">
                  <c:v>-3.8</c:v>
                </c:pt>
                <c:pt idx="69">
                  <c:v>-3.9</c:v>
                </c:pt>
                <c:pt idx="70">
                  <c:v>-3.6</c:v>
                </c:pt>
                <c:pt idx="71">
                  <c:v>-3.9</c:v>
                </c:pt>
                <c:pt idx="72">
                  <c:v>-4.3</c:v>
                </c:pt>
                <c:pt idx="73">
                  <c:v>-3.7</c:v>
                </c:pt>
                <c:pt idx="74">
                  <c:v>-4.0999999999999996</c:v>
                </c:pt>
                <c:pt idx="75">
                  <c:v>-4</c:v>
                </c:pt>
                <c:pt idx="76">
                  <c:v>-3.9</c:v>
                </c:pt>
                <c:pt idx="77">
                  <c:v>-4.2</c:v>
                </c:pt>
                <c:pt idx="78">
                  <c:v>-4.0999999999999996</c:v>
                </c:pt>
                <c:pt idx="79">
                  <c:v>-4.0999999999999996</c:v>
                </c:pt>
                <c:pt idx="80">
                  <c:v>-4</c:v>
                </c:pt>
                <c:pt idx="81">
                  <c:v>-3.9</c:v>
                </c:pt>
                <c:pt idx="82">
                  <c:v>-3.9</c:v>
                </c:pt>
                <c:pt idx="83">
                  <c:v>-3.9</c:v>
                </c:pt>
                <c:pt idx="84">
                  <c:v>-3.9</c:v>
                </c:pt>
                <c:pt idx="85">
                  <c:v>-3.9</c:v>
                </c:pt>
                <c:pt idx="86">
                  <c:v>-4.2</c:v>
                </c:pt>
                <c:pt idx="87">
                  <c:v>-4.0999999999999996</c:v>
                </c:pt>
                <c:pt idx="88">
                  <c:v>-4.0999999999999996</c:v>
                </c:pt>
                <c:pt idx="89">
                  <c:v>-4.0999999999999996</c:v>
                </c:pt>
                <c:pt idx="90">
                  <c:v>-3.9</c:v>
                </c:pt>
                <c:pt idx="91">
                  <c:v>-3.9</c:v>
                </c:pt>
                <c:pt idx="92">
                  <c:v>-4</c:v>
                </c:pt>
                <c:pt idx="93">
                  <c:v>-3.5</c:v>
                </c:pt>
                <c:pt idx="94">
                  <c:v>-3.6</c:v>
                </c:pt>
                <c:pt idx="95">
                  <c:v>-3.1</c:v>
                </c:pt>
                <c:pt idx="96">
                  <c:v>-3.9</c:v>
                </c:pt>
                <c:pt idx="97">
                  <c:v>-3.9</c:v>
                </c:pt>
                <c:pt idx="98">
                  <c:v>-4.0999999999999996</c:v>
                </c:pt>
                <c:pt idx="99">
                  <c:v>-3.9</c:v>
                </c:pt>
                <c:pt idx="100">
                  <c:v>-4.0999999999999996</c:v>
                </c:pt>
                <c:pt idx="101">
                  <c:v>-3.6</c:v>
                </c:pt>
                <c:pt idx="102">
                  <c:v>-4.3</c:v>
                </c:pt>
                <c:pt idx="103">
                  <c:v>-3.9</c:v>
                </c:pt>
                <c:pt idx="104">
                  <c:v>-4.2</c:v>
                </c:pt>
                <c:pt idx="105">
                  <c:v>-4.3</c:v>
                </c:pt>
                <c:pt idx="106">
                  <c:v>-4.4000000000000004</c:v>
                </c:pt>
                <c:pt idx="107">
                  <c:v>-4.2</c:v>
                </c:pt>
                <c:pt idx="108">
                  <c:v>-4.2</c:v>
                </c:pt>
                <c:pt idx="109">
                  <c:v>-4.3</c:v>
                </c:pt>
                <c:pt idx="110">
                  <c:v>-4.2</c:v>
                </c:pt>
                <c:pt idx="111">
                  <c:v>-4.2</c:v>
                </c:pt>
                <c:pt idx="112">
                  <c:v>-4.3</c:v>
                </c:pt>
                <c:pt idx="113">
                  <c:v>-4.3</c:v>
                </c:pt>
                <c:pt idx="114">
                  <c:v>-4.2</c:v>
                </c:pt>
                <c:pt idx="115">
                  <c:v>-4.2</c:v>
                </c:pt>
                <c:pt idx="116">
                  <c:v>-4</c:v>
                </c:pt>
                <c:pt idx="117">
                  <c:v>-4.2</c:v>
                </c:pt>
                <c:pt idx="118">
                  <c:v>-3.8</c:v>
                </c:pt>
                <c:pt idx="119">
                  <c:v>-4.2</c:v>
                </c:pt>
                <c:pt idx="120">
                  <c:v>-4.3</c:v>
                </c:pt>
                <c:pt idx="121">
                  <c:v>-4.3</c:v>
                </c:pt>
                <c:pt idx="122">
                  <c:v>-4.3</c:v>
                </c:pt>
                <c:pt idx="123">
                  <c:v>-4.2</c:v>
                </c:pt>
                <c:pt idx="124">
                  <c:v>-4.3</c:v>
                </c:pt>
                <c:pt idx="125">
                  <c:v>-4.2</c:v>
                </c:pt>
                <c:pt idx="126">
                  <c:v>-3.8</c:v>
                </c:pt>
                <c:pt idx="127">
                  <c:v>-4.2</c:v>
                </c:pt>
                <c:pt idx="128">
                  <c:v>-4.0999999999999996</c:v>
                </c:pt>
                <c:pt idx="129">
                  <c:v>-4.0999999999999996</c:v>
                </c:pt>
                <c:pt idx="130">
                  <c:v>-4.4000000000000004</c:v>
                </c:pt>
                <c:pt idx="131">
                  <c:v>-3.7</c:v>
                </c:pt>
                <c:pt idx="132">
                  <c:v>-4.4000000000000004</c:v>
                </c:pt>
                <c:pt idx="133">
                  <c:v>-4.2</c:v>
                </c:pt>
                <c:pt idx="134">
                  <c:v>-4.2</c:v>
                </c:pt>
                <c:pt idx="135">
                  <c:v>-4.0999999999999996</c:v>
                </c:pt>
                <c:pt idx="136">
                  <c:v>-4.2</c:v>
                </c:pt>
                <c:pt idx="137">
                  <c:v>-4.3</c:v>
                </c:pt>
                <c:pt idx="138">
                  <c:v>-4.2</c:v>
                </c:pt>
                <c:pt idx="139">
                  <c:v>-2.9</c:v>
                </c:pt>
                <c:pt idx="140">
                  <c:v>-4.0999999999999996</c:v>
                </c:pt>
                <c:pt idx="141">
                  <c:v>-4.3</c:v>
                </c:pt>
                <c:pt idx="142">
                  <c:v>-4.2</c:v>
                </c:pt>
                <c:pt idx="143">
                  <c:v>-4.3</c:v>
                </c:pt>
                <c:pt idx="144">
                  <c:v>-4.2</c:v>
                </c:pt>
                <c:pt idx="145">
                  <c:v>-4.3</c:v>
                </c:pt>
                <c:pt idx="146">
                  <c:v>-4.0999999999999996</c:v>
                </c:pt>
                <c:pt idx="147">
                  <c:v>-3.9</c:v>
                </c:pt>
                <c:pt idx="148">
                  <c:v>-3.8</c:v>
                </c:pt>
                <c:pt idx="149">
                  <c:v>-4.3</c:v>
                </c:pt>
                <c:pt idx="150">
                  <c:v>-4.2</c:v>
                </c:pt>
              </c:numCache>
            </c:numRef>
          </c:xVal>
          <c:yVal>
            <c:numRef>
              <c:f>'Plots_CV62-4'!$P$8:$P$355</c:f>
              <c:numCache>
                <c:formatCode>0.00</c:formatCode>
                <c:ptCount val="348"/>
                <c:pt idx="0">
                  <c:v>3.3870000000000005</c:v>
                </c:pt>
                <c:pt idx="1">
                  <c:v>4.0739999999999998</c:v>
                </c:pt>
                <c:pt idx="2">
                  <c:v>4.2809999999999997</c:v>
                </c:pt>
                <c:pt idx="3">
                  <c:v>5.7749999999999995</c:v>
                </c:pt>
                <c:pt idx="4">
                  <c:v>10.641000000000002</c:v>
                </c:pt>
                <c:pt idx="5">
                  <c:v>13.712</c:v>
                </c:pt>
                <c:pt idx="6">
                  <c:v>17.329000000000001</c:v>
                </c:pt>
                <c:pt idx="7">
                  <c:v>22.768000000000001</c:v>
                </c:pt>
                <c:pt idx="8">
                  <c:v>29.125</c:v>
                </c:pt>
                <c:pt idx="9">
                  <c:v>35.536000000000001</c:v>
                </c:pt>
                <c:pt idx="10">
                  <c:v>39.885999999999996</c:v>
                </c:pt>
                <c:pt idx="11">
                  <c:v>41.725000000000001</c:v>
                </c:pt>
                <c:pt idx="12">
                  <c:v>41.920999999999999</c:v>
                </c:pt>
                <c:pt idx="13">
                  <c:v>41.795000000000002</c:v>
                </c:pt>
                <c:pt idx="14">
                  <c:v>41.985999999999997</c:v>
                </c:pt>
                <c:pt idx="15">
                  <c:v>41.98</c:v>
                </c:pt>
                <c:pt idx="16">
                  <c:v>41.871000000000002</c:v>
                </c:pt>
                <c:pt idx="17">
                  <c:v>41.98</c:v>
                </c:pt>
                <c:pt idx="18">
                  <c:v>41.926000000000002</c:v>
                </c:pt>
                <c:pt idx="19">
                  <c:v>42.012999999999998</c:v>
                </c:pt>
                <c:pt idx="20">
                  <c:v>41.865000000000002</c:v>
                </c:pt>
                <c:pt idx="21">
                  <c:v>42.012999999999998</c:v>
                </c:pt>
                <c:pt idx="22">
                  <c:v>42.034999999999997</c:v>
                </c:pt>
                <c:pt idx="23">
                  <c:v>42.028999999999996</c:v>
                </c:pt>
                <c:pt idx="24">
                  <c:v>42.034999999999997</c:v>
                </c:pt>
                <c:pt idx="25">
                  <c:v>42.051000000000002</c:v>
                </c:pt>
                <c:pt idx="26">
                  <c:v>42.061999999999998</c:v>
                </c:pt>
                <c:pt idx="27">
                  <c:v>42.055999999999997</c:v>
                </c:pt>
                <c:pt idx="28">
                  <c:v>42.033999999999999</c:v>
                </c:pt>
                <c:pt idx="29">
                  <c:v>41.942</c:v>
                </c:pt>
                <c:pt idx="30">
                  <c:v>41.984999999999999</c:v>
                </c:pt>
                <c:pt idx="31">
                  <c:v>41.902999999999999</c:v>
                </c:pt>
                <c:pt idx="32">
                  <c:v>42.051000000000002</c:v>
                </c:pt>
                <c:pt idx="33">
                  <c:v>41.952999999999996</c:v>
                </c:pt>
                <c:pt idx="34">
                  <c:v>41.734000000000002</c:v>
                </c:pt>
                <c:pt idx="35">
                  <c:v>41.952999999999996</c:v>
                </c:pt>
                <c:pt idx="36">
                  <c:v>41.766999999999996</c:v>
                </c:pt>
                <c:pt idx="37">
                  <c:v>41.98</c:v>
                </c:pt>
                <c:pt idx="38">
                  <c:v>41.805</c:v>
                </c:pt>
                <c:pt idx="39">
                  <c:v>41.74</c:v>
                </c:pt>
                <c:pt idx="40">
                  <c:v>41.707000000000001</c:v>
                </c:pt>
                <c:pt idx="41">
                  <c:v>41.952999999999996</c:v>
                </c:pt>
                <c:pt idx="42">
                  <c:v>41.865000000000002</c:v>
                </c:pt>
                <c:pt idx="43">
                  <c:v>41.942</c:v>
                </c:pt>
                <c:pt idx="44">
                  <c:v>41.756</c:v>
                </c:pt>
                <c:pt idx="45">
                  <c:v>41.930999999999997</c:v>
                </c:pt>
                <c:pt idx="46">
                  <c:v>41.914000000000001</c:v>
                </c:pt>
                <c:pt idx="47">
                  <c:v>41.881999999999998</c:v>
                </c:pt>
                <c:pt idx="48">
                  <c:v>41.848999999999997</c:v>
                </c:pt>
                <c:pt idx="49">
                  <c:v>41.8</c:v>
                </c:pt>
                <c:pt idx="50">
                  <c:v>41.722999999999999</c:v>
                </c:pt>
                <c:pt idx="51">
                  <c:v>41.68</c:v>
                </c:pt>
                <c:pt idx="52">
                  <c:v>41.750999999999998</c:v>
                </c:pt>
                <c:pt idx="53">
                  <c:v>41.826999999999998</c:v>
                </c:pt>
                <c:pt idx="54">
                  <c:v>41.766999999999996</c:v>
                </c:pt>
                <c:pt idx="55">
                  <c:v>41.865000000000002</c:v>
                </c:pt>
                <c:pt idx="56">
                  <c:v>41.947000000000003</c:v>
                </c:pt>
                <c:pt idx="57">
                  <c:v>41.766999999999996</c:v>
                </c:pt>
                <c:pt idx="58">
                  <c:v>41.771999999999998</c:v>
                </c:pt>
                <c:pt idx="59">
                  <c:v>41.881999999999998</c:v>
                </c:pt>
                <c:pt idx="60">
                  <c:v>41.8</c:v>
                </c:pt>
                <c:pt idx="61">
                  <c:v>41.646999999999998</c:v>
                </c:pt>
                <c:pt idx="62">
                  <c:v>41.805</c:v>
                </c:pt>
                <c:pt idx="63">
                  <c:v>42.028999999999996</c:v>
                </c:pt>
                <c:pt idx="64">
                  <c:v>42.082999999999998</c:v>
                </c:pt>
                <c:pt idx="65">
                  <c:v>42.176000000000002</c:v>
                </c:pt>
                <c:pt idx="66">
                  <c:v>40.762999999999998</c:v>
                </c:pt>
                <c:pt idx="67">
                  <c:v>33.247999999999998</c:v>
                </c:pt>
                <c:pt idx="68">
                  <c:v>22.154999999999998</c:v>
                </c:pt>
                <c:pt idx="69">
                  <c:v>15.635999999999999</c:v>
                </c:pt>
                <c:pt idx="70">
                  <c:v>11.763000000000002</c:v>
                </c:pt>
                <c:pt idx="71">
                  <c:v>11.670999999999999</c:v>
                </c:pt>
                <c:pt idx="72">
                  <c:v>11.84</c:v>
                </c:pt>
                <c:pt idx="73">
                  <c:v>12.015000000000001</c:v>
                </c:pt>
                <c:pt idx="74">
                  <c:v>12.876999999999999</c:v>
                </c:pt>
                <c:pt idx="75">
                  <c:v>12.925999999999998</c:v>
                </c:pt>
                <c:pt idx="76">
                  <c:v>12.844999999999999</c:v>
                </c:pt>
                <c:pt idx="77">
                  <c:v>12.916</c:v>
                </c:pt>
                <c:pt idx="78">
                  <c:v>12.872</c:v>
                </c:pt>
                <c:pt idx="79">
                  <c:v>12.774000000000001</c:v>
                </c:pt>
                <c:pt idx="80">
                  <c:v>12.741</c:v>
                </c:pt>
                <c:pt idx="81">
                  <c:v>12.818000000000001</c:v>
                </c:pt>
                <c:pt idx="82">
                  <c:v>12.931999999999999</c:v>
                </c:pt>
                <c:pt idx="83">
                  <c:v>12.73</c:v>
                </c:pt>
                <c:pt idx="84">
                  <c:v>12.878</c:v>
                </c:pt>
                <c:pt idx="85">
                  <c:v>12.736000000000001</c:v>
                </c:pt>
                <c:pt idx="86">
                  <c:v>12.992000000000001</c:v>
                </c:pt>
                <c:pt idx="87">
                  <c:v>12.763000000000002</c:v>
                </c:pt>
                <c:pt idx="88">
                  <c:v>12.763000000000002</c:v>
                </c:pt>
                <c:pt idx="89">
                  <c:v>12.872</c:v>
                </c:pt>
                <c:pt idx="90">
                  <c:v>12.806999999999999</c:v>
                </c:pt>
                <c:pt idx="91">
                  <c:v>12.829000000000001</c:v>
                </c:pt>
                <c:pt idx="92">
                  <c:v>12.834</c:v>
                </c:pt>
                <c:pt idx="93">
                  <c:v>12.731000000000002</c:v>
                </c:pt>
                <c:pt idx="94">
                  <c:v>12.675999999999998</c:v>
                </c:pt>
                <c:pt idx="95">
                  <c:v>12.709</c:v>
                </c:pt>
                <c:pt idx="96">
                  <c:v>12.992000000000001</c:v>
                </c:pt>
                <c:pt idx="97">
                  <c:v>12.931999999999999</c:v>
                </c:pt>
                <c:pt idx="98">
                  <c:v>13.2</c:v>
                </c:pt>
                <c:pt idx="99">
                  <c:v>7.8820000000000006</c:v>
                </c:pt>
                <c:pt idx="100">
                  <c:v>2.6509999999999998</c:v>
                </c:pt>
                <c:pt idx="101">
                  <c:v>3.7960000000000003</c:v>
                </c:pt>
                <c:pt idx="102">
                  <c:v>4.3310000000000004</c:v>
                </c:pt>
                <c:pt idx="103">
                  <c:v>4.4130000000000003</c:v>
                </c:pt>
                <c:pt idx="104">
                  <c:v>3.7969999999999997</c:v>
                </c:pt>
                <c:pt idx="105">
                  <c:v>4.0090000000000003</c:v>
                </c:pt>
                <c:pt idx="106">
                  <c:v>4.1840000000000002</c:v>
                </c:pt>
                <c:pt idx="107">
                  <c:v>4.0040000000000004</c:v>
                </c:pt>
                <c:pt idx="108">
                  <c:v>3.9880000000000004</c:v>
                </c:pt>
                <c:pt idx="109">
                  <c:v>4.069</c:v>
                </c:pt>
                <c:pt idx="110">
                  <c:v>4.0259999999999998</c:v>
                </c:pt>
                <c:pt idx="111">
                  <c:v>3.8620000000000001</c:v>
                </c:pt>
                <c:pt idx="112">
                  <c:v>4.0469999999999997</c:v>
                </c:pt>
                <c:pt idx="113">
                  <c:v>4.1680000000000001</c:v>
                </c:pt>
                <c:pt idx="114">
                  <c:v>3.9930000000000003</c:v>
                </c:pt>
                <c:pt idx="115">
                  <c:v>4.0369999999999999</c:v>
                </c:pt>
                <c:pt idx="116">
                  <c:v>4.1509999999999998</c:v>
                </c:pt>
                <c:pt idx="117">
                  <c:v>4.157</c:v>
                </c:pt>
                <c:pt idx="118">
                  <c:v>4.08</c:v>
                </c:pt>
                <c:pt idx="119">
                  <c:v>3.9980000000000002</c:v>
                </c:pt>
                <c:pt idx="120">
                  <c:v>4.0910000000000002</c:v>
                </c:pt>
                <c:pt idx="121">
                  <c:v>4.1399999999999997</c:v>
                </c:pt>
                <c:pt idx="122">
                  <c:v>4.2329999999999997</c:v>
                </c:pt>
                <c:pt idx="123">
                  <c:v>4.0910000000000002</c:v>
                </c:pt>
                <c:pt idx="124">
                  <c:v>4.1950000000000003</c:v>
                </c:pt>
                <c:pt idx="125">
                  <c:v>4.0579999999999998</c:v>
                </c:pt>
                <c:pt idx="126">
                  <c:v>4.1349999999999998</c:v>
                </c:pt>
                <c:pt idx="127">
                  <c:v>4.0750000000000002</c:v>
                </c:pt>
                <c:pt idx="128">
                  <c:v>4.0419999999999998</c:v>
                </c:pt>
                <c:pt idx="129">
                  <c:v>4.1509999999999998</c:v>
                </c:pt>
                <c:pt idx="130">
                  <c:v>4.0750000000000002</c:v>
                </c:pt>
                <c:pt idx="131">
                  <c:v>4.2380000000000004</c:v>
                </c:pt>
                <c:pt idx="132">
                  <c:v>4.1239999999999997</c:v>
                </c:pt>
                <c:pt idx="133">
                  <c:v>4.0640000000000001</c:v>
                </c:pt>
                <c:pt idx="134">
                  <c:v>3.9169999999999998</c:v>
                </c:pt>
                <c:pt idx="135">
                  <c:v>3.9000000000000004</c:v>
                </c:pt>
                <c:pt idx="136">
                  <c:v>4.1669999999999998</c:v>
                </c:pt>
                <c:pt idx="137">
                  <c:v>3.7690000000000001</c:v>
                </c:pt>
                <c:pt idx="138">
                  <c:v>3.9550000000000001</c:v>
                </c:pt>
                <c:pt idx="139">
                  <c:v>4.0469999999999997</c:v>
                </c:pt>
                <c:pt idx="140">
                  <c:v>4.069</c:v>
                </c:pt>
                <c:pt idx="141">
                  <c:v>4.1619999999999999</c:v>
                </c:pt>
                <c:pt idx="142">
                  <c:v>4.194</c:v>
                </c:pt>
                <c:pt idx="143">
                  <c:v>4.1180000000000003</c:v>
                </c:pt>
                <c:pt idx="144">
                  <c:v>4.0140000000000002</c:v>
                </c:pt>
                <c:pt idx="145">
                  <c:v>3.7359999999999998</c:v>
                </c:pt>
                <c:pt idx="146">
                  <c:v>3.67</c:v>
                </c:pt>
                <c:pt idx="147">
                  <c:v>3.6100000000000003</c:v>
                </c:pt>
                <c:pt idx="148">
                  <c:v>3.6980000000000004</c:v>
                </c:pt>
                <c:pt idx="149">
                  <c:v>1.6139999999999999</c:v>
                </c:pt>
                <c:pt idx="150">
                  <c:v>1.5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5546624"/>
        <c:axId val="225548928"/>
      </c:scatterChart>
      <c:valAx>
        <c:axId val="22554662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(raw)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225548928"/>
        <c:crosses val="autoZero"/>
        <c:crossBetween val="midCat"/>
      </c:valAx>
      <c:valAx>
        <c:axId val="22554892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2554662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'Plots_CV62-4'!$A$2</c:f>
          <c:strCache>
            <c:ptCount val="1"/>
            <c:pt idx="0">
              <c:v>CV62-4  1/31/2017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317840840455555"/>
          <c:y val="0.13495455934880193"/>
          <c:w val="0.76339298083042184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'Plots_CV62-4'!$O$8:$O$355</c:f>
              <c:numCache>
                <c:formatCode>0.0000</c:formatCode>
                <c:ptCount val="348"/>
                <c:pt idx="0">
                  <c:v>2.6999999999999968E-2</c:v>
                </c:pt>
                <c:pt idx="1">
                  <c:v>2.1650000000000003E-2</c:v>
                </c:pt>
                <c:pt idx="2">
                  <c:v>5.3749999999999964E-2</c:v>
                </c:pt>
                <c:pt idx="3">
                  <c:v>2.6999999999999968E-2</c:v>
                </c:pt>
                <c:pt idx="4">
                  <c:v>2.1650000000000003E-2</c:v>
                </c:pt>
                <c:pt idx="5">
                  <c:v>5.3749999999999964E-2</c:v>
                </c:pt>
                <c:pt idx="6">
                  <c:v>3.7699999999999984E-2</c:v>
                </c:pt>
                <c:pt idx="7">
                  <c:v>4.8399999999999999E-2</c:v>
                </c:pt>
                <c:pt idx="8">
                  <c:v>4.3049999999999977E-2</c:v>
                </c:pt>
                <c:pt idx="9">
                  <c:v>5.9099999999999986E-2</c:v>
                </c:pt>
                <c:pt idx="10">
                  <c:v>0.13399999999999995</c:v>
                </c:pt>
                <c:pt idx="11">
                  <c:v>0.12329999999999999</c:v>
                </c:pt>
                <c:pt idx="12">
                  <c:v>0.12329999999999999</c:v>
                </c:pt>
                <c:pt idx="13">
                  <c:v>0.15004999999999999</c:v>
                </c:pt>
                <c:pt idx="14">
                  <c:v>0.13399999999999995</c:v>
                </c:pt>
                <c:pt idx="15">
                  <c:v>0.11794999999999997</c:v>
                </c:pt>
                <c:pt idx="16">
                  <c:v>0.10189999999999999</c:v>
                </c:pt>
                <c:pt idx="17">
                  <c:v>0.12329999999999999</c:v>
                </c:pt>
                <c:pt idx="18">
                  <c:v>0.15539999999999998</c:v>
                </c:pt>
                <c:pt idx="19">
                  <c:v>9.6549999999999997E-2</c:v>
                </c:pt>
                <c:pt idx="20">
                  <c:v>0.11794999999999997</c:v>
                </c:pt>
                <c:pt idx="21">
                  <c:v>0.12864999999999999</c:v>
                </c:pt>
                <c:pt idx="22">
                  <c:v>0.26774999999999999</c:v>
                </c:pt>
                <c:pt idx="23">
                  <c:v>0.25169999999999998</c:v>
                </c:pt>
                <c:pt idx="24">
                  <c:v>0.27844999999999998</c:v>
                </c:pt>
                <c:pt idx="25">
                  <c:v>0.15539999999999998</c:v>
                </c:pt>
                <c:pt idx="26">
                  <c:v>0.15004999999999999</c:v>
                </c:pt>
                <c:pt idx="27">
                  <c:v>0.11794999999999997</c:v>
                </c:pt>
                <c:pt idx="28">
                  <c:v>0.17144999999999999</c:v>
                </c:pt>
                <c:pt idx="29">
                  <c:v>0.16609999999999997</c:v>
                </c:pt>
                <c:pt idx="30">
                  <c:v>0.16609999999999997</c:v>
                </c:pt>
                <c:pt idx="31">
                  <c:v>0.17679999999999998</c:v>
                </c:pt>
                <c:pt idx="32">
                  <c:v>0.1447</c:v>
                </c:pt>
                <c:pt idx="33">
                  <c:v>0.1875</c:v>
                </c:pt>
                <c:pt idx="34">
                  <c:v>0.12329999999999999</c:v>
                </c:pt>
                <c:pt idx="35">
                  <c:v>0.16609999999999997</c:v>
                </c:pt>
                <c:pt idx="36">
                  <c:v>0.13399999999999995</c:v>
                </c:pt>
                <c:pt idx="37">
                  <c:v>0.19284999999999997</c:v>
                </c:pt>
                <c:pt idx="38">
                  <c:v>0.13934999999999997</c:v>
                </c:pt>
                <c:pt idx="39">
                  <c:v>0.17144999999999999</c:v>
                </c:pt>
                <c:pt idx="40">
                  <c:v>0.12864999999999999</c:v>
                </c:pt>
                <c:pt idx="41">
                  <c:v>0.11794999999999997</c:v>
                </c:pt>
                <c:pt idx="42">
                  <c:v>0.13399999999999995</c:v>
                </c:pt>
                <c:pt idx="43">
                  <c:v>0.24099999999999999</c:v>
                </c:pt>
                <c:pt idx="44">
                  <c:v>0.13399999999999995</c:v>
                </c:pt>
                <c:pt idx="45">
                  <c:v>0.21425</c:v>
                </c:pt>
                <c:pt idx="46">
                  <c:v>0.15539999999999998</c:v>
                </c:pt>
                <c:pt idx="47">
                  <c:v>0.15004999999999999</c:v>
                </c:pt>
                <c:pt idx="48">
                  <c:v>0.13934999999999997</c:v>
                </c:pt>
                <c:pt idx="49">
                  <c:v>0.16075</c:v>
                </c:pt>
                <c:pt idx="50">
                  <c:v>0.15539999999999998</c:v>
                </c:pt>
                <c:pt idx="51">
                  <c:v>0.16075</c:v>
                </c:pt>
                <c:pt idx="52">
                  <c:v>0.22494999999999998</c:v>
                </c:pt>
                <c:pt idx="53">
                  <c:v>0.15004999999999999</c:v>
                </c:pt>
                <c:pt idx="54">
                  <c:v>0.16075</c:v>
                </c:pt>
                <c:pt idx="55">
                  <c:v>0.16075</c:v>
                </c:pt>
                <c:pt idx="56">
                  <c:v>0.15004999999999999</c:v>
                </c:pt>
                <c:pt idx="57">
                  <c:v>0.19819999999999999</c:v>
                </c:pt>
                <c:pt idx="58">
                  <c:v>0.16609999999999997</c:v>
                </c:pt>
                <c:pt idx="59">
                  <c:v>0.1447</c:v>
                </c:pt>
                <c:pt idx="60">
                  <c:v>0.15539999999999998</c:v>
                </c:pt>
                <c:pt idx="61">
                  <c:v>0.24634999999999999</c:v>
                </c:pt>
                <c:pt idx="62">
                  <c:v>0.13399999999999995</c:v>
                </c:pt>
                <c:pt idx="63">
                  <c:v>0.20354999999999998</c:v>
                </c:pt>
                <c:pt idx="64">
                  <c:v>0.15539999999999998</c:v>
                </c:pt>
                <c:pt idx="65">
                  <c:v>0.11794999999999997</c:v>
                </c:pt>
                <c:pt idx="66">
                  <c:v>0.21959999999999999</c:v>
                </c:pt>
                <c:pt idx="67">
                  <c:v>9.6549999999999997E-2</c:v>
                </c:pt>
                <c:pt idx="68">
                  <c:v>4.8399999999999999E-2</c:v>
                </c:pt>
                <c:pt idx="69">
                  <c:v>4.3049999999999977E-2</c:v>
                </c:pt>
                <c:pt idx="70">
                  <c:v>5.9099999999999986E-2</c:v>
                </c:pt>
                <c:pt idx="71">
                  <c:v>4.3049999999999977E-2</c:v>
                </c:pt>
                <c:pt idx="72">
                  <c:v>2.1650000000000003E-2</c:v>
                </c:pt>
                <c:pt idx="73">
                  <c:v>5.3749999999999964E-2</c:v>
                </c:pt>
                <c:pt idx="74">
                  <c:v>3.234999999999999E-2</c:v>
                </c:pt>
                <c:pt idx="75">
                  <c:v>3.7699999999999984E-2</c:v>
                </c:pt>
                <c:pt idx="76">
                  <c:v>4.3049999999999977E-2</c:v>
                </c:pt>
                <c:pt idx="77">
                  <c:v>2.6999999999999968E-2</c:v>
                </c:pt>
                <c:pt idx="78">
                  <c:v>3.234999999999999E-2</c:v>
                </c:pt>
                <c:pt idx="79">
                  <c:v>3.234999999999999E-2</c:v>
                </c:pt>
                <c:pt idx="80">
                  <c:v>3.7699999999999984E-2</c:v>
                </c:pt>
                <c:pt idx="81">
                  <c:v>4.3049999999999977E-2</c:v>
                </c:pt>
                <c:pt idx="82">
                  <c:v>4.3049999999999977E-2</c:v>
                </c:pt>
                <c:pt idx="83">
                  <c:v>4.3049999999999977E-2</c:v>
                </c:pt>
                <c:pt idx="84">
                  <c:v>4.3049999999999977E-2</c:v>
                </c:pt>
                <c:pt idx="85">
                  <c:v>4.3049999999999977E-2</c:v>
                </c:pt>
                <c:pt idx="86">
                  <c:v>2.6999999999999968E-2</c:v>
                </c:pt>
                <c:pt idx="87">
                  <c:v>3.234999999999999E-2</c:v>
                </c:pt>
                <c:pt idx="88">
                  <c:v>3.234999999999999E-2</c:v>
                </c:pt>
                <c:pt idx="89">
                  <c:v>3.234999999999999E-2</c:v>
                </c:pt>
                <c:pt idx="90">
                  <c:v>4.3049999999999977E-2</c:v>
                </c:pt>
                <c:pt idx="91">
                  <c:v>4.3049999999999977E-2</c:v>
                </c:pt>
                <c:pt idx="92">
                  <c:v>3.7699999999999984E-2</c:v>
                </c:pt>
                <c:pt idx="93">
                  <c:v>6.444999999999998E-2</c:v>
                </c:pt>
                <c:pt idx="94">
                  <c:v>5.9099999999999986E-2</c:v>
                </c:pt>
                <c:pt idx="95">
                  <c:v>8.5849999999999982E-2</c:v>
                </c:pt>
                <c:pt idx="96">
                  <c:v>4.3049999999999977E-2</c:v>
                </c:pt>
                <c:pt idx="97">
                  <c:v>4.3049999999999977E-2</c:v>
                </c:pt>
                <c:pt idx="98">
                  <c:v>3.234999999999999E-2</c:v>
                </c:pt>
                <c:pt idx="99">
                  <c:v>4.3049999999999977E-2</c:v>
                </c:pt>
                <c:pt idx="100">
                  <c:v>3.234999999999999E-2</c:v>
                </c:pt>
                <c:pt idx="101">
                  <c:v>5.9099999999999986E-2</c:v>
                </c:pt>
                <c:pt idx="102">
                  <c:v>2.1650000000000003E-2</c:v>
                </c:pt>
                <c:pt idx="103">
                  <c:v>4.3049999999999977E-2</c:v>
                </c:pt>
                <c:pt idx="104">
                  <c:v>2.6999999999999968E-2</c:v>
                </c:pt>
                <c:pt idx="105">
                  <c:v>2.1650000000000003E-2</c:v>
                </c:pt>
                <c:pt idx="106">
                  <c:v>1.6299999999999953E-2</c:v>
                </c:pt>
                <c:pt idx="107">
                  <c:v>2.6999999999999968E-2</c:v>
                </c:pt>
                <c:pt idx="108">
                  <c:v>2.6999999999999968E-2</c:v>
                </c:pt>
                <c:pt idx="109">
                  <c:v>2.1650000000000003E-2</c:v>
                </c:pt>
                <c:pt idx="110">
                  <c:v>2.6999999999999968E-2</c:v>
                </c:pt>
                <c:pt idx="111">
                  <c:v>2.6999999999999968E-2</c:v>
                </c:pt>
                <c:pt idx="112">
                  <c:v>2.1650000000000003E-2</c:v>
                </c:pt>
                <c:pt idx="113">
                  <c:v>2.1650000000000003E-2</c:v>
                </c:pt>
                <c:pt idx="114">
                  <c:v>2.6999999999999968E-2</c:v>
                </c:pt>
                <c:pt idx="115">
                  <c:v>2.6999999999999968E-2</c:v>
                </c:pt>
                <c:pt idx="116">
                  <c:v>3.7699999999999984E-2</c:v>
                </c:pt>
                <c:pt idx="117">
                  <c:v>2.6999999999999968E-2</c:v>
                </c:pt>
                <c:pt idx="118">
                  <c:v>4.8399999999999999E-2</c:v>
                </c:pt>
                <c:pt idx="119">
                  <c:v>2.6999999999999968E-2</c:v>
                </c:pt>
                <c:pt idx="120">
                  <c:v>2.1650000000000003E-2</c:v>
                </c:pt>
                <c:pt idx="121">
                  <c:v>2.1650000000000003E-2</c:v>
                </c:pt>
                <c:pt idx="122">
                  <c:v>2.1650000000000003E-2</c:v>
                </c:pt>
                <c:pt idx="123">
                  <c:v>2.6999999999999968E-2</c:v>
                </c:pt>
                <c:pt idx="124">
                  <c:v>2.1650000000000003E-2</c:v>
                </c:pt>
                <c:pt idx="125">
                  <c:v>2.6999999999999968E-2</c:v>
                </c:pt>
                <c:pt idx="126">
                  <c:v>4.8399999999999999E-2</c:v>
                </c:pt>
                <c:pt idx="127">
                  <c:v>2.6999999999999968E-2</c:v>
                </c:pt>
                <c:pt idx="128">
                  <c:v>3.234999999999999E-2</c:v>
                </c:pt>
                <c:pt idx="129">
                  <c:v>3.234999999999999E-2</c:v>
                </c:pt>
                <c:pt idx="130">
                  <c:v>1.6299999999999953E-2</c:v>
                </c:pt>
                <c:pt idx="131">
                  <c:v>5.3749999999999964E-2</c:v>
                </c:pt>
                <c:pt idx="132">
                  <c:v>1.6299999999999953E-2</c:v>
                </c:pt>
                <c:pt idx="133">
                  <c:v>2.6999999999999968E-2</c:v>
                </c:pt>
                <c:pt idx="134">
                  <c:v>2.6999999999999968E-2</c:v>
                </c:pt>
                <c:pt idx="135">
                  <c:v>3.234999999999999E-2</c:v>
                </c:pt>
                <c:pt idx="136">
                  <c:v>2.6999999999999968E-2</c:v>
                </c:pt>
                <c:pt idx="137">
                  <c:v>2.1650000000000003E-2</c:v>
                </c:pt>
                <c:pt idx="138">
                  <c:v>2.6999999999999968E-2</c:v>
                </c:pt>
                <c:pt idx="139">
                  <c:v>9.6549999999999997E-2</c:v>
                </c:pt>
                <c:pt idx="140">
                  <c:v>3.234999999999999E-2</c:v>
                </c:pt>
                <c:pt idx="141">
                  <c:v>2.1650000000000003E-2</c:v>
                </c:pt>
                <c:pt idx="142">
                  <c:v>2.6999999999999968E-2</c:v>
                </c:pt>
                <c:pt idx="143">
                  <c:v>2.1650000000000003E-2</c:v>
                </c:pt>
                <c:pt idx="144">
                  <c:v>2.6999999999999968E-2</c:v>
                </c:pt>
                <c:pt idx="145">
                  <c:v>2.1650000000000003E-2</c:v>
                </c:pt>
                <c:pt idx="146">
                  <c:v>3.234999999999999E-2</c:v>
                </c:pt>
                <c:pt idx="147">
                  <c:v>4.3049999999999977E-2</c:v>
                </c:pt>
                <c:pt idx="148">
                  <c:v>4.8399999999999999E-2</c:v>
                </c:pt>
                <c:pt idx="149">
                  <c:v>2.1650000000000003E-2</c:v>
                </c:pt>
                <c:pt idx="150">
                  <c:v>2.6999999999999968E-2</c:v>
                </c:pt>
              </c:numCache>
            </c:numRef>
          </c:xVal>
          <c:yVal>
            <c:numRef>
              <c:f>'Plots_CV62-4'!$P$8:$P$355</c:f>
              <c:numCache>
                <c:formatCode>0.00</c:formatCode>
                <c:ptCount val="348"/>
                <c:pt idx="0">
                  <c:v>3.3870000000000005</c:v>
                </c:pt>
                <c:pt idx="1">
                  <c:v>4.0739999999999998</c:v>
                </c:pt>
                <c:pt idx="2">
                  <c:v>4.2809999999999997</c:v>
                </c:pt>
                <c:pt idx="3">
                  <c:v>5.7749999999999995</c:v>
                </c:pt>
                <c:pt idx="4">
                  <c:v>10.641000000000002</c:v>
                </c:pt>
                <c:pt idx="5">
                  <c:v>13.712</c:v>
                </c:pt>
                <c:pt idx="6">
                  <c:v>17.329000000000001</c:v>
                </c:pt>
                <c:pt idx="7">
                  <c:v>22.768000000000001</c:v>
                </c:pt>
                <c:pt idx="8">
                  <c:v>29.125</c:v>
                </c:pt>
                <c:pt idx="9">
                  <c:v>35.536000000000001</c:v>
                </c:pt>
                <c:pt idx="10">
                  <c:v>39.885999999999996</c:v>
                </c:pt>
                <c:pt idx="11">
                  <c:v>41.725000000000001</c:v>
                </c:pt>
                <c:pt idx="12">
                  <c:v>41.920999999999999</c:v>
                </c:pt>
                <c:pt idx="13">
                  <c:v>41.795000000000002</c:v>
                </c:pt>
                <c:pt idx="14">
                  <c:v>41.985999999999997</c:v>
                </c:pt>
                <c:pt idx="15">
                  <c:v>41.98</c:v>
                </c:pt>
                <c:pt idx="16">
                  <c:v>41.871000000000002</c:v>
                </c:pt>
                <c:pt idx="17">
                  <c:v>41.98</c:v>
                </c:pt>
                <c:pt idx="18">
                  <c:v>41.926000000000002</c:v>
                </c:pt>
                <c:pt idx="19">
                  <c:v>42.012999999999998</c:v>
                </c:pt>
                <c:pt idx="20">
                  <c:v>41.865000000000002</c:v>
                </c:pt>
                <c:pt idx="21">
                  <c:v>42.012999999999998</c:v>
                </c:pt>
                <c:pt idx="22">
                  <c:v>42.034999999999997</c:v>
                </c:pt>
                <c:pt idx="23">
                  <c:v>42.028999999999996</c:v>
                </c:pt>
                <c:pt idx="24">
                  <c:v>42.034999999999997</c:v>
                </c:pt>
                <c:pt idx="25">
                  <c:v>42.051000000000002</c:v>
                </c:pt>
                <c:pt idx="26">
                  <c:v>42.061999999999998</c:v>
                </c:pt>
                <c:pt idx="27">
                  <c:v>42.055999999999997</c:v>
                </c:pt>
                <c:pt idx="28">
                  <c:v>42.033999999999999</c:v>
                </c:pt>
                <c:pt idx="29">
                  <c:v>41.942</c:v>
                </c:pt>
                <c:pt idx="30">
                  <c:v>41.984999999999999</c:v>
                </c:pt>
                <c:pt idx="31">
                  <c:v>41.902999999999999</c:v>
                </c:pt>
                <c:pt idx="32">
                  <c:v>42.051000000000002</c:v>
                </c:pt>
                <c:pt idx="33">
                  <c:v>41.952999999999996</c:v>
                </c:pt>
                <c:pt idx="34">
                  <c:v>41.734000000000002</c:v>
                </c:pt>
                <c:pt idx="35">
                  <c:v>41.952999999999996</c:v>
                </c:pt>
                <c:pt idx="36">
                  <c:v>41.766999999999996</c:v>
                </c:pt>
                <c:pt idx="37">
                  <c:v>41.98</c:v>
                </c:pt>
                <c:pt idx="38">
                  <c:v>41.805</c:v>
                </c:pt>
                <c:pt idx="39">
                  <c:v>41.74</c:v>
                </c:pt>
                <c:pt idx="40">
                  <c:v>41.707000000000001</c:v>
                </c:pt>
                <c:pt idx="41">
                  <c:v>41.952999999999996</c:v>
                </c:pt>
                <c:pt idx="42">
                  <c:v>41.865000000000002</c:v>
                </c:pt>
                <c:pt idx="43">
                  <c:v>41.942</c:v>
                </c:pt>
                <c:pt idx="44">
                  <c:v>41.756</c:v>
                </c:pt>
                <c:pt idx="45">
                  <c:v>41.930999999999997</c:v>
                </c:pt>
                <c:pt idx="46">
                  <c:v>41.914000000000001</c:v>
                </c:pt>
                <c:pt idx="47">
                  <c:v>41.881999999999998</c:v>
                </c:pt>
                <c:pt idx="48">
                  <c:v>41.848999999999997</c:v>
                </c:pt>
                <c:pt idx="49">
                  <c:v>41.8</c:v>
                </c:pt>
                <c:pt idx="50">
                  <c:v>41.722999999999999</c:v>
                </c:pt>
                <c:pt idx="51">
                  <c:v>41.68</c:v>
                </c:pt>
                <c:pt idx="52">
                  <c:v>41.750999999999998</c:v>
                </c:pt>
                <c:pt idx="53">
                  <c:v>41.826999999999998</c:v>
                </c:pt>
                <c:pt idx="54">
                  <c:v>41.766999999999996</c:v>
                </c:pt>
                <c:pt idx="55">
                  <c:v>41.865000000000002</c:v>
                </c:pt>
                <c:pt idx="56">
                  <c:v>41.947000000000003</c:v>
                </c:pt>
                <c:pt idx="57">
                  <c:v>41.766999999999996</c:v>
                </c:pt>
                <c:pt idx="58">
                  <c:v>41.771999999999998</c:v>
                </c:pt>
                <c:pt idx="59">
                  <c:v>41.881999999999998</c:v>
                </c:pt>
                <c:pt idx="60">
                  <c:v>41.8</c:v>
                </c:pt>
                <c:pt idx="61">
                  <c:v>41.646999999999998</c:v>
                </c:pt>
                <c:pt idx="62">
                  <c:v>41.805</c:v>
                </c:pt>
                <c:pt idx="63">
                  <c:v>42.028999999999996</c:v>
                </c:pt>
                <c:pt idx="64">
                  <c:v>42.082999999999998</c:v>
                </c:pt>
                <c:pt idx="65">
                  <c:v>42.176000000000002</c:v>
                </c:pt>
                <c:pt idx="66">
                  <c:v>40.762999999999998</c:v>
                </c:pt>
                <c:pt idx="67">
                  <c:v>33.247999999999998</c:v>
                </c:pt>
                <c:pt idx="68">
                  <c:v>22.154999999999998</c:v>
                </c:pt>
                <c:pt idx="69">
                  <c:v>15.635999999999999</c:v>
                </c:pt>
                <c:pt idx="70">
                  <c:v>11.763000000000002</c:v>
                </c:pt>
                <c:pt idx="71">
                  <c:v>11.670999999999999</c:v>
                </c:pt>
                <c:pt idx="72">
                  <c:v>11.84</c:v>
                </c:pt>
                <c:pt idx="73">
                  <c:v>12.015000000000001</c:v>
                </c:pt>
                <c:pt idx="74">
                  <c:v>12.876999999999999</c:v>
                </c:pt>
                <c:pt idx="75">
                  <c:v>12.925999999999998</c:v>
                </c:pt>
                <c:pt idx="76">
                  <c:v>12.844999999999999</c:v>
                </c:pt>
                <c:pt idx="77">
                  <c:v>12.916</c:v>
                </c:pt>
                <c:pt idx="78">
                  <c:v>12.872</c:v>
                </c:pt>
                <c:pt idx="79">
                  <c:v>12.774000000000001</c:v>
                </c:pt>
                <c:pt idx="80">
                  <c:v>12.741</c:v>
                </c:pt>
                <c:pt idx="81">
                  <c:v>12.818000000000001</c:v>
                </c:pt>
                <c:pt idx="82">
                  <c:v>12.931999999999999</c:v>
                </c:pt>
                <c:pt idx="83">
                  <c:v>12.73</c:v>
                </c:pt>
                <c:pt idx="84">
                  <c:v>12.878</c:v>
                </c:pt>
                <c:pt idx="85">
                  <c:v>12.736000000000001</c:v>
                </c:pt>
                <c:pt idx="86">
                  <c:v>12.992000000000001</c:v>
                </c:pt>
                <c:pt idx="87">
                  <c:v>12.763000000000002</c:v>
                </c:pt>
                <c:pt idx="88">
                  <c:v>12.763000000000002</c:v>
                </c:pt>
                <c:pt idx="89">
                  <c:v>12.872</c:v>
                </c:pt>
                <c:pt idx="90">
                  <c:v>12.806999999999999</c:v>
                </c:pt>
                <c:pt idx="91">
                  <c:v>12.829000000000001</c:v>
                </c:pt>
                <c:pt idx="92">
                  <c:v>12.834</c:v>
                </c:pt>
                <c:pt idx="93">
                  <c:v>12.731000000000002</c:v>
                </c:pt>
                <c:pt idx="94">
                  <c:v>12.675999999999998</c:v>
                </c:pt>
                <c:pt idx="95">
                  <c:v>12.709</c:v>
                </c:pt>
                <c:pt idx="96">
                  <c:v>12.992000000000001</c:v>
                </c:pt>
                <c:pt idx="97">
                  <c:v>12.931999999999999</c:v>
                </c:pt>
                <c:pt idx="98">
                  <c:v>13.2</c:v>
                </c:pt>
                <c:pt idx="99">
                  <c:v>7.8820000000000006</c:v>
                </c:pt>
                <c:pt idx="100">
                  <c:v>2.6509999999999998</c:v>
                </c:pt>
                <c:pt idx="101">
                  <c:v>3.7960000000000003</c:v>
                </c:pt>
                <c:pt idx="102">
                  <c:v>4.3310000000000004</c:v>
                </c:pt>
                <c:pt idx="103">
                  <c:v>4.4130000000000003</c:v>
                </c:pt>
                <c:pt idx="104">
                  <c:v>3.7969999999999997</c:v>
                </c:pt>
                <c:pt idx="105">
                  <c:v>4.0090000000000003</c:v>
                </c:pt>
                <c:pt idx="106">
                  <c:v>4.1840000000000002</c:v>
                </c:pt>
                <c:pt idx="107">
                  <c:v>4.0040000000000004</c:v>
                </c:pt>
                <c:pt idx="108">
                  <c:v>3.9880000000000004</c:v>
                </c:pt>
                <c:pt idx="109">
                  <c:v>4.069</c:v>
                </c:pt>
                <c:pt idx="110">
                  <c:v>4.0259999999999998</c:v>
                </c:pt>
                <c:pt idx="111">
                  <c:v>3.8620000000000001</c:v>
                </c:pt>
                <c:pt idx="112">
                  <c:v>4.0469999999999997</c:v>
                </c:pt>
                <c:pt idx="113">
                  <c:v>4.1680000000000001</c:v>
                </c:pt>
                <c:pt idx="114">
                  <c:v>3.9930000000000003</c:v>
                </c:pt>
                <c:pt idx="115">
                  <c:v>4.0369999999999999</c:v>
                </c:pt>
                <c:pt idx="116">
                  <c:v>4.1509999999999998</c:v>
                </c:pt>
                <c:pt idx="117">
                  <c:v>4.157</c:v>
                </c:pt>
                <c:pt idx="118">
                  <c:v>4.08</c:v>
                </c:pt>
                <c:pt idx="119">
                  <c:v>3.9980000000000002</c:v>
                </c:pt>
                <c:pt idx="120">
                  <c:v>4.0910000000000002</c:v>
                </c:pt>
                <c:pt idx="121">
                  <c:v>4.1399999999999997</c:v>
                </c:pt>
                <c:pt idx="122">
                  <c:v>4.2329999999999997</c:v>
                </c:pt>
                <c:pt idx="123">
                  <c:v>4.0910000000000002</c:v>
                </c:pt>
                <c:pt idx="124">
                  <c:v>4.1950000000000003</c:v>
                </c:pt>
                <c:pt idx="125">
                  <c:v>4.0579999999999998</c:v>
                </c:pt>
                <c:pt idx="126">
                  <c:v>4.1349999999999998</c:v>
                </c:pt>
                <c:pt idx="127">
                  <c:v>4.0750000000000002</c:v>
                </c:pt>
                <c:pt idx="128">
                  <c:v>4.0419999999999998</c:v>
                </c:pt>
                <c:pt idx="129">
                  <c:v>4.1509999999999998</c:v>
                </c:pt>
                <c:pt idx="130">
                  <c:v>4.0750000000000002</c:v>
                </c:pt>
                <c:pt idx="131">
                  <c:v>4.2380000000000004</c:v>
                </c:pt>
                <c:pt idx="132">
                  <c:v>4.1239999999999997</c:v>
                </c:pt>
                <c:pt idx="133">
                  <c:v>4.0640000000000001</c:v>
                </c:pt>
                <c:pt idx="134">
                  <c:v>3.9169999999999998</c:v>
                </c:pt>
                <c:pt idx="135">
                  <c:v>3.9000000000000004</c:v>
                </c:pt>
                <c:pt idx="136">
                  <c:v>4.1669999999999998</c:v>
                </c:pt>
                <c:pt idx="137">
                  <c:v>3.7690000000000001</c:v>
                </c:pt>
                <c:pt idx="138">
                  <c:v>3.9550000000000001</c:v>
                </c:pt>
                <c:pt idx="139">
                  <c:v>4.0469999999999997</c:v>
                </c:pt>
                <c:pt idx="140">
                  <c:v>4.069</c:v>
                </c:pt>
                <c:pt idx="141">
                  <c:v>4.1619999999999999</c:v>
                </c:pt>
                <c:pt idx="142">
                  <c:v>4.194</c:v>
                </c:pt>
                <c:pt idx="143">
                  <c:v>4.1180000000000003</c:v>
                </c:pt>
                <c:pt idx="144">
                  <c:v>4.0140000000000002</c:v>
                </c:pt>
                <c:pt idx="145">
                  <c:v>3.7359999999999998</c:v>
                </c:pt>
                <c:pt idx="146">
                  <c:v>3.67</c:v>
                </c:pt>
                <c:pt idx="147">
                  <c:v>3.6100000000000003</c:v>
                </c:pt>
                <c:pt idx="148">
                  <c:v>3.6980000000000004</c:v>
                </c:pt>
                <c:pt idx="149">
                  <c:v>1.6139999999999999</c:v>
                </c:pt>
                <c:pt idx="150">
                  <c:v>1.5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6822400"/>
        <c:axId val="226824960"/>
      </c:scatterChart>
      <c:valAx>
        <c:axId val="22682240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(ntu)</a:t>
                </a:r>
              </a:p>
            </c:rich>
          </c:tx>
          <c:layout>
            <c:manualLayout>
              <c:xMode val="edge"/>
              <c:yMode val="edge"/>
              <c:x val="0.50224482654116842"/>
              <c:y val="1.9107079175134017E-2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crossAx val="226824960"/>
        <c:crosses val="autoZero"/>
        <c:crossBetween val="midCat"/>
      </c:valAx>
      <c:valAx>
        <c:axId val="226824960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2682240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'Plots_CV62-5'!$A$2</c:f>
          <c:strCache>
            <c:ptCount val="1"/>
            <c:pt idx="0">
              <c:v>CV62-5  1/31/2017</c:v>
            </c:pt>
          </c:strCache>
        </c:strRef>
      </c:tx>
      <c:layout>
        <c:manualLayout>
          <c:xMode val="edge"/>
          <c:yMode val="edge"/>
          <c:x val="1.4273066225586021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270799959243518"/>
          <c:w val="0.77343319703986368"/>
          <c:h val="0.83686243695481122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accent1"/>
              </a:solidFill>
            </a:ln>
          </c:spPr>
          <c:marker>
            <c:symbol val="diamond"/>
            <c:size val="5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'Plots_CV62-5'!$D$8:$D$355</c:f>
              <c:numCache>
                <c:formatCode>General</c:formatCode>
                <c:ptCount val="348"/>
                <c:pt idx="0">
                  <c:v>8.52</c:v>
                </c:pt>
                <c:pt idx="1">
                  <c:v>8.52</c:v>
                </c:pt>
                <c:pt idx="2">
                  <c:v>8.51</c:v>
                </c:pt>
                <c:pt idx="3">
                  <c:v>8.52</c:v>
                </c:pt>
                <c:pt idx="4">
                  <c:v>8.5299999999999994</c:v>
                </c:pt>
                <c:pt idx="5">
                  <c:v>8.5399999999999991</c:v>
                </c:pt>
                <c:pt idx="6">
                  <c:v>8.5500000000000007</c:v>
                </c:pt>
                <c:pt idx="7">
                  <c:v>8.58</c:v>
                </c:pt>
                <c:pt idx="8">
                  <c:v>8.58</c:v>
                </c:pt>
                <c:pt idx="9">
                  <c:v>8.59</c:v>
                </c:pt>
                <c:pt idx="10">
                  <c:v>8.59</c:v>
                </c:pt>
                <c:pt idx="11">
                  <c:v>8.59</c:v>
                </c:pt>
                <c:pt idx="12">
                  <c:v>8.59</c:v>
                </c:pt>
                <c:pt idx="13">
                  <c:v>8.59</c:v>
                </c:pt>
                <c:pt idx="14">
                  <c:v>8.59</c:v>
                </c:pt>
                <c:pt idx="15">
                  <c:v>8.59</c:v>
                </c:pt>
                <c:pt idx="16">
                  <c:v>8.59</c:v>
                </c:pt>
                <c:pt idx="17">
                  <c:v>8.59</c:v>
                </c:pt>
                <c:pt idx="18">
                  <c:v>8.59</c:v>
                </c:pt>
                <c:pt idx="19">
                  <c:v>8.58</c:v>
                </c:pt>
                <c:pt idx="20">
                  <c:v>8.59</c:v>
                </c:pt>
                <c:pt idx="21">
                  <c:v>8.6</c:v>
                </c:pt>
                <c:pt idx="22">
                  <c:v>8.59</c:v>
                </c:pt>
                <c:pt idx="23">
                  <c:v>8.59</c:v>
                </c:pt>
                <c:pt idx="24">
                  <c:v>8.6</c:v>
                </c:pt>
                <c:pt idx="25">
                  <c:v>8.59</c:v>
                </c:pt>
                <c:pt idx="26">
                  <c:v>8.59</c:v>
                </c:pt>
                <c:pt idx="27">
                  <c:v>8.59</c:v>
                </c:pt>
                <c:pt idx="28">
                  <c:v>8.59</c:v>
                </c:pt>
                <c:pt idx="29">
                  <c:v>8.6</c:v>
                </c:pt>
                <c:pt idx="30">
                  <c:v>8.59</c:v>
                </c:pt>
                <c:pt idx="31">
                  <c:v>8.59</c:v>
                </c:pt>
                <c:pt idx="32">
                  <c:v>8.59</c:v>
                </c:pt>
                <c:pt idx="33">
                  <c:v>8.59</c:v>
                </c:pt>
                <c:pt idx="34">
                  <c:v>8.59</c:v>
                </c:pt>
                <c:pt idx="35">
                  <c:v>8.59</c:v>
                </c:pt>
                <c:pt idx="36">
                  <c:v>8.59</c:v>
                </c:pt>
                <c:pt idx="37">
                  <c:v>8.59</c:v>
                </c:pt>
                <c:pt idx="38">
                  <c:v>8.58</c:v>
                </c:pt>
                <c:pt idx="39">
                  <c:v>8.58</c:v>
                </c:pt>
                <c:pt idx="40">
                  <c:v>8.59</c:v>
                </c:pt>
                <c:pt idx="41">
                  <c:v>8.59</c:v>
                </c:pt>
                <c:pt idx="42">
                  <c:v>8.59</c:v>
                </c:pt>
                <c:pt idx="43">
                  <c:v>8.59</c:v>
                </c:pt>
                <c:pt idx="44">
                  <c:v>8.58</c:v>
                </c:pt>
                <c:pt idx="45">
                  <c:v>8.58</c:v>
                </c:pt>
                <c:pt idx="46">
                  <c:v>8.58</c:v>
                </c:pt>
                <c:pt idx="47">
                  <c:v>8.59</c:v>
                </c:pt>
                <c:pt idx="48">
                  <c:v>8.59</c:v>
                </c:pt>
                <c:pt idx="49">
                  <c:v>8.59</c:v>
                </c:pt>
                <c:pt idx="50">
                  <c:v>8.58</c:v>
                </c:pt>
                <c:pt idx="51">
                  <c:v>8.58</c:v>
                </c:pt>
                <c:pt idx="52">
                  <c:v>8.59</c:v>
                </c:pt>
                <c:pt idx="53">
                  <c:v>8.59</c:v>
                </c:pt>
                <c:pt idx="54">
                  <c:v>8.59</c:v>
                </c:pt>
                <c:pt idx="55">
                  <c:v>8.59</c:v>
                </c:pt>
                <c:pt idx="56">
                  <c:v>8.59</c:v>
                </c:pt>
                <c:pt idx="57">
                  <c:v>8.59</c:v>
                </c:pt>
                <c:pt idx="58">
                  <c:v>8.58</c:v>
                </c:pt>
                <c:pt idx="59">
                  <c:v>8.58</c:v>
                </c:pt>
                <c:pt idx="60">
                  <c:v>8.59</c:v>
                </c:pt>
                <c:pt idx="61">
                  <c:v>8.59</c:v>
                </c:pt>
                <c:pt idx="62">
                  <c:v>8.59</c:v>
                </c:pt>
                <c:pt idx="63">
                  <c:v>8.59</c:v>
                </c:pt>
                <c:pt idx="64">
                  <c:v>8.59</c:v>
                </c:pt>
                <c:pt idx="65">
                  <c:v>8.59</c:v>
                </c:pt>
                <c:pt idx="66">
                  <c:v>8.59</c:v>
                </c:pt>
                <c:pt idx="67">
                  <c:v>8.59</c:v>
                </c:pt>
                <c:pt idx="68">
                  <c:v>8.58</c:v>
                </c:pt>
                <c:pt idx="69">
                  <c:v>8.58</c:v>
                </c:pt>
                <c:pt idx="70">
                  <c:v>8.57</c:v>
                </c:pt>
                <c:pt idx="71">
                  <c:v>8.57</c:v>
                </c:pt>
                <c:pt idx="72">
                  <c:v>8.56</c:v>
                </c:pt>
                <c:pt idx="73">
                  <c:v>8.56</c:v>
                </c:pt>
                <c:pt idx="74">
                  <c:v>8.5500000000000007</c:v>
                </c:pt>
                <c:pt idx="75">
                  <c:v>8.56</c:v>
                </c:pt>
                <c:pt idx="76">
                  <c:v>8.56</c:v>
                </c:pt>
                <c:pt idx="77">
                  <c:v>8.56</c:v>
                </c:pt>
                <c:pt idx="78">
                  <c:v>8.56</c:v>
                </c:pt>
                <c:pt idx="79">
                  <c:v>8.56</c:v>
                </c:pt>
                <c:pt idx="80">
                  <c:v>8.57</c:v>
                </c:pt>
                <c:pt idx="81">
                  <c:v>8.56</c:v>
                </c:pt>
                <c:pt idx="82">
                  <c:v>8.57</c:v>
                </c:pt>
                <c:pt idx="83">
                  <c:v>8.57</c:v>
                </c:pt>
                <c:pt idx="84">
                  <c:v>8.57</c:v>
                </c:pt>
                <c:pt idx="85">
                  <c:v>8.57</c:v>
                </c:pt>
                <c:pt idx="86">
                  <c:v>8.57</c:v>
                </c:pt>
                <c:pt idx="87">
                  <c:v>8.56</c:v>
                </c:pt>
                <c:pt idx="88">
                  <c:v>8.56</c:v>
                </c:pt>
                <c:pt idx="89">
                  <c:v>8.56</c:v>
                </c:pt>
                <c:pt idx="90">
                  <c:v>8.56</c:v>
                </c:pt>
                <c:pt idx="91">
                  <c:v>8.57</c:v>
                </c:pt>
                <c:pt idx="92">
                  <c:v>8.56</c:v>
                </c:pt>
                <c:pt idx="93">
                  <c:v>8.5500000000000007</c:v>
                </c:pt>
                <c:pt idx="94">
                  <c:v>8.56</c:v>
                </c:pt>
                <c:pt idx="95">
                  <c:v>8.56</c:v>
                </c:pt>
                <c:pt idx="96">
                  <c:v>8.57</c:v>
                </c:pt>
                <c:pt idx="97">
                  <c:v>8.56</c:v>
                </c:pt>
                <c:pt idx="98">
                  <c:v>8.56</c:v>
                </c:pt>
                <c:pt idx="99">
                  <c:v>8.56</c:v>
                </c:pt>
                <c:pt idx="100">
                  <c:v>8.56</c:v>
                </c:pt>
                <c:pt idx="101">
                  <c:v>8.56</c:v>
                </c:pt>
                <c:pt idx="102">
                  <c:v>8.56</c:v>
                </c:pt>
                <c:pt idx="103">
                  <c:v>8.56</c:v>
                </c:pt>
                <c:pt idx="104">
                  <c:v>8.57</c:v>
                </c:pt>
                <c:pt idx="105">
                  <c:v>8.56</c:v>
                </c:pt>
                <c:pt idx="106">
                  <c:v>8.56</c:v>
                </c:pt>
                <c:pt idx="107">
                  <c:v>8.56</c:v>
                </c:pt>
                <c:pt idx="108">
                  <c:v>8.56</c:v>
                </c:pt>
                <c:pt idx="109">
                  <c:v>8.56</c:v>
                </c:pt>
                <c:pt idx="110">
                  <c:v>8.5500000000000007</c:v>
                </c:pt>
                <c:pt idx="111">
                  <c:v>8.5500000000000007</c:v>
                </c:pt>
                <c:pt idx="112">
                  <c:v>8.56</c:v>
                </c:pt>
                <c:pt idx="113">
                  <c:v>8.5500000000000007</c:v>
                </c:pt>
                <c:pt idx="114">
                  <c:v>8.5500000000000007</c:v>
                </c:pt>
                <c:pt idx="115">
                  <c:v>8.56</c:v>
                </c:pt>
                <c:pt idx="116">
                  <c:v>8.5500000000000007</c:v>
                </c:pt>
                <c:pt idx="117">
                  <c:v>8.5500000000000007</c:v>
                </c:pt>
                <c:pt idx="118">
                  <c:v>8.56</c:v>
                </c:pt>
                <c:pt idx="119">
                  <c:v>8.56</c:v>
                </c:pt>
                <c:pt idx="120">
                  <c:v>8.56</c:v>
                </c:pt>
                <c:pt idx="121">
                  <c:v>8.56</c:v>
                </c:pt>
                <c:pt idx="122">
                  <c:v>8.56</c:v>
                </c:pt>
                <c:pt idx="123">
                  <c:v>8.5399999999999991</c:v>
                </c:pt>
                <c:pt idx="124">
                  <c:v>8.5399999999999991</c:v>
                </c:pt>
                <c:pt idx="125">
                  <c:v>8.5399999999999991</c:v>
                </c:pt>
                <c:pt idx="126">
                  <c:v>8.5399999999999991</c:v>
                </c:pt>
                <c:pt idx="127">
                  <c:v>8.5399999999999991</c:v>
                </c:pt>
                <c:pt idx="128">
                  <c:v>8.5399999999999991</c:v>
                </c:pt>
                <c:pt idx="129">
                  <c:v>8.5399999999999991</c:v>
                </c:pt>
                <c:pt idx="130">
                  <c:v>8.5399999999999991</c:v>
                </c:pt>
                <c:pt idx="131">
                  <c:v>8.5399999999999991</c:v>
                </c:pt>
                <c:pt idx="132">
                  <c:v>8.5399999999999991</c:v>
                </c:pt>
                <c:pt idx="133">
                  <c:v>8.5399999999999991</c:v>
                </c:pt>
                <c:pt idx="134">
                  <c:v>8.5399999999999991</c:v>
                </c:pt>
                <c:pt idx="135">
                  <c:v>8.5399999999999991</c:v>
                </c:pt>
                <c:pt idx="136">
                  <c:v>8.5399999999999991</c:v>
                </c:pt>
                <c:pt idx="137">
                  <c:v>8.5399999999999991</c:v>
                </c:pt>
                <c:pt idx="138">
                  <c:v>8.5399999999999991</c:v>
                </c:pt>
                <c:pt idx="139">
                  <c:v>8.5500000000000007</c:v>
                </c:pt>
                <c:pt idx="140">
                  <c:v>8.5500000000000007</c:v>
                </c:pt>
                <c:pt idx="141">
                  <c:v>8.5399999999999991</c:v>
                </c:pt>
                <c:pt idx="142">
                  <c:v>8.5399999999999991</c:v>
                </c:pt>
                <c:pt idx="143">
                  <c:v>8.5399999999999991</c:v>
                </c:pt>
                <c:pt idx="144">
                  <c:v>8.5500000000000007</c:v>
                </c:pt>
                <c:pt idx="145">
                  <c:v>8.56</c:v>
                </c:pt>
                <c:pt idx="146">
                  <c:v>8.5500000000000007</c:v>
                </c:pt>
                <c:pt idx="147">
                  <c:v>8.5500000000000007</c:v>
                </c:pt>
                <c:pt idx="148">
                  <c:v>8.5500000000000007</c:v>
                </c:pt>
                <c:pt idx="149">
                  <c:v>8.5399999999999991</c:v>
                </c:pt>
                <c:pt idx="150">
                  <c:v>8.5500000000000007</c:v>
                </c:pt>
                <c:pt idx="151">
                  <c:v>8.5500000000000007</c:v>
                </c:pt>
                <c:pt idx="152">
                  <c:v>8.5500000000000007</c:v>
                </c:pt>
                <c:pt idx="153">
                  <c:v>8.5500000000000007</c:v>
                </c:pt>
                <c:pt idx="154">
                  <c:v>8.5399999999999991</c:v>
                </c:pt>
                <c:pt idx="155">
                  <c:v>8.5399999999999991</c:v>
                </c:pt>
                <c:pt idx="156">
                  <c:v>8.5399999999999991</c:v>
                </c:pt>
                <c:pt idx="157">
                  <c:v>8.5399999999999991</c:v>
                </c:pt>
                <c:pt idx="158">
                  <c:v>8.5399999999999991</c:v>
                </c:pt>
                <c:pt idx="159">
                  <c:v>8.5500000000000007</c:v>
                </c:pt>
                <c:pt idx="160">
                  <c:v>8.5399999999999991</c:v>
                </c:pt>
                <c:pt idx="161">
                  <c:v>8.5299999999999994</c:v>
                </c:pt>
                <c:pt idx="162">
                  <c:v>8.5399999999999991</c:v>
                </c:pt>
                <c:pt idx="163">
                  <c:v>8.5500000000000007</c:v>
                </c:pt>
                <c:pt idx="164">
                  <c:v>8.5399999999999991</c:v>
                </c:pt>
                <c:pt idx="165">
                  <c:v>8.5299999999999994</c:v>
                </c:pt>
              </c:numCache>
            </c:numRef>
          </c:xVal>
          <c:yVal>
            <c:numRef>
              <c:f>'Plots_CV62-5'!$P$8:$P$355</c:f>
              <c:numCache>
                <c:formatCode>0.00</c:formatCode>
                <c:ptCount val="348"/>
                <c:pt idx="0">
                  <c:v>9.8129999999999988</c:v>
                </c:pt>
                <c:pt idx="1">
                  <c:v>10.231999999999999</c:v>
                </c:pt>
                <c:pt idx="2">
                  <c:v>9.6039999999999992</c:v>
                </c:pt>
                <c:pt idx="3">
                  <c:v>16.350999999999999</c:v>
                </c:pt>
                <c:pt idx="4">
                  <c:v>19.361999999999998</c:v>
                </c:pt>
                <c:pt idx="5">
                  <c:v>24.140999999999998</c:v>
                </c:pt>
                <c:pt idx="6">
                  <c:v>30.95</c:v>
                </c:pt>
                <c:pt idx="7">
                  <c:v>35.871000000000002</c:v>
                </c:pt>
                <c:pt idx="8">
                  <c:v>40.99</c:v>
                </c:pt>
                <c:pt idx="9">
                  <c:v>40.837000000000003</c:v>
                </c:pt>
                <c:pt idx="10">
                  <c:v>40.896000000000001</c:v>
                </c:pt>
                <c:pt idx="11">
                  <c:v>40.836000000000006</c:v>
                </c:pt>
                <c:pt idx="12">
                  <c:v>40.967000000000006</c:v>
                </c:pt>
                <c:pt idx="13">
                  <c:v>40.868000000000002</c:v>
                </c:pt>
                <c:pt idx="14">
                  <c:v>40.836000000000006</c:v>
                </c:pt>
                <c:pt idx="15">
                  <c:v>40.584000000000003</c:v>
                </c:pt>
                <c:pt idx="16">
                  <c:v>40.868000000000002</c:v>
                </c:pt>
                <c:pt idx="17">
                  <c:v>40.841000000000001</c:v>
                </c:pt>
                <c:pt idx="18">
                  <c:v>40.850999999999999</c:v>
                </c:pt>
                <c:pt idx="19">
                  <c:v>40.840000000000003</c:v>
                </c:pt>
                <c:pt idx="20">
                  <c:v>40.878</c:v>
                </c:pt>
                <c:pt idx="21">
                  <c:v>40.769000000000005</c:v>
                </c:pt>
                <c:pt idx="22">
                  <c:v>40.775000000000006</c:v>
                </c:pt>
                <c:pt idx="23">
                  <c:v>40.835000000000001</c:v>
                </c:pt>
                <c:pt idx="24">
                  <c:v>40.878</c:v>
                </c:pt>
                <c:pt idx="25">
                  <c:v>40.981999999999999</c:v>
                </c:pt>
                <c:pt idx="26">
                  <c:v>40.900000000000006</c:v>
                </c:pt>
                <c:pt idx="27">
                  <c:v>40.884</c:v>
                </c:pt>
                <c:pt idx="28">
                  <c:v>40.698</c:v>
                </c:pt>
                <c:pt idx="29">
                  <c:v>40.676000000000002</c:v>
                </c:pt>
                <c:pt idx="30">
                  <c:v>40.649000000000001</c:v>
                </c:pt>
                <c:pt idx="31">
                  <c:v>40.545000000000002</c:v>
                </c:pt>
                <c:pt idx="32">
                  <c:v>40.643000000000001</c:v>
                </c:pt>
                <c:pt idx="33">
                  <c:v>40.496000000000002</c:v>
                </c:pt>
                <c:pt idx="34">
                  <c:v>40.496000000000002</c:v>
                </c:pt>
                <c:pt idx="35">
                  <c:v>40.54</c:v>
                </c:pt>
                <c:pt idx="36">
                  <c:v>40.523000000000003</c:v>
                </c:pt>
                <c:pt idx="37">
                  <c:v>40.534000000000006</c:v>
                </c:pt>
                <c:pt idx="38">
                  <c:v>40.447000000000003</c:v>
                </c:pt>
                <c:pt idx="39">
                  <c:v>40.769000000000005</c:v>
                </c:pt>
                <c:pt idx="40">
                  <c:v>40.714000000000006</c:v>
                </c:pt>
                <c:pt idx="41">
                  <c:v>40.682000000000002</c:v>
                </c:pt>
                <c:pt idx="42">
                  <c:v>40.725000000000001</c:v>
                </c:pt>
                <c:pt idx="43">
                  <c:v>40.840000000000003</c:v>
                </c:pt>
                <c:pt idx="44">
                  <c:v>40.824000000000005</c:v>
                </c:pt>
                <c:pt idx="45">
                  <c:v>40.878</c:v>
                </c:pt>
                <c:pt idx="46">
                  <c:v>40.824000000000005</c:v>
                </c:pt>
                <c:pt idx="47">
                  <c:v>40.818000000000005</c:v>
                </c:pt>
                <c:pt idx="48">
                  <c:v>40.795999999999999</c:v>
                </c:pt>
                <c:pt idx="49">
                  <c:v>40.747</c:v>
                </c:pt>
                <c:pt idx="50">
                  <c:v>40.649000000000001</c:v>
                </c:pt>
                <c:pt idx="51">
                  <c:v>40.785000000000004</c:v>
                </c:pt>
                <c:pt idx="52">
                  <c:v>40.795999999999999</c:v>
                </c:pt>
                <c:pt idx="53">
                  <c:v>40.742000000000004</c:v>
                </c:pt>
                <c:pt idx="54">
                  <c:v>40.731000000000002</c:v>
                </c:pt>
                <c:pt idx="55">
                  <c:v>40.769000000000005</c:v>
                </c:pt>
                <c:pt idx="56">
                  <c:v>40.829000000000001</c:v>
                </c:pt>
                <c:pt idx="57">
                  <c:v>40.818000000000005</c:v>
                </c:pt>
                <c:pt idx="58">
                  <c:v>40.824000000000005</c:v>
                </c:pt>
                <c:pt idx="59">
                  <c:v>40.873000000000005</c:v>
                </c:pt>
                <c:pt idx="60">
                  <c:v>40.856000000000002</c:v>
                </c:pt>
                <c:pt idx="61">
                  <c:v>40.856000000000002</c:v>
                </c:pt>
                <c:pt idx="62">
                  <c:v>40.856000000000002</c:v>
                </c:pt>
                <c:pt idx="63">
                  <c:v>40.850999999999999</c:v>
                </c:pt>
                <c:pt idx="64">
                  <c:v>40.807000000000002</c:v>
                </c:pt>
                <c:pt idx="65">
                  <c:v>41.036000000000001</c:v>
                </c:pt>
                <c:pt idx="66">
                  <c:v>41.222000000000001</c:v>
                </c:pt>
                <c:pt idx="67">
                  <c:v>39.53</c:v>
                </c:pt>
                <c:pt idx="68">
                  <c:v>37.074000000000005</c:v>
                </c:pt>
                <c:pt idx="69">
                  <c:v>32.223000000000006</c:v>
                </c:pt>
                <c:pt idx="70">
                  <c:v>26.024999999999999</c:v>
                </c:pt>
                <c:pt idx="71">
                  <c:v>19.259</c:v>
                </c:pt>
                <c:pt idx="72">
                  <c:v>21.36</c:v>
                </c:pt>
                <c:pt idx="73">
                  <c:v>21.850999999999999</c:v>
                </c:pt>
                <c:pt idx="74">
                  <c:v>21.954999999999998</c:v>
                </c:pt>
                <c:pt idx="75">
                  <c:v>21.878</c:v>
                </c:pt>
                <c:pt idx="76">
                  <c:v>21.861999999999998</c:v>
                </c:pt>
                <c:pt idx="77">
                  <c:v>21.632999999999999</c:v>
                </c:pt>
                <c:pt idx="78">
                  <c:v>21.725999999999999</c:v>
                </c:pt>
                <c:pt idx="79">
                  <c:v>21.763999999999999</c:v>
                </c:pt>
                <c:pt idx="80">
                  <c:v>21.802</c:v>
                </c:pt>
                <c:pt idx="81">
                  <c:v>21.736999999999998</c:v>
                </c:pt>
                <c:pt idx="82">
                  <c:v>21.730999999999998</c:v>
                </c:pt>
                <c:pt idx="83">
                  <c:v>21.922000000000001</c:v>
                </c:pt>
                <c:pt idx="84">
                  <c:v>21.905999999999999</c:v>
                </c:pt>
                <c:pt idx="85">
                  <c:v>21.922000000000001</c:v>
                </c:pt>
                <c:pt idx="86">
                  <c:v>21.965999999999998</c:v>
                </c:pt>
                <c:pt idx="87">
                  <c:v>21.998999999999999</c:v>
                </c:pt>
                <c:pt idx="88">
                  <c:v>22.026</c:v>
                </c:pt>
                <c:pt idx="89">
                  <c:v>21.937999999999999</c:v>
                </c:pt>
                <c:pt idx="90">
                  <c:v>21.998999999999999</c:v>
                </c:pt>
                <c:pt idx="91">
                  <c:v>22.02</c:v>
                </c:pt>
                <c:pt idx="92">
                  <c:v>21.981999999999999</c:v>
                </c:pt>
                <c:pt idx="93">
                  <c:v>21.977</c:v>
                </c:pt>
                <c:pt idx="94">
                  <c:v>21.905999999999999</c:v>
                </c:pt>
                <c:pt idx="95">
                  <c:v>22.030999999999999</c:v>
                </c:pt>
                <c:pt idx="96">
                  <c:v>21.802</c:v>
                </c:pt>
                <c:pt idx="97">
                  <c:v>21.747999999999998</c:v>
                </c:pt>
                <c:pt idx="98">
                  <c:v>21.747999999999998</c:v>
                </c:pt>
                <c:pt idx="99">
                  <c:v>21.850999999999999</c:v>
                </c:pt>
                <c:pt idx="100">
                  <c:v>21.89</c:v>
                </c:pt>
                <c:pt idx="101">
                  <c:v>21.933</c:v>
                </c:pt>
                <c:pt idx="102">
                  <c:v>21.95</c:v>
                </c:pt>
                <c:pt idx="103">
                  <c:v>21.922000000000001</c:v>
                </c:pt>
                <c:pt idx="104">
                  <c:v>21.965999999999998</c:v>
                </c:pt>
                <c:pt idx="105">
                  <c:v>21.901</c:v>
                </c:pt>
                <c:pt idx="106">
                  <c:v>21.850999999999999</c:v>
                </c:pt>
                <c:pt idx="107">
                  <c:v>21.681999999999999</c:v>
                </c:pt>
                <c:pt idx="108">
                  <c:v>21.872999999999998</c:v>
                </c:pt>
                <c:pt idx="109">
                  <c:v>21.905999999999999</c:v>
                </c:pt>
                <c:pt idx="110">
                  <c:v>21.928000000000001</c:v>
                </c:pt>
                <c:pt idx="111">
                  <c:v>21.861999999999998</c:v>
                </c:pt>
                <c:pt idx="112">
                  <c:v>21.901</c:v>
                </c:pt>
                <c:pt idx="113">
                  <c:v>21.878999999999998</c:v>
                </c:pt>
                <c:pt idx="114">
                  <c:v>21.911999999999999</c:v>
                </c:pt>
                <c:pt idx="115">
                  <c:v>21.840999999999998</c:v>
                </c:pt>
                <c:pt idx="116">
                  <c:v>21.922000000000001</c:v>
                </c:pt>
                <c:pt idx="117">
                  <c:v>21.943999999999999</c:v>
                </c:pt>
                <c:pt idx="118">
                  <c:v>21.928000000000001</c:v>
                </c:pt>
                <c:pt idx="119">
                  <c:v>22.102</c:v>
                </c:pt>
                <c:pt idx="120">
                  <c:v>20.983999999999998</c:v>
                </c:pt>
                <c:pt idx="121">
                  <c:v>13.297999999999998</c:v>
                </c:pt>
                <c:pt idx="122">
                  <c:v>8.1209999999999987</c:v>
                </c:pt>
                <c:pt idx="123">
                  <c:v>3.0599999999999996</c:v>
                </c:pt>
                <c:pt idx="124">
                  <c:v>3.3979999999999997</c:v>
                </c:pt>
                <c:pt idx="125">
                  <c:v>4.085</c:v>
                </c:pt>
                <c:pt idx="126">
                  <c:v>4.0640000000000001</c:v>
                </c:pt>
                <c:pt idx="127">
                  <c:v>3.9489999999999998</c:v>
                </c:pt>
                <c:pt idx="128">
                  <c:v>3.9980000000000002</c:v>
                </c:pt>
                <c:pt idx="129">
                  <c:v>3.9710000000000001</c:v>
                </c:pt>
                <c:pt idx="130">
                  <c:v>3.9820000000000002</c:v>
                </c:pt>
                <c:pt idx="131">
                  <c:v>3.9930000000000003</c:v>
                </c:pt>
                <c:pt idx="132">
                  <c:v>3.9930000000000003</c:v>
                </c:pt>
                <c:pt idx="133">
                  <c:v>4.2</c:v>
                </c:pt>
                <c:pt idx="134">
                  <c:v>4.2110000000000003</c:v>
                </c:pt>
                <c:pt idx="135">
                  <c:v>4.1779999999999999</c:v>
                </c:pt>
                <c:pt idx="136">
                  <c:v>4.1289999999999996</c:v>
                </c:pt>
                <c:pt idx="137">
                  <c:v>4.0640000000000001</c:v>
                </c:pt>
                <c:pt idx="138">
                  <c:v>4.1180000000000003</c:v>
                </c:pt>
                <c:pt idx="139">
                  <c:v>4.0860000000000003</c:v>
                </c:pt>
                <c:pt idx="140">
                  <c:v>3.9489999999999998</c:v>
                </c:pt>
                <c:pt idx="141">
                  <c:v>3.9219999999999997</c:v>
                </c:pt>
                <c:pt idx="142">
                  <c:v>3.851</c:v>
                </c:pt>
                <c:pt idx="143">
                  <c:v>3.976</c:v>
                </c:pt>
                <c:pt idx="144">
                  <c:v>3.9649999999999999</c:v>
                </c:pt>
                <c:pt idx="145">
                  <c:v>3.944</c:v>
                </c:pt>
                <c:pt idx="146">
                  <c:v>4.0199999999999996</c:v>
                </c:pt>
                <c:pt idx="147">
                  <c:v>4.0090000000000003</c:v>
                </c:pt>
                <c:pt idx="148">
                  <c:v>4.0039999999999996</c:v>
                </c:pt>
                <c:pt idx="149">
                  <c:v>3.96</c:v>
                </c:pt>
                <c:pt idx="150">
                  <c:v>3.9489999999999998</c:v>
                </c:pt>
                <c:pt idx="151">
                  <c:v>3.9820000000000002</c:v>
                </c:pt>
                <c:pt idx="152">
                  <c:v>4.0030000000000001</c:v>
                </c:pt>
                <c:pt idx="153">
                  <c:v>3.9539999999999997</c:v>
                </c:pt>
                <c:pt idx="154">
                  <c:v>3.9930000000000003</c:v>
                </c:pt>
                <c:pt idx="155">
                  <c:v>3.9820000000000002</c:v>
                </c:pt>
                <c:pt idx="156">
                  <c:v>3.9269999999999996</c:v>
                </c:pt>
                <c:pt idx="157">
                  <c:v>3.9329999999999998</c:v>
                </c:pt>
                <c:pt idx="158">
                  <c:v>3.8890000000000002</c:v>
                </c:pt>
                <c:pt idx="159">
                  <c:v>3.867</c:v>
                </c:pt>
                <c:pt idx="160">
                  <c:v>3.7039999999999997</c:v>
                </c:pt>
                <c:pt idx="161">
                  <c:v>4.0149999999999997</c:v>
                </c:pt>
                <c:pt idx="162">
                  <c:v>1.8549999999999995</c:v>
                </c:pt>
                <c:pt idx="163">
                  <c:v>1.6099999999999999</c:v>
                </c:pt>
                <c:pt idx="164">
                  <c:v>1.5</c:v>
                </c:pt>
                <c:pt idx="165">
                  <c:v>1.6149999999999998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204672"/>
        <c:axId val="222206976"/>
      </c:scatterChart>
      <c:valAx>
        <c:axId val="22220467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22206976"/>
        <c:crosses val="autoZero"/>
        <c:crossBetween val="midCat"/>
      </c:valAx>
      <c:valAx>
        <c:axId val="22220697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2220467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'Plots_CV62-1'!$A$2</c:f>
          <c:strCache>
            <c:ptCount val="1"/>
            <c:pt idx="0">
              <c:v>CV62-1 1/31/2017</c:v>
            </c:pt>
          </c:strCache>
        </c:strRef>
      </c:tx>
      <c:layout>
        <c:manualLayout>
          <c:xMode val="edge"/>
          <c:yMode val="edge"/>
          <c:x val="1.154919862528335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720111910516872"/>
          <c:w val="0.76377033034723096"/>
          <c:h val="0.83236931744207765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808080"/>
              </a:solidFill>
            </a:ln>
          </c:spPr>
          <c:marker>
            <c:symbol val="square"/>
            <c:size val="5"/>
            <c:spPr>
              <a:solidFill>
                <a:srgbClr val="FFFF6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'Plots_CV62-1'!$L$8:$L$355</c:f>
              <c:numCache>
                <c:formatCode>General</c:formatCode>
                <c:ptCount val="348"/>
                <c:pt idx="0">
                  <c:v>29.94</c:v>
                </c:pt>
                <c:pt idx="1">
                  <c:v>29.93</c:v>
                </c:pt>
                <c:pt idx="2">
                  <c:v>29.95</c:v>
                </c:pt>
                <c:pt idx="3">
                  <c:v>30</c:v>
                </c:pt>
                <c:pt idx="4">
                  <c:v>30.04</c:v>
                </c:pt>
                <c:pt idx="5">
                  <c:v>30.06</c:v>
                </c:pt>
                <c:pt idx="6">
                  <c:v>30.06</c:v>
                </c:pt>
                <c:pt idx="7">
                  <c:v>30.06</c:v>
                </c:pt>
                <c:pt idx="8">
                  <c:v>30.05</c:v>
                </c:pt>
                <c:pt idx="9">
                  <c:v>30.06</c:v>
                </c:pt>
                <c:pt idx="10">
                  <c:v>30.08</c:v>
                </c:pt>
                <c:pt idx="11">
                  <c:v>30.08</c:v>
                </c:pt>
                <c:pt idx="12">
                  <c:v>30.14</c:v>
                </c:pt>
                <c:pt idx="13">
                  <c:v>30.11</c:v>
                </c:pt>
                <c:pt idx="14">
                  <c:v>30.13</c:v>
                </c:pt>
                <c:pt idx="15">
                  <c:v>30.14</c:v>
                </c:pt>
                <c:pt idx="16">
                  <c:v>30.14</c:v>
                </c:pt>
                <c:pt idx="17">
                  <c:v>30.14</c:v>
                </c:pt>
                <c:pt idx="18">
                  <c:v>30.14</c:v>
                </c:pt>
                <c:pt idx="19">
                  <c:v>30.14</c:v>
                </c:pt>
                <c:pt idx="20">
                  <c:v>30.14</c:v>
                </c:pt>
                <c:pt idx="21">
                  <c:v>30.15</c:v>
                </c:pt>
                <c:pt idx="22">
                  <c:v>30.15</c:v>
                </c:pt>
                <c:pt idx="23">
                  <c:v>30.14</c:v>
                </c:pt>
                <c:pt idx="24">
                  <c:v>30.15</c:v>
                </c:pt>
                <c:pt idx="25">
                  <c:v>30.15</c:v>
                </c:pt>
                <c:pt idx="26">
                  <c:v>30.15</c:v>
                </c:pt>
                <c:pt idx="27">
                  <c:v>30.15</c:v>
                </c:pt>
                <c:pt idx="28">
                  <c:v>30.14</c:v>
                </c:pt>
                <c:pt idx="29">
                  <c:v>30.15</c:v>
                </c:pt>
                <c:pt idx="30">
                  <c:v>30.14</c:v>
                </c:pt>
                <c:pt idx="31">
                  <c:v>30.15</c:v>
                </c:pt>
                <c:pt idx="32">
                  <c:v>30.16</c:v>
                </c:pt>
                <c:pt idx="33">
                  <c:v>30.15</c:v>
                </c:pt>
                <c:pt idx="34">
                  <c:v>30.14</c:v>
                </c:pt>
                <c:pt idx="35">
                  <c:v>30.14</c:v>
                </c:pt>
                <c:pt idx="36">
                  <c:v>30.15</c:v>
                </c:pt>
                <c:pt idx="37">
                  <c:v>30.15</c:v>
                </c:pt>
                <c:pt idx="38">
                  <c:v>30.15</c:v>
                </c:pt>
                <c:pt idx="39">
                  <c:v>30.15</c:v>
                </c:pt>
                <c:pt idx="40">
                  <c:v>30.15</c:v>
                </c:pt>
                <c:pt idx="41">
                  <c:v>30.15</c:v>
                </c:pt>
                <c:pt idx="42">
                  <c:v>30.15</c:v>
                </c:pt>
                <c:pt idx="43">
                  <c:v>30.15</c:v>
                </c:pt>
                <c:pt idx="44">
                  <c:v>30.15</c:v>
                </c:pt>
                <c:pt idx="45">
                  <c:v>30.14</c:v>
                </c:pt>
                <c:pt idx="46">
                  <c:v>30.15</c:v>
                </c:pt>
                <c:pt idx="47">
                  <c:v>30.15</c:v>
                </c:pt>
                <c:pt idx="48">
                  <c:v>30.16</c:v>
                </c:pt>
                <c:pt idx="49">
                  <c:v>30.15</c:v>
                </c:pt>
                <c:pt idx="50">
                  <c:v>30.16</c:v>
                </c:pt>
                <c:pt idx="51">
                  <c:v>30.14</c:v>
                </c:pt>
                <c:pt idx="52">
                  <c:v>30.14</c:v>
                </c:pt>
                <c:pt idx="53">
                  <c:v>30.15</c:v>
                </c:pt>
                <c:pt idx="54">
                  <c:v>30.13</c:v>
                </c:pt>
                <c:pt idx="55">
                  <c:v>30.14</c:v>
                </c:pt>
                <c:pt idx="56">
                  <c:v>30.13</c:v>
                </c:pt>
                <c:pt idx="57">
                  <c:v>30.14</c:v>
                </c:pt>
                <c:pt idx="58">
                  <c:v>30.13</c:v>
                </c:pt>
                <c:pt idx="59">
                  <c:v>30.12</c:v>
                </c:pt>
                <c:pt idx="60">
                  <c:v>30.13</c:v>
                </c:pt>
                <c:pt idx="61">
                  <c:v>30.12</c:v>
                </c:pt>
                <c:pt idx="62">
                  <c:v>30.11</c:v>
                </c:pt>
                <c:pt idx="63">
                  <c:v>30.1</c:v>
                </c:pt>
                <c:pt idx="64">
                  <c:v>30.11</c:v>
                </c:pt>
                <c:pt idx="65">
                  <c:v>30.1</c:v>
                </c:pt>
                <c:pt idx="66">
                  <c:v>30.1</c:v>
                </c:pt>
                <c:pt idx="67">
                  <c:v>30.11</c:v>
                </c:pt>
                <c:pt idx="68">
                  <c:v>30.1</c:v>
                </c:pt>
                <c:pt idx="69">
                  <c:v>30.1</c:v>
                </c:pt>
                <c:pt idx="70">
                  <c:v>30.1</c:v>
                </c:pt>
                <c:pt idx="71">
                  <c:v>30.09</c:v>
                </c:pt>
                <c:pt idx="72">
                  <c:v>30.1</c:v>
                </c:pt>
                <c:pt idx="73">
                  <c:v>30.09</c:v>
                </c:pt>
                <c:pt idx="74">
                  <c:v>30.09</c:v>
                </c:pt>
                <c:pt idx="75">
                  <c:v>30.1</c:v>
                </c:pt>
                <c:pt idx="76">
                  <c:v>30.09</c:v>
                </c:pt>
                <c:pt idx="77">
                  <c:v>30.09</c:v>
                </c:pt>
                <c:pt idx="78">
                  <c:v>30.08</c:v>
                </c:pt>
                <c:pt idx="79">
                  <c:v>30.08</c:v>
                </c:pt>
                <c:pt idx="80">
                  <c:v>30.08</c:v>
                </c:pt>
                <c:pt idx="81">
                  <c:v>30.08</c:v>
                </c:pt>
                <c:pt idx="82">
                  <c:v>30.1</c:v>
                </c:pt>
                <c:pt idx="83">
                  <c:v>30.08</c:v>
                </c:pt>
                <c:pt idx="84">
                  <c:v>30.08</c:v>
                </c:pt>
                <c:pt idx="85">
                  <c:v>30.08</c:v>
                </c:pt>
                <c:pt idx="86">
                  <c:v>30.08</c:v>
                </c:pt>
                <c:pt idx="87">
                  <c:v>30.09</c:v>
                </c:pt>
                <c:pt idx="88">
                  <c:v>30.08</c:v>
                </c:pt>
                <c:pt idx="89">
                  <c:v>30.03</c:v>
                </c:pt>
                <c:pt idx="90">
                  <c:v>30</c:v>
                </c:pt>
                <c:pt idx="91">
                  <c:v>29.99</c:v>
                </c:pt>
                <c:pt idx="92">
                  <c:v>29.99</c:v>
                </c:pt>
                <c:pt idx="93">
                  <c:v>30</c:v>
                </c:pt>
                <c:pt idx="94">
                  <c:v>29.99</c:v>
                </c:pt>
                <c:pt idx="95">
                  <c:v>30</c:v>
                </c:pt>
                <c:pt idx="96">
                  <c:v>29.99</c:v>
                </c:pt>
                <c:pt idx="97">
                  <c:v>29.99</c:v>
                </c:pt>
                <c:pt idx="98">
                  <c:v>29.99</c:v>
                </c:pt>
                <c:pt idx="99">
                  <c:v>29.99</c:v>
                </c:pt>
                <c:pt idx="100">
                  <c:v>30</c:v>
                </c:pt>
                <c:pt idx="101">
                  <c:v>29.99</c:v>
                </c:pt>
                <c:pt idx="102">
                  <c:v>29.99</c:v>
                </c:pt>
                <c:pt idx="103">
                  <c:v>29.99</c:v>
                </c:pt>
                <c:pt idx="104">
                  <c:v>29.99</c:v>
                </c:pt>
                <c:pt idx="105">
                  <c:v>29.98</c:v>
                </c:pt>
                <c:pt idx="106">
                  <c:v>29.98</c:v>
                </c:pt>
                <c:pt idx="107">
                  <c:v>29.98</c:v>
                </c:pt>
                <c:pt idx="108">
                  <c:v>29.98</c:v>
                </c:pt>
                <c:pt idx="109">
                  <c:v>29.98</c:v>
                </c:pt>
                <c:pt idx="110">
                  <c:v>29.98</c:v>
                </c:pt>
                <c:pt idx="111">
                  <c:v>29.98</c:v>
                </c:pt>
                <c:pt idx="112">
                  <c:v>29.99</c:v>
                </c:pt>
                <c:pt idx="113">
                  <c:v>29.99</c:v>
                </c:pt>
                <c:pt idx="114">
                  <c:v>29.98</c:v>
                </c:pt>
                <c:pt idx="115">
                  <c:v>29.98</c:v>
                </c:pt>
                <c:pt idx="116">
                  <c:v>29.98</c:v>
                </c:pt>
                <c:pt idx="117">
                  <c:v>29.98</c:v>
                </c:pt>
                <c:pt idx="118">
                  <c:v>29.98</c:v>
                </c:pt>
                <c:pt idx="119">
                  <c:v>29.99</c:v>
                </c:pt>
                <c:pt idx="120">
                  <c:v>29.99</c:v>
                </c:pt>
                <c:pt idx="121">
                  <c:v>29.98</c:v>
                </c:pt>
                <c:pt idx="122">
                  <c:v>29.98</c:v>
                </c:pt>
                <c:pt idx="123">
                  <c:v>29.98</c:v>
                </c:pt>
                <c:pt idx="124">
                  <c:v>29.98</c:v>
                </c:pt>
                <c:pt idx="125">
                  <c:v>29.98</c:v>
                </c:pt>
                <c:pt idx="126">
                  <c:v>29.98</c:v>
                </c:pt>
                <c:pt idx="127">
                  <c:v>29.99</c:v>
                </c:pt>
                <c:pt idx="128">
                  <c:v>29.98</c:v>
                </c:pt>
                <c:pt idx="129">
                  <c:v>29.99</c:v>
                </c:pt>
                <c:pt idx="130">
                  <c:v>29.99</c:v>
                </c:pt>
                <c:pt idx="131">
                  <c:v>29.99</c:v>
                </c:pt>
                <c:pt idx="132">
                  <c:v>29.98</c:v>
                </c:pt>
                <c:pt idx="133">
                  <c:v>29.98</c:v>
                </c:pt>
                <c:pt idx="134">
                  <c:v>29.98</c:v>
                </c:pt>
                <c:pt idx="135">
                  <c:v>29.98</c:v>
                </c:pt>
                <c:pt idx="136">
                  <c:v>29.98</c:v>
                </c:pt>
                <c:pt idx="137">
                  <c:v>29.98</c:v>
                </c:pt>
                <c:pt idx="138">
                  <c:v>29.97</c:v>
                </c:pt>
                <c:pt idx="139">
                  <c:v>29.98</c:v>
                </c:pt>
                <c:pt idx="140">
                  <c:v>29.98</c:v>
                </c:pt>
                <c:pt idx="141">
                  <c:v>29.98</c:v>
                </c:pt>
                <c:pt idx="142">
                  <c:v>29.99</c:v>
                </c:pt>
                <c:pt idx="143">
                  <c:v>29.97</c:v>
                </c:pt>
                <c:pt idx="144">
                  <c:v>29.96</c:v>
                </c:pt>
                <c:pt idx="145">
                  <c:v>29.96</c:v>
                </c:pt>
                <c:pt idx="146">
                  <c:v>29.95</c:v>
                </c:pt>
                <c:pt idx="147">
                  <c:v>29.94</c:v>
                </c:pt>
                <c:pt idx="148">
                  <c:v>29.95</c:v>
                </c:pt>
                <c:pt idx="149">
                  <c:v>29.95</c:v>
                </c:pt>
                <c:pt idx="150">
                  <c:v>29.95</c:v>
                </c:pt>
                <c:pt idx="151">
                  <c:v>29.95</c:v>
                </c:pt>
                <c:pt idx="152">
                  <c:v>29.95</c:v>
                </c:pt>
                <c:pt idx="153">
                  <c:v>29.95</c:v>
                </c:pt>
                <c:pt idx="154">
                  <c:v>29.95</c:v>
                </c:pt>
                <c:pt idx="155">
                  <c:v>29.97</c:v>
                </c:pt>
                <c:pt idx="156">
                  <c:v>29.95</c:v>
                </c:pt>
                <c:pt idx="157">
                  <c:v>29.96</c:v>
                </c:pt>
                <c:pt idx="158">
                  <c:v>29.95</c:v>
                </c:pt>
                <c:pt idx="159">
                  <c:v>29.96</c:v>
                </c:pt>
                <c:pt idx="160">
                  <c:v>29.96</c:v>
                </c:pt>
                <c:pt idx="161">
                  <c:v>29.96</c:v>
                </c:pt>
                <c:pt idx="162">
                  <c:v>29.96</c:v>
                </c:pt>
                <c:pt idx="163">
                  <c:v>29.97</c:v>
                </c:pt>
                <c:pt idx="164">
                  <c:v>29.97</c:v>
                </c:pt>
                <c:pt idx="165">
                  <c:v>29.96</c:v>
                </c:pt>
                <c:pt idx="166">
                  <c:v>29.96</c:v>
                </c:pt>
                <c:pt idx="167">
                  <c:v>29.96</c:v>
                </c:pt>
                <c:pt idx="168">
                  <c:v>29.96</c:v>
                </c:pt>
                <c:pt idx="169">
                  <c:v>29.97</c:v>
                </c:pt>
                <c:pt idx="170">
                  <c:v>29.97</c:v>
                </c:pt>
                <c:pt idx="171">
                  <c:v>29.97</c:v>
                </c:pt>
                <c:pt idx="172">
                  <c:v>29.97</c:v>
                </c:pt>
                <c:pt idx="173">
                  <c:v>29.97</c:v>
                </c:pt>
                <c:pt idx="174">
                  <c:v>29.97</c:v>
                </c:pt>
                <c:pt idx="175">
                  <c:v>29.97</c:v>
                </c:pt>
                <c:pt idx="176">
                  <c:v>29.96</c:v>
                </c:pt>
                <c:pt idx="177">
                  <c:v>29.97</c:v>
                </c:pt>
                <c:pt idx="178">
                  <c:v>29.96</c:v>
                </c:pt>
                <c:pt idx="179">
                  <c:v>29.96</c:v>
                </c:pt>
                <c:pt idx="180">
                  <c:v>29.96</c:v>
                </c:pt>
                <c:pt idx="181">
                  <c:v>29.97</c:v>
                </c:pt>
                <c:pt idx="182">
                  <c:v>29.96</c:v>
                </c:pt>
                <c:pt idx="183">
                  <c:v>29.97</c:v>
                </c:pt>
                <c:pt idx="184">
                  <c:v>29.98</c:v>
                </c:pt>
                <c:pt idx="185">
                  <c:v>29.98</c:v>
                </c:pt>
                <c:pt idx="186">
                  <c:v>29.97</c:v>
                </c:pt>
                <c:pt idx="187">
                  <c:v>29.97</c:v>
                </c:pt>
                <c:pt idx="188">
                  <c:v>29.97</c:v>
                </c:pt>
                <c:pt idx="189">
                  <c:v>29.98</c:v>
                </c:pt>
                <c:pt idx="190">
                  <c:v>29.97</c:v>
                </c:pt>
                <c:pt idx="191">
                  <c:v>29.97</c:v>
                </c:pt>
                <c:pt idx="192">
                  <c:v>29.97</c:v>
                </c:pt>
                <c:pt idx="193">
                  <c:v>29.96</c:v>
                </c:pt>
                <c:pt idx="194">
                  <c:v>29.97</c:v>
                </c:pt>
              </c:numCache>
            </c:numRef>
          </c:xVal>
          <c:yVal>
            <c:numRef>
              <c:f>'Plots_CV62-1'!$P$8:$P$355</c:f>
              <c:numCache>
                <c:formatCode>0.00</c:formatCode>
                <c:ptCount val="348"/>
                <c:pt idx="0">
                  <c:v>1.5</c:v>
                </c:pt>
                <c:pt idx="1">
                  <c:v>1.5939999999999994</c:v>
                </c:pt>
                <c:pt idx="2">
                  <c:v>1.6239999999999997</c:v>
                </c:pt>
                <c:pt idx="3">
                  <c:v>2.8919999999999995</c:v>
                </c:pt>
                <c:pt idx="4">
                  <c:v>8.1750000000000007</c:v>
                </c:pt>
                <c:pt idx="5">
                  <c:v>10.737</c:v>
                </c:pt>
                <c:pt idx="6">
                  <c:v>10.304</c:v>
                </c:pt>
                <c:pt idx="7">
                  <c:v>15.272</c:v>
                </c:pt>
                <c:pt idx="8">
                  <c:v>20.497</c:v>
                </c:pt>
                <c:pt idx="9">
                  <c:v>25.061999999999998</c:v>
                </c:pt>
                <c:pt idx="10">
                  <c:v>31.690999999999995</c:v>
                </c:pt>
                <c:pt idx="11">
                  <c:v>35.345999999999997</c:v>
                </c:pt>
                <c:pt idx="12">
                  <c:v>39.181999999999995</c:v>
                </c:pt>
                <c:pt idx="13">
                  <c:v>39.268000000000001</c:v>
                </c:pt>
                <c:pt idx="14">
                  <c:v>38.475999999999999</c:v>
                </c:pt>
                <c:pt idx="15">
                  <c:v>39.36</c:v>
                </c:pt>
                <c:pt idx="16">
                  <c:v>39.123999999999995</c:v>
                </c:pt>
                <c:pt idx="17">
                  <c:v>39.43</c:v>
                </c:pt>
                <c:pt idx="18">
                  <c:v>39.494999999999997</c:v>
                </c:pt>
                <c:pt idx="19">
                  <c:v>39.494</c:v>
                </c:pt>
                <c:pt idx="20">
                  <c:v>39.472000000000001</c:v>
                </c:pt>
                <c:pt idx="21">
                  <c:v>39.466000000000001</c:v>
                </c:pt>
                <c:pt idx="22">
                  <c:v>39.476999999999997</c:v>
                </c:pt>
                <c:pt idx="23">
                  <c:v>39.466000000000001</c:v>
                </c:pt>
                <c:pt idx="24">
                  <c:v>39.46</c:v>
                </c:pt>
                <c:pt idx="25">
                  <c:v>39.46</c:v>
                </c:pt>
                <c:pt idx="26">
                  <c:v>39.454999999999998</c:v>
                </c:pt>
                <c:pt idx="27">
                  <c:v>39.46</c:v>
                </c:pt>
                <c:pt idx="28">
                  <c:v>39.509</c:v>
                </c:pt>
                <c:pt idx="29">
                  <c:v>39.497999999999998</c:v>
                </c:pt>
                <c:pt idx="30">
                  <c:v>39.486999999999995</c:v>
                </c:pt>
                <c:pt idx="31">
                  <c:v>39.503</c:v>
                </c:pt>
                <c:pt idx="32">
                  <c:v>39.497999999999998</c:v>
                </c:pt>
                <c:pt idx="33">
                  <c:v>39.542000000000002</c:v>
                </c:pt>
                <c:pt idx="34">
                  <c:v>39.480999999999995</c:v>
                </c:pt>
                <c:pt idx="35">
                  <c:v>39.475999999999999</c:v>
                </c:pt>
                <c:pt idx="36">
                  <c:v>39.475999999999999</c:v>
                </c:pt>
                <c:pt idx="37">
                  <c:v>39.464999999999996</c:v>
                </c:pt>
                <c:pt idx="38">
                  <c:v>39.420999999999999</c:v>
                </c:pt>
                <c:pt idx="39">
                  <c:v>39.415999999999997</c:v>
                </c:pt>
                <c:pt idx="40">
                  <c:v>39.420999999999999</c:v>
                </c:pt>
                <c:pt idx="41">
                  <c:v>39.409999999999997</c:v>
                </c:pt>
                <c:pt idx="42">
                  <c:v>39.437999999999995</c:v>
                </c:pt>
                <c:pt idx="43">
                  <c:v>39.427</c:v>
                </c:pt>
                <c:pt idx="44">
                  <c:v>39.420999999999999</c:v>
                </c:pt>
                <c:pt idx="45">
                  <c:v>39.427</c:v>
                </c:pt>
                <c:pt idx="46">
                  <c:v>39.427</c:v>
                </c:pt>
                <c:pt idx="47">
                  <c:v>39.355999999999995</c:v>
                </c:pt>
                <c:pt idx="48">
                  <c:v>39.387999999999998</c:v>
                </c:pt>
                <c:pt idx="49">
                  <c:v>39.382999999999996</c:v>
                </c:pt>
                <c:pt idx="50">
                  <c:v>39.372</c:v>
                </c:pt>
                <c:pt idx="51">
                  <c:v>39.372</c:v>
                </c:pt>
                <c:pt idx="52">
                  <c:v>39.360999999999997</c:v>
                </c:pt>
                <c:pt idx="53">
                  <c:v>39.338999999999999</c:v>
                </c:pt>
                <c:pt idx="54">
                  <c:v>39.333999999999996</c:v>
                </c:pt>
                <c:pt idx="55">
                  <c:v>39.327999999999996</c:v>
                </c:pt>
                <c:pt idx="56">
                  <c:v>39.344999999999999</c:v>
                </c:pt>
                <c:pt idx="57">
                  <c:v>39.35</c:v>
                </c:pt>
                <c:pt idx="58">
                  <c:v>39.338999999999999</c:v>
                </c:pt>
                <c:pt idx="59">
                  <c:v>39.329000000000001</c:v>
                </c:pt>
                <c:pt idx="60">
                  <c:v>39.333999999999996</c:v>
                </c:pt>
                <c:pt idx="61">
                  <c:v>39.360999999999997</c:v>
                </c:pt>
                <c:pt idx="62">
                  <c:v>39.378</c:v>
                </c:pt>
                <c:pt idx="63">
                  <c:v>39.46</c:v>
                </c:pt>
                <c:pt idx="64">
                  <c:v>39.542000000000002</c:v>
                </c:pt>
                <c:pt idx="65">
                  <c:v>39.454000000000001</c:v>
                </c:pt>
                <c:pt idx="66">
                  <c:v>39.311999999999998</c:v>
                </c:pt>
                <c:pt idx="67">
                  <c:v>39.333999999999996</c:v>
                </c:pt>
                <c:pt idx="68">
                  <c:v>39.366999999999997</c:v>
                </c:pt>
                <c:pt idx="69">
                  <c:v>39.366999999999997</c:v>
                </c:pt>
                <c:pt idx="70">
                  <c:v>39.344999999999999</c:v>
                </c:pt>
                <c:pt idx="71">
                  <c:v>39.372</c:v>
                </c:pt>
                <c:pt idx="72">
                  <c:v>39.355999999999995</c:v>
                </c:pt>
                <c:pt idx="73">
                  <c:v>39.350999999999999</c:v>
                </c:pt>
                <c:pt idx="74">
                  <c:v>39.268999999999998</c:v>
                </c:pt>
                <c:pt idx="75">
                  <c:v>39.300999999999995</c:v>
                </c:pt>
                <c:pt idx="76">
                  <c:v>39.366999999999997</c:v>
                </c:pt>
                <c:pt idx="77">
                  <c:v>39.411000000000001</c:v>
                </c:pt>
                <c:pt idx="78">
                  <c:v>39.405000000000001</c:v>
                </c:pt>
                <c:pt idx="79">
                  <c:v>39.378</c:v>
                </c:pt>
                <c:pt idx="80">
                  <c:v>39.382999999999996</c:v>
                </c:pt>
                <c:pt idx="81">
                  <c:v>39.431999999999995</c:v>
                </c:pt>
                <c:pt idx="82">
                  <c:v>39.317999999999998</c:v>
                </c:pt>
                <c:pt idx="83">
                  <c:v>39.420999999999999</c:v>
                </c:pt>
                <c:pt idx="84">
                  <c:v>39.366999999999997</c:v>
                </c:pt>
                <c:pt idx="85">
                  <c:v>39.372</c:v>
                </c:pt>
                <c:pt idx="86">
                  <c:v>39.339999999999996</c:v>
                </c:pt>
                <c:pt idx="87">
                  <c:v>39.257999999999996</c:v>
                </c:pt>
                <c:pt idx="88">
                  <c:v>34.75</c:v>
                </c:pt>
                <c:pt idx="89">
                  <c:v>27.994999999999997</c:v>
                </c:pt>
                <c:pt idx="90">
                  <c:v>21.868000000000002</c:v>
                </c:pt>
                <c:pt idx="91">
                  <c:v>17.045000000000002</c:v>
                </c:pt>
                <c:pt idx="92">
                  <c:v>17.302</c:v>
                </c:pt>
                <c:pt idx="93">
                  <c:v>17.378999999999998</c:v>
                </c:pt>
                <c:pt idx="94">
                  <c:v>17.057000000000002</c:v>
                </c:pt>
                <c:pt idx="95">
                  <c:v>17.106000000000002</c:v>
                </c:pt>
                <c:pt idx="96">
                  <c:v>17.100999999999999</c:v>
                </c:pt>
                <c:pt idx="97">
                  <c:v>17.280999999999999</c:v>
                </c:pt>
                <c:pt idx="98">
                  <c:v>17.073999999999998</c:v>
                </c:pt>
                <c:pt idx="99">
                  <c:v>16.948999999999998</c:v>
                </c:pt>
                <c:pt idx="100">
                  <c:v>16.964999999999996</c:v>
                </c:pt>
                <c:pt idx="101">
                  <c:v>16.964999999999996</c:v>
                </c:pt>
                <c:pt idx="102">
                  <c:v>17.069000000000003</c:v>
                </c:pt>
                <c:pt idx="103">
                  <c:v>17.177999999999997</c:v>
                </c:pt>
                <c:pt idx="104">
                  <c:v>17.206000000000003</c:v>
                </c:pt>
                <c:pt idx="105">
                  <c:v>17.216000000000001</c:v>
                </c:pt>
                <c:pt idx="106">
                  <c:v>17.146000000000001</c:v>
                </c:pt>
                <c:pt idx="107">
                  <c:v>17.106999999999999</c:v>
                </c:pt>
                <c:pt idx="108">
                  <c:v>17.118000000000002</c:v>
                </c:pt>
                <c:pt idx="109">
                  <c:v>17.195</c:v>
                </c:pt>
                <c:pt idx="110">
                  <c:v>17.189</c:v>
                </c:pt>
                <c:pt idx="111">
                  <c:v>17.255000000000003</c:v>
                </c:pt>
                <c:pt idx="112">
                  <c:v>17.232999999999997</c:v>
                </c:pt>
                <c:pt idx="113">
                  <c:v>17.238999999999997</c:v>
                </c:pt>
                <c:pt idx="114">
                  <c:v>17.249000000000002</c:v>
                </c:pt>
                <c:pt idx="115">
                  <c:v>17.228000000000002</c:v>
                </c:pt>
                <c:pt idx="116">
                  <c:v>17.259999999999998</c:v>
                </c:pt>
                <c:pt idx="117">
                  <c:v>17.183999999999997</c:v>
                </c:pt>
                <c:pt idx="118">
                  <c:v>17.222000000000001</c:v>
                </c:pt>
                <c:pt idx="119">
                  <c:v>17.128999999999998</c:v>
                </c:pt>
                <c:pt idx="120">
                  <c:v>17.101999999999997</c:v>
                </c:pt>
                <c:pt idx="121">
                  <c:v>17.107999999999997</c:v>
                </c:pt>
                <c:pt idx="122">
                  <c:v>17.265999999999998</c:v>
                </c:pt>
                <c:pt idx="123">
                  <c:v>17.277000000000001</c:v>
                </c:pt>
                <c:pt idx="124">
                  <c:v>17.189</c:v>
                </c:pt>
                <c:pt idx="125">
                  <c:v>17.156999999999996</c:v>
                </c:pt>
                <c:pt idx="126">
                  <c:v>17.151000000000003</c:v>
                </c:pt>
                <c:pt idx="127">
                  <c:v>17.128999999999998</c:v>
                </c:pt>
                <c:pt idx="128">
                  <c:v>17.015000000000001</c:v>
                </c:pt>
                <c:pt idx="129">
                  <c:v>16.988</c:v>
                </c:pt>
                <c:pt idx="130">
                  <c:v>16.829000000000001</c:v>
                </c:pt>
                <c:pt idx="131">
                  <c:v>17.058999999999997</c:v>
                </c:pt>
                <c:pt idx="132">
                  <c:v>17.238999999999997</c:v>
                </c:pt>
                <c:pt idx="133">
                  <c:v>17.151000000000003</c:v>
                </c:pt>
                <c:pt idx="134">
                  <c:v>17.151000000000003</c:v>
                </c:pt>
                <c:pt idx="135">
                  <c:v>17.167999999999999</c:v>
                </c:pt>
                <c:pt idx="136">
                  <c:v>17.183999999999997</c:v>
                </c:pt>
                <c:pt idx="137">
                  <c:v>17.134999999999998</c:v>
                </c:pt>
                <c:pt idx="138">
                  <c:v>17.380000000000003</c:v>
                </c:pt>
                <c:pt idx="139">
                  <c:v>17.341999999999999</c:v>
                </c:pt>
                <c:pt idx="140">
                  <c:v>17.292999999999999</c:v>
                </c:pt>
                <c:pt idx="141">
                  <c:v>17.402000000000001</c:v>
                </c:pt>
                <c:pt idx="142">
                  <c:v>15.417</c:v>
                </c:pt>
                <c:pt idx="143">
                  <c:v>10.131</c:v>
                </c:pt>
                <c:pt idx="144">
                  <c:v>8.68</c:v>
                </c:pt>
                <c:pt idx="145">
                  <c:v>3.1659999999999995</c:v>
                </c:pt>
                <c:pt idx="146">
                  <c:v>2.0750000000000002</c:v>
                </c:pt>
                <c:pt idx="147">
                  <c:v>2.2439999999999998</c:v>
                </c:pt>
                <c:pt idx="148">
                  <c:v>2.2389999999999999</c:v>
                </c:pt>
                <c:pt idx="149">
                  <c:v>1.9989999999999997</c:v>
                </c:pt>
                <c:pt idx="150">
                  <c:v>2.0199999999999996</c:v>
                </c:pt>
                <c:pt idx="151">
                  <c:v>2.0099999999999998</c:v>
                </c:pt>
                <c:pt idx="152">
                  <c:v>1.9989999999999997</c:v>
                </c:pt>
                <c:pt idx="153">
                  <c:v>1.9929999999999994</c:v>
                </c:pt>
                <c:pt idx="154">
                  <c:v>1.9390000000000001</c:v>
                </c:pt>
                <c:pt idx="155">
                  <c:v>1.9279999999999999</c:v>
                </c:pt>
                <c:pt idx="156">
                  <c:v>2.069</c:v>
                </c:pt>
                <c:pt idx="157">
                  <c:v>2.1129999999999995</c:v>
                </c:pt>
                <c:pt idx="158">
                  <c:v>2.08</c:v>
                </c:pt>
                <c:pt idx="159">
                  <c:v>2.0910000000000002</c:v>
                </c:pt>
                <c:pt idx="160">
                  <c:v>2.0969999999999995</c:v>
                </c:pt>
                <c:pt idx="161">
                  <c:v>2.0859999999999994</c:v>
                </c:pt>
                <c:pt idx="162">
                  <c:v>2.0910000000000002</c:v>
                </c:pt>
                <c:pt idx="163">
                  <c:v>2.069</c:v>
                </c:pt>
                <c:pt idx="164">
                  <c:v>2.0640000000000001</c:v>
                </c:pt>
                <c:pt idx="165">
                  <c:v>2.048</c:v>
                </c:pt>
                <c:pt idx="166">
                  <c:v>2.1079999999999997</c:v>
                </c:pt>
                <c:pt idx="167">
                  <c:v>2.0859999999999994</c:v>
                </c:pt>
                <c:pt idx="168">
                  <c:v>2.1399999999999997</c:v>
                </c:pt>
                <c:pt idx="169">
                  <c:v>2.1239999999999997</c:v>
                </c:pt>
                <c:pt idx="170">
                  <c:v>2.2109999999999994</c:v>
                </c:pt>
                <c:pt idx="171">
                  <c:v>2.1680000000000001</c:v>
                </c:pt>
                <c:pt idx="172">
                  <c:v>2.2000000000000002</c:v>
                </c:pt>
                <c:pt idx="173">
                  <c:v>2.1899999999999995</c:v>
                </c:pt>
                <c:pt idx="174">
                  <c:v>2.2109999999999994</c:v>
                </c:pt>
                <c:pt idx="175">
                  <c:v>2.2329999999999997</c:v>
                </c:pt>
                <c:pt idx="176">
                  <c:v>2.0419999999999998</c:v>
                </c:pt>
                <c:pt idx="177">
                  <c:v>2.1129999999999995</c:v>
                </c:pt>
                <c:pt idx="178">
                  <c:v>2.1349999999999998</c:v>
                </c:pt>
                <c:pt idx="179">
                  <c:v>2.0529999999999999</c:v>
                </c:pt>
                <c:pt idx="180">
                  <c:v>2.0640000000000001</c:v>
                </c:pt>
                <c:pt idx="181">
                  <c:v>2.08</c:v>
                </c:pt>
                <c:pt idx="182">
                  <c:v>2.0700000000000003</c:v>
                </c:pt>
                <c:pt idx="183">
                  <c:v>2.0259999999999998</c:v>
                </c:pt>
                <c:pt idx="184">
                  <c:v>2.0529999999999999</c:v>
                </c:pt>
                <c:pt idx="185">
                  <c:v>2.0419999999999998</c:v>
                </c:pt>
                <c:pt idx="186">
                  <c:v>2.0099999999999998</c:v>
                </c:pt>
                <c:pt idx="187">
                  <c:v>2.0369999999999999</c:v>
                </c:pt>
                <c:pt idx="188">
                  <c:v>2.032</c:v>
                </c:pt>
                <c:pt idx="189">
                  <c:v>2.0529999999999999</c:v>
                </c:pt>
                <c:pt idx="190">
                  <c:v>1.9769999999999994</c:v>
                </c:pt>
                <c:pt idx="191">
                  <c:v>1.9989999999999997</c:v>
                </c:pt>
                <c:pt idx="192">
                  <c:v>2.0149999999999997</c:v>
                </c:pt>
                <c:pt idx="193">
                  <c:v>2.0209999999999999</c:v>
                </c:pt>
                <c:pt idx="194">
                  <c:v>1.8410000000000002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302336"/>
        <c:axId val="220308992"/>
      </c:scatterChart>
      <c:valAx>
        <c:axId val="22030233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Salinty (PSU)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220308992"/>
        <c:crosses val="autoZero"/>
        <c:crossBetween val="midCat"/>
      </c:valAx>
      <c:valAx>
        <c:axId val="22030899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2030233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'Plots_CV62-5'!$A$2</c:f>
          <c:strCache>
            <c:ptCount val="1"/>
            <c:pt idx="0">
              <c:v>CV62-5  1/31/2017</c:v>
            </c:pt>
          </c:strCache>
        </c:strRef>
      </c:tx>
      <c:layout>
        <c:manualLayout>
          <c:xMode val="edge"/>
          <c:yMode val="edge"/>
          <c:x val="1.6996933825888693E-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1698208129786766"/>
          <c:w val="0.78791066057435433"/>
          <c:h val="0.852588355249378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'Plots_CV62-5'!$J$8:$J$355</c:f>
              <c:numCache>
                <c:formatCode>General</c:formatCode>
                <c:ptCount val="348"/>
                <c:pt idx="0">
                  <c:v>9.66</c:v>
                </c:pt>
                <c:pt idx="1">
                  <c:v>9.58</c:v>
                </c:pt>
                <c:pt idx="2">
                  <c:v>9.58</c:v>
                </c:pt>
                <c:pt idx="3">
                  <c:v>9.5299999999999994</c:v>
                </c:pt>
                <c:pt idx="4">
                  <c:v>9.51</c:v>
                </c:pt>
                <c:pt idx="5">
                  <c:v>9.49</c:v>
                </c:pt>
                <c:pt idx="6">
                  <c:v>9.42</c:v>
                </c:pt>
                <c:pt idx="7">
                  <c:v>9.32</c:v>
                </c:pt>
                <c:pt idx="8">
                  <c:v>9.2100000000000009</c:v>
                </c:pt>
                <c:pt idx="9">
                  <c:v>9.1300000000000008</c:v>
                </c:pt>
                <c:pt idx="10">
                  <c:v>9.09</c:v>
                </c:pt>
                <c:pt idx="11">
                  <c:v>9.07</c:v>
                </c:pt>
                <c:pt idx="12">
                  <c:v>9.07</c:v>
                </c:pt>
                <c:pt idx="13">
                  <c:v>9.06</c:v>
                </c:pt>
                <c:pt idx="14">
                  <c:v>9.0500000000000007</c:v>
                </c:pt>
                <c:pt idx="15">
                  <c:v>9.0500000000000007</c:v>
                </c:pt>
                <c:pt idx="16">
                  <c:v>9.0399999999999991</c:v>
                </c:pt>
                <c:pt idx="17">
                  <c:v>9.0399999999999991</c:v>
                </c:pt>
                <c:pt idx="18">
                  <c:v>9.0299999999999994</c:v>
                </c:pt>
                <c:pt idx="19">
                  <c:v>9.0399999999999991</c:v>
                </c:pt>
                <c:pt idx="20">
                  <c:v>9.0299999999999994</c:v>
                </c:pt>
                <c:pt idx="21">
                  <c:v>9.0299999999999994</c:v>
                </c:pt>
                <c:pt idx="22">
                  <c:v>9.0299999999999994</c:v>
                </c:pt>
                <c:pt idx="23">
                  <c:v>9.02</c:v>
                </c:pt>
                <c:pt idx="24">
                  <c:v>9.01</c:v>
                </c:pt>
                <c:pt idx="25">
                  <c:v>9.01</c:v>
                </c:pt>
                <c:pt idx="26">
                  <c:v>9</c:v>
                </c:pt>
                <c:pt idx="27">
                  <c:v>9.01</c:v>
                </c:pt>
                <c:pt idx="28">
                  <c:v>9.01</c:v>
                </c:pt>
                <c:pt idx="29">
                  <c:v>9.01</c:v>
                </c:pt>
                <c:pt idx="30">
                  <c:v>9</c:v>
                </c:pt>
                <c:pt idx="31">
                  <c:v>9.02</c:v>
                </c:pt>
                <c:pt idx="32">
                  <c:v>9.01</c:v>
                </c:pt>
                <c:pt idx="33">
                  <c:v>9.02</c:v>
                </c:pt>
                <c:pt idx="34">
                  <c:v>9.01</c:v>
                </c:pt>
                <c:pt idx="35">
                  <c:v>9.02</c:v>
                </c:pt>
                <c:pt idx="36">
                  <c:v>9.02</c:v>
                </c:pt>
                <c:pt idx="37">
                  <c:v>9.02</c:v>
                </c:pt>
                <c:pt idx="38">
                  <c:v>9.02</c:v>
                </c:pt>
                <c:pt idx="39">
                  <c:v>9.01</c:v>
                </c:pt>
                <c:pt idx="40">
                  <c:v>9.02</c:v>
                </c:pt>
                <c:pt idx="41">
                  <c:v>9.01</c:v>
                </c:pt>
                <c:pt idx="42">
                  <c:v>9.0299999999999994</c:v>
                </c:pt>
                <c:pt idx="43">
                  <c:v>9.02</c:v>
                </c:pt>
                <c:pt idx="44">
                  <c:v>9.02</c:v>
                </c:pt>
                <c:pt idx="45">
                  <c:v>9.01</c:v>
                </c:pt>
                <c:pt idx="46">
                  <c:v>9.0299999999999994</c:v>
                </c:pt>
                <c:pt idx="47">
                  <c:v>9.0299999999999994</c:v>
                </c:pt>
                <c:pt idx="48">
                  <c:v>9.0299999999999994</c:v>
                </c:pt>
                <c:pt idx="49">
                  <c:v>9.01</c:v>
                </c:pt>
                <c:pt idx="50">
                  <c:v>9</c:v>
                </c:pt>
                <c:pt idx="51">
                  <c:v>8.99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8.99</c:v>
                </c:pt>
                <c:pt idx="56">
                  <c:v>8.99</c:v>
                </c:pt>
                <c:pt idx="57">
                  <c:v>9</c:v>
                </c:pt>
                <c:pt idx="58">
                  <c:v>8.98</c:v>
                </c:pt>
                <c:pt idx="59">
                  <c:v>8.98</c:v>
                </c:pt>
                <c:pt idx="60">
                  <c:v>8.99</c:v>
                </c:pt>
                <c:pt idx="61">
                  <c:v>8.98</c:v>
                </c:pt>
                <c:pt idx="62">
                  <c:v>8.9700000000000006</c:v>
                </c:pt>
                <c:pt idx="63">
                  <c:v>8.9700000000000006</c:v>
                </c:pt>
                <c:pt idx="64">
                  <c:v>8.9600000000000009</c:v>
                </c:pt>
                <c:pt idx="65">
                  <c:v>8.9700000000000006</c:v>
                </c:pt>
                <c:pt idx="66">
                  <c:v>8.9700000000000006</c:v>
                </c:pt>
                <c:pt idx="67">
                  <c:v>8.98</c:v>
                </c:pt>
                <c:pt idx="68">
                  <c:v>9</c:v>
                </c:pt>
                <c:pt idx="69">
                  <c:v>9.0299999999999994</c:v>
                </c:pt>
                <c:pt idx="70">
                  <c:v>9.09</c:v>
                </c:pt>
                <c:pt idx="71">
                  <c:v>9.1199999999999992</c:v>
                </c:pt>
                <c:pt idx="72">
                  <c:v>9.14</c:v>
                </c:pt>
                <c:pt idx="73">
                  <c:v>9.15</c:v>
                </c:pt>
                <c:pt idx="74">
                  <c:v>9.17</c:v>
                </c:pt>
                <c:pt idx="75">
                  <c:v>9.17</c:v>
                </c:pt>
                <c:pt idx="76">
                  <c:v>9.17</c:v>
                </c:pt>
                <c:pt idx="77">
                  <c:v>9.18</c:v>
                </c:pt>
                <c:pt idx="78">
                  <c:v>9.19</c:v>
                </c:pt>
                <c:pt idx="79">
                  <c:v>9.19</c:v>
                </c:pt>
                <c:pt idx="80">
                  <c:v>9.19</c:v>
                </c:pt>
                <c:pt idx="81">
                  <c:v>9.18</c:v>
                </c:pt>
                <c:pt idx="82">
                  <c:v>9.16</c:v>
                </c:pt>
                <c:pt idx="83">
                  <c:v>9.15</c:v>
                </c:pt>
                <c:pt idx="84">
                  <c:v>9.17</c:v>
                </c:pt>
                <c:pt idx="85">
                  <c:v>9.14</c:v>
                </c:pt>
                <c:pt idx="86">
                  <c:v>9.15</c:v>
                </c:pt>
                <c:pt idx="87">
                  <c:v>9.14</c:v>
                </c:pt>
                <c:pt idx="88">
                  <c:v>9.15</c:v>
                </c:pt>
                <c:pt idx="89">
                  <c:v>9.15</c:v>
                </c:pt>
                <c:pt idx="90">
                  <c:v>9.16</c:v>
                </c:pt>
                <c:pt idx="91">
                  <c:v>9.15</c:v>
                </c:pt>
                <c:pt idx="92">
                  <c:v>9.15</c:v>
                </c:pt>
                <c:pt idx="93">
                  <c:v>9.14</c:v>
                </c:pt>
                <c:pt idx="94">
                  <c:v>9.15</c:v>
                </c:pt>
                <c:pt idx="95">
                  <c:v>9.15</c:v>
                </c:pt>
                <c:pt idx="96">
                  <c:v>9.17</c:v>
                </c:pt>
                <c:pt idx="97">
                  <c:v>9.16</c:v>
                </c:pt>
                <c:pt idx="98">
                  <c:v>9.16</c:v>
                </c:pt>
                <c:pt idx="99">
                  <c:v>9.15</c:v>
                </c:pt>
                <c:pt idx="100">
                  <c:v>9.15</c:v>
                </c:pt>
                <c:pt idx="101">
                  <c:v>9.16</c:v>
                </c:pt>
                <c:pt idx="102">
                  <c:v>9.19</c:v>
                </c:pt>
                <c:pt idx="103">
                  <c:v>9.18</c:v>
                </c:pt>
                <c:pt idx="104">
                  <c:v>9.19</c:v>
                </c:pt>
                <c:pt idx="105">
                  <c:v>9.18</c:v>
                </c:pt>
                <c:pt idx="106">
                  <c:v>9.1999999999999993</c:v>
                </c:pt>
                <c:pt idx="107">
                  <c:v>9.2100000000000009</c:v>
                </c:pt>
                <c:pt idx="108">
                  <c:v>9.23</c:v>
                </c:pt>
                <c:pt idx="109">
                  <c:v>9.24</c:v>
                </c:pt>
                <c:pt idx="110">
                  <c:v>9.25</c:v>
                </c:pt>
                <c:pt idx="111">
                  <c:v>9.25</c:v>
                </c:pt>
                <c:pt idx="112">
                  <c:v>9.25</c:v>
                </c:pt>
                <c:pt idx="113">
                  <c:v>9.26</c:v>
                </c:pt>
                <c:pt idx="114">
                  <c:v>9.24</c:v>
                </c:pt>
                <c:pt idx="115">
                  <c:v>9.25</c:v>
                </c:pt>
                <c:pt idx="116">
                  <c:v>9.26</c:v>
                </c:pt>
                <c:pt idx="117">
                  <c:v>9.24</c:v>
                </c:pt>
                <c:pt idx="118">
                  <c:v>9.2100000000000009</c:v>
                </c:pt>
                <c:pt idx="119">
                  <c:v>9.2100000000000009</c:v>
                </c:pt>
                <c:pt idx="120">
                  <c:v>9.2200000000000006</c:v>
                </c:pt>
                <c:pt idx="121">
                  <c:v>9.25</c:v>
                </c:pt>
                <c:pt idx="122">
                  <c:v>9.34</c:v>
                </c:pt>
                <c:pt idx="123">
                  <c:v>9.39</c:v>
                </c:pt>
                <c:pt idx="124">
                  <c:v>9.49</c:v>
                </c:pt>
                <c:pt idx="125">
                  <c:v>9.5500000000000007</c:v>
                </c:pt>
                <c:pt idx="126">
                  <c:v>9.57</c:v>
                </c:pt>
                <c:pt idx="127">
                  <c:v>9.57</c:v>
                </c:pt>
                <c:pt idx="128">
                  <c:v>9.59</c:v>
                </c:pt>
                <c:pt idx="129">
                  <c:v>9.59</c:v>
                </c:pt>
                <c:pt idx="130">
                  <c:v>9.59</c:v>
                </c:pt>
                <c:pt idx="131">
                  <c:v>9.59</c:v>
                </c:pt>
                <c:pt idx="132">
                  <c:v>9.59</c:v>
                </c:pt>
                <c:pt idx="133">
                  <c:v>9.59</c:v>
                </c:pt>
                <c:pt idx="134">
                  <c:v>9.6</c:v>
                </c:pt>
                <c:pt idx="135">
                  <c:v>9.59</c:v>
                </c:pt>
                <c:pt idx="136">
                  <c:v>9.57</c:v>
                </c:pt>
                <c:pt idx="137">
                  <c:v>9.57</c:v>
                </c:pt>
                <c:pt idx="138">
                  <c:v>9.57</c:v>
                </c:pt>
                <c:pt idx="139">
                  <c:v>9.57</c:v>
                </c:pt>
                <c:pt idx="140">
                  <c:v>9.58</c:v>
                </c:pt>
                <c:pt idx="141">
                  <c:v>9.61</c:v>
                </c:pt>
                <c:pt idx="142">
                  <c:v>9.61</c:v>
                </c:pt>
                <c:pt idx="143">
                  <c:v>9.6199999999999992</c:v>
                </c:pt>
                <c:pt idx="144">
                  <c:v>9.6300000000000008</c:v>
                </c:pt>
                <c:pt idx="145">
                  <c:v>9.64</c:v>
                </c:pt>
                <c:pt idx="146">
                  <c:v>9.6199999999999992</c:v>
                </c:pt>
                <c:pt idx="147">
                  <c:v>9.6199999999999992</c:v>
                </c:pt>
                <c:pt idx="148">
                  <c:v>9.6199999999999992</c:v>
                </c:pt>
                <c:pt idx="149">
                  <c:v>9.6300000000000008</c:v>
                </c:pt>
                <c:pt idx="150">
                  <c:v>9.6300000000000008</c:v>
                </c:pt>
                <c:pt idx="151">
                  <c:v>9.6</c:v>
                </c:pt>
                <c:pt idx="152">
                  <c:v>9.61</c:v>
                </c:pt>
                <c:pt idx="153">
                  <c:v>9.6</c:v>
                </c:pt>
                <c:pt idx="154">
                  <c:v>9.59</c:v>
                </c:pt>
                <c:pt idx="155">
                  <c:v>9.57</c:v>
                </c:pt>
                <c:pt idx="156">
                  <c:v>9.56</c:v>
                </c:pt>
                <c:pt idx="157">
                  <c:v>9.57</c:v>
                </c:pt>
                <c:pt idx="158">
                  <c:v>9.56</c:v>
                </c:pt>
                <c:pt idx="159">
                  <c:v>9.5399999999999991</c:v>
                </c:pt>
                <c:pt idx="160">
                  <c:v>9.56</c:v>
                </c:pt>
                <c:pt idx="161">
                  <c:v>9.52</c:v>
                </c:pt>
                <c:pt idx="162">
                  <c:v>9.51</c:v>
                </c:pt>
                <c:pt idx="163">
                  <c:v>9.5399999999999991</c:v>
                </c:pt>
                <c:pt idx="164">
                  <c:v>9.58</c:v>
                </c:pt>
                <c:pt idx="165">
                  <c:v>9.61</c:v>
                </c:pt>
              </c:numCache>
            </c:numRef>
          </c:xVal>
          <c:yVal>
            <c:numRef>
              <c:f>'Plots_CV62-5'!$P$8:$P$355</c:f>
              <c:numCache>
                <c:formatCode>0.00</c:formatCode>
                <c:ptCount val="348"/>
                <c:pt idx="0">
                  <c:v>9.8129999999999988</c:v>
                </c:pt>
                <c:pt idx="1">
                  <c:v>10.231999999999999</c:v>
                </c:pt>
                <c:pt idx="2">
                  <c:v>9.6039999999999992</c:v>
                </c:pt>
                <c:pt idx="3">
                  <c:v>16.350999999999999</c:v>
                </c:pt>
                <c:pt idx="4">
                  <c:v>19.361999999999998</c:v>
                </c:pt>
                <c:pt idx="5">
                  <c:v>24.140999999999998</c:v>
                </c:pt>
                <c:pt idx="6">
                  <c:v>30.95</c:v>
                </c:pt>
                <c:pt idx="7">
                  <c:v>35.871000000000002</c:v>
                </c:pt>
                <c:pt idx="8">
                  <c:v>40.99</c:v>
                </c:pt>
                <c:pt idx="9">
                  <c:v>40.837000000000003</c:v>
                </c:pt>
                <c:pt idx="10">
                  <c:v>40.896000000000001</c:v>
                </c:pt>
                <c:pt idx="11">
                  <c:v>40.836000000000006</c:v>
                </c:pt>
                <c:pt idx="12">
                  <c:v>40.967000000000006</c:v>
                </c:pt>
                <c:pt idx="13">
                  <c:v>40.868000000000002</c:v>
                </c:pt>
                <c:pt idx="14">
                  <c:v>40.836000000000006</c:v>
                </c:pt>
                <c:pt idx="15">
                  <c:v>40.584000000000003</c:v>
                </c:pt>
                <c:pt idx="16">
                  <c:v>40.868000000000002</c:v>
                </c:pt>
                <c:pt idx="17">
                  <c:v>40.841000000000001</c:v>
                </c:pt>
                <c:pt idx="18">
                  <c:v>40.850999999999999</c:v>
                </c:pt>
                <c:pt idx="19">
                  <c:v>40.840000000000003</c:v>
                </c:pt>
                <c:pt idx="20">
                  <c:v>40.878</c:v>
                </c:pt>
                <c:pt idx="21">
                  <c:v>40.769000000000005</c:v>
                </c:pt>
                <c:pt idx="22">
                  <c:v>40.775000000000006</c:v>
                </c:pt>
                <c:pt idx="23">
                  <c:v>40.835000000000001</c:v>
                </c:pt>
                <c:pt idx="24">
                  <c:v>40.878</c:v>
                </c:pt>
                <c:pt idx="25">
                  <c:v>40.981999999999999</c:v>
                </c:pt>
                <c:pt idx="26">
                  <c:v>40.900000000000006</c:v>
                </c:pt>
                <c:pt idx="27">
                  <c:v>40.884</c:v>
                </c:pt>
                <c:pt idx="28">
                  <c:v>40.698</c:v>
                </c:pt>
                <c:pt idx="29">
                  <c:v>40.676000000000002</c:v>
                </c:pt>
                <c:pt idx="30">
                  <c:v>40.649000000000001</c:v>
                </c:pt>
                <c:pt idx="31">
                  <c:v>40.545000000000002</c:v>
                </c:pt>
                <c:pt idx="32">
                  <c:v>40.643000000000001</c:v>
                </c:pt>
                <c:pt idx="33">
                  <c:v>40.496000000000002</c:v>
                </c:pt>
                <c:pt idx="34">
                  <c:v>40.496000000000002</c:v>
                </c:pt>
                <c:pt idx="35">
                  <c:v>40.54</c:v>
                </c:pt>
                <c:pt idx="36">
                  <c:v>40.523000000000003</c:v>
                </c:pt>
                <c:pt idx="37">
                  <c:v>40.534000000000006</c:v>
                </c:pt>
                <c:pt idx="38">
                  <c:v>40.447000000000003</c:v>
                </c:pt>
                <c:pt idx="39">
                  <c:v>40.769000000000005</c:v>
                </c:pt>
                <c:pt idx="40">
                  <c:v>40.714000000000006</c:v>
                </c:pt>
                <c:pt idx="41">
                  <c:v>40.682000000000002</c:v>
                </c:pt>
                <c:pt idx="42">
                  <c:v>40.725000000000001</c:v>
                </c:pt>
                <c:pt idx="43">
                  <c:v>40.840000000000003</c:v>
                </c:pt>
                <c:pt idx="44">
                  <c:v>40.824000000000005</c:v>
                </c:pt>
                <c:pt idx="45">
                  <c:v>40.878</c:v>
                </c:pt>
                <c:pt idx="46">
                  <c:v>40.824000000000005</c:v>
                </c:pt>
                <c:pt idx="47">
                  <c:v>40.818000000000005</c:v>
                </c:pt>
                <c:pt idx="48">
                  <c:v>40.795999999999999</c:v>
                </c:pt>
                <c:pt idx="49">
                  <c:v>40.747</c:v>
                </c:pt>
                <c:pt idx="50">
                  <c:v>40.649000000000001</c:v>
                </c:pt>
                <c:pt idx="51">
                  <c:v>40.785000000000004</c:v>
                </c:pt>
                <c:pt idx="52">
                  <c:v>40.795999999999999</c:v>
                </c:pt>
                <c:pt idx="53">
                  <c:v>40.742000000000004</c:v>
                </c:pt>
                <c:pt idx="54">
                  <c:v>40.731000000000002</c:v>
                </c:pt>
                <c:pt idx="55">
                  <c:v>40.769000000000005</c:v>
                </c:pt>
                <c:pt idx="56">
                  <c:v>40.829000000000001</c:v>
                </c:pt>
                <c:pt idx="57">
                  <c:v>40.818000000000005</c:v>
                </c:pt>
                <c:pt idx="58">
                  <c:v>40.824000000000005</c:v>
                </c:pt>
                <c:pt idx="59">
                  <c:v>40.873000000000005</c:v>
                </c:pt>
                <c:pt idx="60">
                  <c:v>40.856000000000002</c:v>
                </c:pt>
                <c:pt idx="61">
                  <c:v>40.856000000000002</c:v>
                </c:pt>
                <c:pt idx="62">
                  <c:v>40.856000000000002</c:v>
                </c:pt>
                <c:pt idx="63">
                  <c:v>40.850999999999999</c:v>
                </c:pt>
                <c:pt idx="64">
                  <c:v>40.807000000000002</c:v>
                </c:pt>
                <c:pt idx="65">
                  <c:v>41.036000000000001</c:v>
                </c:pt>
                <c:pt idx="66">
                  <c:v>41.222000000000001</c:v>
                </c:pt>
                <c:pt idx="67">
                  <c:v>39.53</c:v>
                </c:pt>
                <c:pt idx="68">
                  <c:v>37.074000000000005</c:v>
                </c:pt>
                <c:pt idx="69">
                  <c:v>32.223000000000006</c:v>
                </c:pt>
                <c:pt idx="70">
                  <c:v>26.024999999999999</c:v>
                </c:pt>
                <c:pt idx="71">
                  <c:v>19.259</c:v>
                </c:pt>
                <c:pt idx="72">
                  <c:v>21.36</c:v>
                </c:pt>
                <c:pt idx="73">
                  <c:v>21.850999999999999</c:v>
                </c:pt>
                <c:pt idx="74">
                  <c:v>21.954999999999998</c:v>
                </c:pt>
                <c:pt idx="75">
                  <c:v>21.878</c:v>
                </c:pt>
                <c:pt idx="76">
                  <c:v>21.861999999999998</c:v>
                </c:pt>
                <c:pt idx="77">
                  <c:v>21.632999999999999</c:v>
                </c:pt>
                <c:pt idx="78">
                  <c:v>21.725999999999999</c:v>
                </c:pt>
                <c:pt idx="79">
                  <c:v>21.763999999999999</c:v>
                </c:pt>
                <c:pt idx="80">
                  <c:v>21.802</c:v>
                </c:pt>
                <c:pt idx="81">
                  <c:v>21.736999999999998</c:v>
                </c:pt>
                <c:pt idx="82">
                  <c:v>21.730999999999998</c:v>
                </c:pt>
                <c:pt idx="83">
                  <c:v>21.922000000000001</c:v>
                </c:pt>
                <c:pt idx="84">
                  <c:v>21.905999999999999</c:v>
                </c:pt>
                <c:pt idx="85">
                  <c:v>21.922000000000001</c:v>
                </c:pt>
                <c:pt idx="86">
                  <c:v>21.965999999999998</c:v>
                </c:pt>
                <c:pt idx="87">
                  <c:v>21.998999999999999</c:v>
                </c:pt>
                <c:pt idx="88">
                  <c:v>22.026</c:v>
                </c:pt>
                <c:pt idx="89">
                  <c:v>21.937999999999999</c:v>
                </c:pt>
                <c:pt idx="90">
                  <c:v>21.998999999999999</c:v>
                </c:pt>
                <c:pt idx="91">
                  <c:v>22.02</c:v>
                </c:pt>
                <c:pt idx="92">
                  <c:v>21.981999999999999</c:v>
                </c:pt>
                <c:pt idx="93">
                  <c:v>21.977</c:v>
                </c:pt>
                <c:pt idx="94">
                  <c:v>21.905999999999999</c:v>
                </c:pt>
                <c:pt idx="95">
                  <c:v>22.030999999999999</c:v>
                </c:pt>
                <c:pt idx="96">
                  <c:v>21.802</c:v>
                </c:pt>
                <c:pt idx="97">
                  <c:v>21.747999999999998</c:v>
                </c:pt>
                <c:pt idx="98">
                  <c:v>21.747999999999998</c:v>
                </c:pt>
                <c:pt idx="99">
                  <c:v>21.850999999999999</c:v>
                </c:pt>
                <c:pt idx="100">
                  <c:v>21.89</c:v>
                </c:pt>
                <c:pt idx="101">
                  <c:v>21.933</c:v>
                </c:pt>
                <c:pt idx="102">
                  <c:v>21.95</c:v>
                </c:pt>
                <c:pt idx="103">
                  <c:v>21.922000000000001</c:v>
                </c:pt>
                <c:pt idx="104">
                  <c:v>21.965999999999998</c:v>
                </c:pt>
                <c:pt idx="105">
                  <c:v>21.901</c:v>
                </c:pt>
                <c:pt idx="106">
                  <c:v>21.850999999999999</c:v>
                </c:pt>
                <c:pt idx="107">
                  <c:v>21.681999999999999</c:v>
                </c:pt>
                <c:pt idx="108">
                  <c:v>21.872999999999998</c:v>
                </c:pt>
                <c:pt idx="109">
                  <c:v>21.905999999999999</c:v>
                </c:pt>
                <c:pt idx="110">
                  <c:v>21.928000000000001</c:v>
                </c:pt>
                <c:pt idx="111">
                  <c:v>21.861999999999998</c:v>
                </c:pt>
                <c:pt idx="112">
                  <c:v>21.901</c:v>
                </c:pt>
                <c:pt idx="113">
                  <c:v>21.878999999999998</c:v>
                </c:pt>
                <c:pt idx="114">
                  <c:v>21.911999999999999</c:v>
                </c:pt>
                <c:pt idx="115">
                  <c:v>21.840999999999998</c:v>
                </c:pt>
                <c:pt idx="116">
                  <c:v>21.922000000000001</c:v>
                </c:pt>
                <c:pt idx="117">
                  <c:v>21.943999999999999</c:v>
                </c:pt>
                <c:pt idx="118">
                  <c:v>21.928000000000001</c:v>
                </c:pt>
                <c:pt idx="119">
                  <c:v>22.102</c:v>
                </c:pt>
                <c:pt idx="120">
                  <c:v>20.983999999999998</c:v>
                </c:pt>
                <c:pt idx="121">
                  <c:v>13.297999999999998</c:v>
                </c:pt>
                <c:pt idx="122">
                  <c:v>8.1209999999999987</c:v>
                </c:pt>
                <c:pt idx="123">
                  <c:v>3.0599999999999996</c:v>
                </c:pt>
                <c:pt idx="124">
                  <c:v>3.3979999999999997</c:v>
                </c:pt>
                <c:pt idx="125">
                  <c:v>4.085</c:v>
                </c:pt>
                <c:pt idx="126">
                  <c:v>4.0640000000000001</c:v>
                </c:pt>
                <c:pt idx="127">
                  <c:v>3.9489999999999998</c:v>
                </c:pt>
                <c:pt idx="128">
                  <c:v>3.9980000000000002</c:v>
                </c:pt>
                <c:pt idx="129">
                  <c:v>3.9710000000000001</c:v>
                </c:pt>
                <c:pt idx="130">
                  <c:v>3.9820000000000002</c:v>
                </c:pt>
                <c:pt idx="131">
                  <c:v>3.9930000000000003</c:v>
                </c:pt>
                <c:pt idx="132">
                  <c:v>3.9930000000000003</c:v>
                </c:pt>
                <c:pt idx="133">
                  <c:v>4.2</c:v>
                </c:pt>
                <c:pt idx="134">
                  <c:v>4.2110000000000003</c:v>
                </c:pt>
                <c:pt idx="135">
                  <c:v>4.1779999999999999</c:v>
                </c:pt>
                <c:pt idx="136">
                  <c:v>4.1289999999999996</c:v>
                </c:pt>
                <c:pt idx="137">
                  <c:v>4.0640000000000001</c:v>
                </c:pt>
                <c:pt idx="138">
                  <c:v>4.1180000000000003</c:v>
                </c:pt>
                <c:pt idx="139">
                  <c:v>4.0860000000000003</c:v>
                </c:pt>
                <c:pt idx="140">
                  <c:v>3.9489999999999998</c:v>
                </c:pt>
                <c:pt idx="141">
                  <c:v>3.9219999999999997</c:v>
                </c:pt>
                <c:pt idx="142">
                  <c:v>3.851</c:v>
                </c:pt>
                <c:pt idx="143">
                  <c:v>3.976</c:v>
                </c:pt>
                <c:pt idx="144">
                  <c:v>3.9649999999999999</c:v>
                </c:pt>
                <c:pt idx="145">
                  <c:v>3.944</c:v>
                </c:pt>
                <c:pt idx="146">
                  <c:v>4.0199999999999996</c:v>
                </c:pt>
                <c:pt idx="147">
                  <c:v>4.0090000000000003</c:v>
                </c:pt>
                <c:pt idx="148">
                  <c:v>4.0039999999999996</c:v>
                </c:pt>
                <c:pt idx="149">
                  <c:v>3.96</c:v>
                </c:pt>
                <c:pt idx="150">
                  <c:v>3.9489999999999998</c:v>
                </c:pt>
                <c:pt idx="151">
                  <c:v>3.9820000000000002</c:v>
                </c:pt>
                <c:pt idx="152">
                  <c:v>4.0030000000000001</c:v>
                </c:pt>
                <c:pt idx="153">
                  <c:v>3.9539999999999997</c:v>
                </c:pt>
                <c:pt idx="154">
                  <c:v>3.9930000000000003</c:v>
                </c:pt>
                <c:pt idx="155">
                  <c:v>3.9820000000000002</c:v>
                </c:pt>
                <c:pt idx="156">
                  <c:v>3.9269999999999996</c:v>
                </c:pt>
                <c:pt idx="157">
                  <c:v>3.9329999999999998</c:v>
                </c:pt>
                <c:pt idx="158">
                  <c:v>3.8890000000000002</c:v>
                </c:pt>
                <c:pt idx="159">
                  <c:v>3.867</c:v>
                </c:pt>
                <c:pt idx="160">
                  <c:v>3.7039999999999997</c:v>
                </c:pt>
                <c:pt idx="161">
                  <c:v>4.0149999999999997</c:v>
                </c:pt>
                <c:pt idx="162">
                  <c:v>1.8549999999999995</c:v>
                </c:pt>
                <c:pt idx="163">
                  <c:v>1.6099999999999999</c:v>
                </c:pt>
                <c:pt idx="164">
                  <c:v>1.5</c:v>
                </c:pt>
                <c:pt idx="165">
                  <c:v>1.6149999999999998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4172672"/>
        <c:axId val="226862208"/>
      </c:scatterChart>
      <c:valAx>
        <c:axId val="22417267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 DO (mg/L)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26862208"/>
        <c:crosses val="autoZero"/>
        <c:crossBetween val="midCat"/>
      </c:valAx>
      <c:valAx>
        <c:axId val="22686220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2417267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'Plots_CV62-5'!$A$2</c:f>
          <c:strCache>
            <c:ptCount val="1"/>
            <c:pt idx="0">
              <c:v>CV62-5  1/31/2017</c:v>
            </c:pt>
          </c:strCache>
        </c:strRef>
      </c:tx>
      <c:layout>
        <c:manualLayout>
          <c:xMode val="edge"/>
          <c:yMode val="edge"/>
          <c:x val="1.154919862528335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720111910516872"/>
          <c:w val="0.76377033034723096"/>
          <c:h val="0.83236931744207765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808080"/>
              </a:solidFill>
            </a:ln>
          </c:spPr>
          <c:marker>
            <c:symbol val="square"/>
            <c:size val="5"/>
            <c:spPr>
              <a:solidFill>
                <a:srgbClr val="FFFF6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'Plots_CV62-5'!$L$8:$L$355</c:f>
              <c:numCache>
                <c:formatCode>General</c:formatCode>
                <c:ptCount val="348"/>
                <c:pt idx="0">
                  <c:v>29.97</c:v>
                </c:pt>
                <c:pt idx="1">
                  <c:v>29.97</c:v>
                </c:pt>
                <c:pt idx="2">
                  <c:v>29.98</c:v>
                </c:pt>
                <c:pt idx="3">
                  <c:v>30</c:v>
                </c:pt>
                <c:pt idx="4">
                  <c:v>30.02</c:v>
                </c:pt>
                <c:pt idx="5">
                  <c:v>30.04</c:v>
                </c:pt>
                <c:pt idx="6">
                  <c:v>30.07</c:v>
                </c:pt>
                <c:pt idx="7">
                  <c:v>30.09</c:v>
                </c:pt>
                <c:pt idx="8">
                  <c:v>30.09</c:v>
                </c:pt>
                <c:pt idx="9">
                  <c:v>30.08</c:v>
                </c:pt>
                <c:pt idx="10">
                  <c:v>30.08</c:v>
                </c:pt>
                <c:pt idx="11">
                  <c:v>30.08</c:v>
                </c:pt>
                <c:pt idx="12">
                  <c:v>30.08</c:v>
                </c:pt>
                <c:pt idx="13">
                  <c:v>30.07</c:v>
                </c:pt>
                <c:pt idx="14">
                  <c:v>30.08</c:v>
                </c:pt>
                <c:pt idx="15">
                  <c:v>30.08</c:v>
                </c:pt>
                <c:pt idx="16">
                  <c:v>30.08</c:v>
                </c:pt>
                <c:pt idx="17">
                  <c:v>30.08</c:v>
                </c:pt>
                <c:pt idx="18">
                  <c:v>30.07</c:v>
                </c:pt>
                <c:pt idx="19">
                  <c:v>30.09</c:v>
                </c:pt>
                <c:pt idx="20">
                  <c:v>30.08</c:v>
                </c:pt>
                <c:pt idx="21">
                  <c:v>30.07</c:v>
                </c:pt>
                <c:pt idx="22">
                  <c:v>30.07</c:v>
                </c:pt>
                <c:pt idx="23">
                  <c:v>30.08</c:v>
                </c:pt>
                <c:pt idx="24">
                  <c:v>30.06</c:v>
                </c:pt>
                <c:pt idx="25">
                  <c:v>30.08</c:v>
                </c:pt>
                <c:pt idx="26">
                  <c:v>30.07</c:v>
                </c:pt>
                <c:pt idx="27">
                  <c:v>30.07</c:v>
                </c:pt>
                <c:pt idx="28">
                  <c:v>30.07</c:v>
                </c:pt>
                <c:pt idx="29">
                  <c:v>30.07</c:v>
                </c:pt>
                <c:pt idx="30">
                  <c:v>30.07</c:v>
                </c:pt>
                <c:pt idx="31">
                  <c:v>30.07</c:v>
                </c:pt>
                <c:pt idx="32">
                  <c:v>30.08</c:v>
                </c:pt>
                <c:pt idx="33">
                  <c:v>30.07</c:v>
                </c:pt>
                <c:pt idx="34">
                  <c:v>30.07</c:v>
                </c:pt>
                <c:pt idx="35">
                  <c:v>30.07</c:v>
                </c:pt>
                <c:pt idx="36">
                  <c:v>30.07</c:v>
                </c:pt>
                <c:pt idx="37">
                  <c:v>30.07</c:v>
                </c:pt>
                <c:pt idx="38">
                  <c:v>30.07</c:v>
                </c:pt>
                <c:pt idx="39">
                  <c:v>30.07</c:v>
                </c:pt>
                <c:pt idx="40">
                  <c:v>30.06</c:v>
                </c:pt>
                <c:pt idx="41">
                  <c:v>30.07</c:v>
                </c:pt>
                <c:pt idx="42">
                  <c:v>30.06</c:v>
                </c:pt>
                <c:pt idx="43">
                  <c:v>30.07</c:v>
                </c:pt>
                <c:pt idx="44">
                  <c:v>30.06</c:v>
                </c:pt>
                <c:pt idx="45">
                  <c:v>30.07</c:v>
                </c:pt>
                <c:pt idx="46">
                  <c:v>30.07</c:v>
                </c:pt>
                <c:pt idx="47">
                  <c:v>30.06</c:v>
                </c:pt>
                <c:pt idx="48">
                  <c:v>30.06</c:v>
                </c:pt>
                <c:pt idx="49">
                  <c:v>30.06</c:v>
                </c:pt>
                <c:pt idx="50">
                  <c:v>30.06</c:v>
                </c:pt>
                <c:pt idx="51">
                  <c:v>30.06</c:v>
                </c:pt>
                <c:pt idx="52">
                  <c:v>30.06</c:v>
                </c:pt>
                <c:pt idx="53">
                  <c:v>30.06</c:v>
                </c:pt>
                <c:pt idx="54">
                  <c:v>30.05</c:v>
                </c:pt>
                <c:pt idx="55">
                  <c:v>30.05</c:v>
                </c:pt>
                <c:pt idx="56">
                  <c:v>30.05</c:v>
                </c:pt>
                <c:pt idx="57">
                  <c:v>30.05</c:v>
                </c:pt>
                <c:pt idx="58">
                  <c:v>30.06</c:v>
                </c:pt>
                <c:pt idx="59">
                  <c:v>30.06</c:v>
                </c:pt>
                <c:pt idx="60">
                  <c:v>30.05</c:v>
                </c:pt>
                <c:pt idx="61">
                  <c:v>30.05</c:v>
                </c:pt>
                <c:pt idx="62">
                  <c:v>30.05</c:v>
                </c:pt>
                <c:pt idx="63">
                  <c:v>30.05</c:v>
                </c:pt>
                <c:pt idx="64">
                  <c:v>30.04</c:v>
                </c:pt>
                <c:pt idx="65">
                  <c:v>30.04</c:v>
                </c:pt>
                <c:pt idx="66">
                  <c:v>30.05</c:v>
                </c:pt>
                <c:pt idx="67">
                  <c:v>30.04</c:v>
                </c:pt>
                <c:pt idx="68">
                  <c:v>30.04</c:v>
                </c:pt>
                <c:pt idx="69">
                  <c:v>30.02</c:v>
                </c:pt>
                <c:pt idx="70">
                  <c:v>30.02</c:v>
                </c:pt>
                <c:pt idx="71">
                  <c:v>30.01</c:v>
                </c:pt>
                <c:pt idx="72">
                  <c:v>30.02</c:v>
                </c:pt>
                <c:pt idx="73">
                  <c:v>30.01</c:v>
                </c:pt>
                <c:pt idx="74">
                  <c:v>30.02</c:v>
                </c:pt>
                <c:pt idx="75">
                  <c:v>30.01</c:v>
                </c:pt>
                <c:pt idx="76">
                  <c:v>30.01</c:v>
                </c:pt>
                <c:pt idx="77">
                  <c:v>30.01</c:v>
                </c:pt>
                <c:pt idx="78">
                  <c:v>30.02</c:v>
                </c:pt>
                <c:pt idx="79">
                  <c:v>30.01</c:v>
                </c:pt>
                <c:pt idx="80">
                  <c:v>30.01</c:v>
                </c:pt>
                <c:pt idx="81">
                  <c:v>30.01</c:v>
                </c:pt>
                <c:pt idx="82">
                  <c:v>30.01</c:v>
                </c:pt>
                <c:pt idx="83">
                  <c:v>30</c:v>
                </c:pt>
                <c:pt idx="84">
                  <c:v>30.01</c:v>
                </c:pt>
                <c:pt idx="85">
                  <c:v>30</c:v>
                </c:pt>
                <c:pt idx="86">
                  <c:v>30.01</c:v>
                </c:pt>
                <c:pt idx="87">
                  <c:v>30.01</c:v>
                </c:pt>
                <c:pt idx="88">
                  <c:v>30.02</c:v>
                </c:pt>
                <c:pt idx="89">
                  <c:v>30.01</c:v>
                </c:pt>
                <c:pt idx="90">
                  <c:v>30.01</c:v>
                </c:pt>
                <c:pt idx="91">
                  <c:v>30</c:v>
                </c:pt>
                <c:pt idx="92">
                  <c:v>30.01</c:v>
                </c:pt>
                <c:pt idx="93">
                  <c:v>30.02</c:v>
                </c:pt>
                <c:pt idx="94">
                  <c:v>30.01</c:v>
                </c:pt>
                <c:pt idx="95">
                  <c:v>30</c:v>
                </c:pt>
                <c:pt idx="96">
                  <c:v>30</c:v>
                </c:pt>
                <c:pt idx="97">
                  <c:v>30.01</c:v>
                </c:pt>
                <c:pt idx="98">
                  <c:v>30.01</c:v>
                </c:pt>
                <c:pt idx="99">
                  <c:v>30</c:v>
                </c:pt>
                <c:pt idx="100">
                  <c:v>30</c:v>
                </c:pt>
                <c:pt idx="101">
                  <c:v>30</c:v>
                </c:pt>
                <c:pt idx="102">
                  <c:v>30</c:v>
                </c:pt>
                <c:pt idx="103">
                  <c:v>30</c:v>
                </c:pt>
                <c:pt idx="104">
                  <c:v>29.99</c:v>
                </c:pt>
                <c:pt idx="105">
                  <c:v>30</c:v>
                </c:pt>
                <c:pt idx="106">
                  <c:v>30</c:v>
                </c:pt>
                <c:pt idx="107">
                  <c:v>30</c:v>
                </c:pt>
                <c:pt idx="108">
                  <c:v>30</c:v>
                </c:pt>
                <c:pt idx="109">
                  <c:v>29.99</c:v>
                </c:pt>
                <c:pt idx="110">
                  <c:v>30</c:v>
                </c:pt>
                <c:pt idx="111">
                  <c:v>30</c:v>
                </c:pt>
                <c:pt idx="112">
                  <c:v>30</c:v>
                </c:pt>
                <c:pt idx="113">
                  <c:v>30.01</c:v>
                </c:pt>
                <c:pt idx="114">
                  <c:v>30</c:v>
                </c:pt>
                <c:pt idx="115">
                  <c:v>30.01</c:v>
                </c:pt>
                <c:pt idx="116">
                  <c:v>30</c:v>
                </c:pt>
                <c:pt idx="117">
                  <c:v>30</c:v>
                </c:pt>
                <c:pt idx="118">
                  <c:v>30</c:v>
                </c:pt>
                <c:pt idx="119">
                  <c:v>30</c:v>
                </c:pt>
                <c:pt idx="120">
                  <c:v>29.99</c:v>
                </c:pt>
                <c:pt idx="121">
                  <c:v>29.98</c:v>
                </c:pt>
                <c:pt idx="122">
                  <c:v>29.95</c:v>
                </c:pt>
                <c:pt idx="123">
                  <c:v>29.83</c:v>
                </c:pt>
                <c:pt idx="124">
                  <c:v>29.88</c:v>
                </c:pt>
                <c:pt idx="125">
                  <c:v>29.88</c:v>
                </c:pt>
                <c:pt idx="126">
                  <c:v>29.88</c:v>
                </c:pt>
                <c:pt idx="127">
                  <c:v>29.88</c:v>
                </c:pt>
                <c:pt idx="128">
                  <c:v>29.88</c:v>
                </c:pt>
                <c:pt idx="129">
                  <c:v>29.88</c:v>
                </c:pt>
                <c:pt idx="130">
                  <c:v>29.89</c:v>
                </c:pt>
                <c:pt idx="131">
                  <c:v>29.88</c:v>
                </c:pt>
                <c:pt idx="132">
                  <c:v>29.89</c:v>
                </c:pt>
                <c:pt idx="133">
                  <c:v>29.88</c:v>
                </c:pt>
                <c:pt idx="134">
                  <c:v>29.89</c:v>
                </c:pt>
                <c:pt idx="135">
                  <c:v>29.89</c:v>
                </c:pt>
                <c:pt idx="136">
                  <c:v>29.89</c:v>
                </c:pt>
                <c:pt idx="137">
                  <c:v>29.89</c:v>
                </c:pt>
                <c:pt idx="138">
                  <c:v>29.89</c:v>
                </c:pt>
                <c:pt idx="139">
                  <c:v>29.89</c:v>
                </c:pt>
                <c:pt idx="140">
                  <c:v>29.88</c:v>
                </c:pt>
                <c:pt idx="141">
                  <c:v>29.89</c:v>
                </c:pt>
                <c:pt idx="142">
                  <c:v>29.89</c:v>
                </c:pt>
                <c:pt idx="143">
                  <c:v>29.89</c:v>
                </c:pt>
                <c:pt idx="144">
                  <c:v>29.88</c:v>
                </c:pt>
                <c:pt idx="145">
                  <c:v>29.89</c:v>
                </c:pt>
                <c:pt idx="146">
                  <c:v>29.89</c:v>
                </c:pt>
                <c:pt idx="147">
                  <c:v>29.9</c:v>
                </c:pt>
                <c:pt idx="148">
                  <c:v>29.89</c:v>
                </c:pt>
                <c:pt idx="149">
                  <c:v>29.9</c:v>
                </c:pt>
                <c:pt idx="150">
                  <c:v>29.9</c:v>
                </c:pt>
                <c:pt idx="151">
                  <c:v>29.9</c:v>
                </c:pt>
                <c:pt idx="152">
                  <c:v>29.9</c:v>
                </c:pt>
                <c:pt idx="153">
                  <c:v>29.9</c:v>
                </c:pt>
                <c:pt idx="154">
                  <c:v>29.91</c:v>
                </c:pt>
                <c:pt idx="155">
                  <c:v>29.91</c:v>
                </c:pt>
                <c:pt idx="156">
                  <c:v>29.91</c:v>
                </c:pt>
                <c:pt idx="157">
                  <c:v>29.92</c:v>
                </c:pt>
                <c:pt idx="158">
                  <c:v>29.91</c:v>
                </c:pt>
                <c:pt idx="159">
                  <c:v>29.92</c:v>
                </c:pt>
                <c:pt idx="160">
                  <c:v>29.96</c:v>
                </c:pt>
                <c:pt idx="161">
                  <c:v>29.96</c:v>
                </c:pt>
                <c:pt idx="162">
                  <c:v>29.88</c:v>
                </c:pt>
                <c:pt idx="163">
                  <c:v>29.85</c:v>
                </c:pt>
                <c:pt idx="164">
                  <c:v>29.84</c:v>
                </c:pt>
                <c:pt idx="165">
                  <c:v>29.84</c:v>
                </c:pt>
              </c:numCache>
            </c:numRef>
          </c:xVal>
          <c:yVal>
            <c:numRef>
              <c:f>'Plots_CV62-5'!$P$8:$P$355</c:f>
              <c:numCache>
                <c:formatCode>0.00</c:formatCode>
                <c:ptCount val="348"/>
                <c:pt idx="0">
                  <c:v>9.8129999999999988</c:v>
                </c:pt>
                <c:pt idx="1">
                  <c:v>10.231999999999999</c:v>
                </c:pt>
                <c:pt idx="2">
                  <c:v>9.6039999999999992</c:v>
                </c:pt>
                <c:pt idx="3">
                  <c:v>16.350999999999999</c:v>
                </c:pt>
                <c:pt idx="4">
                  <c:v>19.361999999999998</c:v>
                </c:pt>
                <c:pt idx="5">
                  <c:v>24.140999999999998</c:v>
                </c:pt>
                <c:pt idx="6">
                  <c:v>30.95</c:v>
                </c:pt>
                <c:pt idx="7">
                  <c:v>35.871000000000002</c:v>
                </c:pt>
                <c:pt idx="8">
                  <c:v>40.99</c:v>
                </c:pt>
                <c:pt idx="9">
                  <c:v>40.837000000000003</c:v>
                </c:pt>
                <c:pt idx="10">
                  <c:v>40.896000000000001</c:v>
                </c:pt>
                <c:pt idx="11">
                  <c:v>40.836000000000006</c:v>
                </c:pt>
                <c:pt idx="12">
                  <c:v>40.967000000000006</c:v>
                </c:pt>
                <c:pt idx="13">
                  <c:v>40.868000000000002</c:v>
                </c:pt>
                <c:pt idx="14">
                  <c:v>40.836000000000006</c:v>
                </c:pt>
                <c:pt idx="15">
                  <c:v>40.584000000000003</c:v>
                </c:pt>
                <c:pt idx="16">
                  <c:v>40.868000000000002</c:v>
                </c:pt>
                <c:pt idx="17">
                  <c:v>40.841000000000001</c:v>
                </c:pt>
                <c:pt idx="18">
                  <c:v>40.850999999999999</c:v>
                </c:pt>
                <c:pt idx="19">
                  <c:v>40.840000000000003</c:v>
                </c:pt>
                <c:pt idx="20">
                  <c:v>40.878</c:v>
                </c:pt>
                <c:pt idx="21">
                  <c:v>40.769000000000005</c:v>
                </c:pt>
                <c:pt idx="22">
                  <c:v>40.775000000000006</c:v>
                </c:pt>
                <c:pt idx="23">
                  <c:v>40.835000000000001</c:v>
                </c:pt>
                <c:pt idx="24">
                  <c:v>40.878</c:v>
                </c:pt>
                <c:pt idx="25">
                  <c:v>40.981999999999999</c:v>
                </c:pt>
                <c:pt idx="26">
                  <c:v>40.900000000000006</c:v>
                </c:pt>
                <c:pt idx="27">
                  <c:v>40.884</c:v>
                </c:pt>
                <c:pt idx="28">
                  <c:v>40.698</c:v>
                </c:pt>
                <c:pt idx="29">
                  <c:v>40.676000000000002</c:v>
                </c:pt>
                <c:pt idx="30">
                  <c:v>40.649000000000001</c:v>
                </c:pt>
                <c:pt idx="31">
                  <c:v>40.545000000000002</c:v>
                </c:pt>
                <c:pt idx="32">
                  <c:v>40.643000000000001</c:v>
                </c:pt>
                <c:pt idx="33">
                  <c:v>40.496000000000002</c:v>
                </c:pt>
                <c:pt idx="34">
                  <c:v>40.496000000000002</c:v>
                </c:pt>
                <c:pt idx="35">
                  <c:v>40.54</c:v>
                </c:pt>
                <c:pt idx="36">
                  <c:v>40.523000000000003</c:v>
                </c:pt>
                <c:pt idx="37">
                  <c:v>40.534000000000006</c:v>
                </c:pt>
                <c:pt idx="38">
                  <c:v>40.447000000000003</c:v>
                </c:pt>
                <c:pt idx="39">
                  <c:v>40.769000000000005</c:v>
                </c:pt>
                <c:pt idx="40">
                  <c:v>40.714000000000006</c:v>
                </c:pt>
                <c:pt idx="41">
                  <c:v>40.682000000000002</c:v>
                </c:pt>
                <c:pt idx="42">
                  <c:v>40.725000000000001</c:v>
                </c:pt>
                <c:pt idx="43">
                  <c:v>40.840000000000003</c:v>
                </c:pt>
                <c:pt idx="44">
                  <c:v>40.824000000000005</c:v>
                </c:pt>
                <c:pt idx="45">
                  <c:v>40.878</c:v>
                </c:pt>
                <c:pt idx="46">
                  <c:v>40.824000000000005</c:v>
                </c:pt>
                <c:pt idx="47">
                  <c:v>40.818000000000005</c:v>
                </c:pt>
                <c:pt idx="48">
                  <c:v>40.795999999999999</c:v>
                </c:pt>
                <c:pt idx="49">
                  <c:v>40.747</c:v>
                </c:pt>
                <c:pt idx="50">
                  <c:v>40.649000000000001</c:v>
                </c:pt>
                <c:pt idx="51">
                  <c:v>40.785000000000004</c:v>
                </c:pt>
                <c:pt idx="52">
                  <c:v>40.795999999999999</c:v>
                </c:pt>
                <c:pt idx="53">
                  <c:v>40.742000000000004</c:v>
                </c:pt>
                <c:pt idx="54">
                  <c:v>40.731000000000002</c:v>
                </c:pt>
                <c:pt idx="55">
                  <c:v>40.769000000000005</c:v>
                </c:pt>
                <c:pt idx="56">
                  <c:v>40.829000000000001</c:v>
                </c:pt>
                <c:pt idx="57">
                  <c:v>40.818000000000005</c:v>
                </c:pt>
                <c:pt idx="58">
                  <c:v>40.824000000000005</c:v>
                </c:pt>
                <c:pt idx="59">
                  <c:v>40.873000000000005</c:v>
                </c:pt>
                <c:pt idx="60">
                  <c:v>40.856000000000002</c:v>
                </c:pt>
                <c:pt idx="61">
                  <c:v>40.856000000000002</c:v>
                </c:pt>
                <c:pt idx="62">
                  <c:v>40.856000000000002</c:v>
                </c:pt>
                <c:pt idx="63">
                  <c:v>40.850999999999999</c:v>
                </c:pt>
                <c:pt idx="64">
                  <c:v>40.807000000000002</c:v>
                </c:pt>
                <c:pt idx="65">
                  <c:v>41.036000000000001</c:v>
                </c:pt>
                <c:pt idx="66">
                  <c:v>41.222000000000001</c:v>
                </c:pt>
                <c:pt idx="67">
                  <c:v>39.53</c:v>
                </c:pt>
                <c:pt idx="68">
                  <c:v>37.074000000000005</c:v>
                </c:pt>
                <c:pt idx="69">
                  <c:v>32.223000000000006</c:v>
                </c:pt>
                <c:pt idx="70">
                  <c:v>26.024999999999999</c:v>
                </c:pt>
                <c:pt idx="71">
                  <c:v>19.259</c:v>
                </c:pt>
                <c:pt idx="72">
                  <c:v>21.36</c:v>
                </c:pt>
                <c:pt idx="73">
                  <c:v>21.850999999999999</c:v>
                </c:pt>
                <c:pt idx="74">
                  <c:v>21.954999999999998</c:v>
                </c:pt>
                <c:pt idx="75">
                  <c:v>21.878</c:v>
                </c:pt>
                <c:pt idx="76">
                  <c:v>21.861999999999998</c:v>
                </c:pt>
                <c:pt idx="77">
                  <c:v>21.632999999999999</c:v>
                </c:pt>
                <c:pt idx="78">
                  <c:v>21.725999999999999</c:v>
                </c:pt>
                <c:pt idx="79">
                  <c:v>21.763999999999999</c:v>
                </c:pt>
                <c:pt idx="80">
                  <c:v>21.802</c:v>
                </c:pt>
                <c:pt idx="81">
                  <c:v>21.736999999999998</c:v>
                </c:pt>
                <c:pt idx="82">
                  <c:v>21.730999999999998</c:v>
                </c:pt>
                <c:pt idx="83">
                  <c:v>21.922000000000001</c:v>
                </c:pt>
                <c:pt idx="84">
                  <c:v>21.905999999999999</c:v>
                </c:pt>
                <c:pt idx="85">
                  <c:v>21.922000000000001</c:v>
                </c:pt>
                <c:pt idx="86">
                  <c:v>21.965999999999998</c:v>
                </c:pt>
                <c:pt idx="87">
                  <c:v>21.998999999999999</c:v>
                </c:pt>
                <c:pt idx="88">
                  <c:v>22.026</c:v>
                </c:pt>
                <c:pt idx="89">
                  <c:v>21.937999999999999</c:v>
                </c:pt>
                <c:pt idx="90">
                  <c:v>21.998999999999999</c:v>
                </c:pt>
                <c:pt idx="91">
                  <c:v>22.02</c:v>
                </c:pt>
                <c:pt idx="92">
                  <c:v>21.981999999999999</c:v>
                </c:pt>
                <c:pt idx="93">
                  <c:v>21.977</c:v>
                </c:pt>
                <c:pt idx="94">
                  <c:v>21.905999999999999</c:v>
                </c:pt>
                <c:pt idx="95">
                  <c:v>22.030999999999999</c:v>
                </c:pt>
                <c:pt idx="96">
                  <c:v>21.802</c:v>
                </c:pt>
                <c:pt idx="97">
                  <c:v>21.747999999999998</c:v>
                </c:pt>
                <c:pt idx="98">
                  <c:v>21.747999999999998</c:v>
                </c:pt>
                <c:pt idx="99">
                  <c:v>21.850999999999999</c:v>
                </c:pt>
                <c:pt idx="100">
                  <c:v>21.89</c:v>
                </c:pt>
                <c:pt idx="101">
                  <c:v>21.933</c:v>
                </c:pt>
                <c:pt idx="102">
                  <c:v>21.95</c:v>
                </c:pt>
                <c:pt idx="103">
                  <c:v>21.922000000000001</c:v>
                </c:pt>
                <c:pt idx="104">
                  <c:v>21.965999999999998</c:v>
                </c:pt>
                <c:pt idx="105">
                  <c:v>21.901</c:v>
                </c:pt>
                <c:pt idx="106">
                  <c:v>21.850999999999999</c:v>
                </c:pt>
                <c:pt idx="107">
                  <c:v>21.681999999999999</c:v>
                </c:pt>
                <c:pt idx="108">
                  <c:v>21.872999999999998</c:v>
                </c:pt>
                <c:pt idx="109">
                  <c:v>21.905999999999999</c:v>
                </c:pt>
                <c:pt idx="110">
                  <c:v>21.928000000000001</c:v>
                </c:pt>
                <c:pt idx="111">
                  <c:v>21.861999999999998</c:v>
                </c:pt>
                <c:pt idx="112">
                  <c:v>21.901</c:v>
                </c:pt>
                <c:pt idx="113">
                  <c:v>21.878999999999998</c:v>
                </c:pt>
                <c:pt idx="114">
                  <c:v>21.911999999999999</c:v>
                </c:pt>
                <c:pt idx="115">
                  <c:v>21.840999999999998</c:v>
                </c:pt>
                <c:pt idx="116">
                  <c:v>21.922000000000001</c:v>
                </c:pt>
                <c:pt idx="117">
                  <c:v>21.943999999999999</c:v>
                </c:pt>
                <c:pt idx="118">
                  <c:v>21.928000000000001</c:v>
                </c:pt>
                <c:pt idx="119">
                  <c:v>22.102</c:v>
                </c:pt>
                <c:pt idx="120">
                  <c:v>20.983999999999998</c:v>
                </c:pt>
                <c:pt idx="121">
                  <c:v>13.297999999999998</c:v>
                </c:pt>
                <c:pt idx="122">
                  <c:v>8.1209999999999987</c:v>
                </c:pt>
                <c:pt idx="123">
                  <c:v>3.0599999999999996</c:v>
                </c:pt>
                <c:pt idx="124">
                  <c:v>3.3979999999999997</c:v>
                </c:pt>
                <c:pt idx="125">
                  <c:v>4.085</c:v>
                </c:pt>
                <c:pt idx="126">
                  <c:v>4.0640000000000001</c:v>
                </c:pt>
                <c:pt idx="127">
                  <c:v>3.9489999999999998</c:v>
                </c:pt>
                <c:pt idx="128">
                  <c:v>3.9980000000000002</c:v>
                </c:pt>
                <c:pt idx="129">
                  <c:v>3.9710000000000001</c:v>
                </c:pt>
                <c:pt idx="130">
                  <c:v>3.9820000000000002</c:v>
                </c:pt>
                <c:pt idx="131">
                  <c:v>3.9930000000000003</c:v>
                </c:pt>
                <c:pt idx="132">
                  <c:v>3.9930000000000003</c:v>
                </c:pt>
                <c:pt idx="133">
                  <c:v>4.2</c:v>
                </c:pt>
                <c:pt idx="134">
                  <c:v>4.2110000000000003</c:v>
                </c:pt>
                <c:pt idx="135">
                  <c:v>4.1779999999999999</c:v>
                </c:pt>
                <c:pt idx="136">
                  <c:v>4.1289999999999996</c:v>
                </c:pt>
                <c:pt idx="137">
                  <c:v>4.0640000000000001</c:v>
                </c:pt>
                <c:pt idx="138">
                  <c:v>4.1180000000000003</c:v>
                </c:pt>
                <c:pt idx="139">
                  <c:v>4.0860000000000003</c:v>
                </c:pt>
                <c:pt idx="140">
                  <c:v>3.9489999999999998</c:v>
                </c:pt>
                <c:pt idx="141">
                  <c:v>3.9219999999999997</c:v>
                </c:pt>
                <c:pt idx="142">
                  <c:v>3.851</c:v>
                </c:pt>
                <c:pt idx="143">
                  <c:v>3.976</c:v>
                </c:pt>
                <c:pt idx="144">
                  <c:v>3.9649999999999999</c:v>
                </c:pt>
                <c:pt idx="145">
                  <c:v>3.944</c:v>
                </c:pt>
                <c:pt idx="146">
                  <c:v>4.0199999999999996</c:v>
                </c:pt>
                <c:pt idx="147">
                  <c:v>4.0090000000000003</c:v>
                </c:pt>
                <c:pt idx="148">
                  <c:v>4.0039999999999996</c:v>
                </c:pt>
                <c:pt idx="149">
                  <c:v>3.96</c:v>
                </c:pt>
                <c:pt idx="150">
                  <c:v>3.9489999999999998</c:v>
                </c:pt>
                <c:pt idx="151">
                  <c:v>3.9820000000000002</c:v>
                </c:pt>
                <c:pt idx="152">
                  <c:v>4.0030000000000001</c:v>
                </c:pt>
                <c:pt idx="153">
                  <c:v>3.9539999999999997</c:v>
                </c:pt>
                <c:pt idx="154">
                  <c:v>3.9930000000000003</c:v>
                </c:pt>
                <c:pt idx="155">
                  <c:v>3.9820000000000002</c:v>
                </c:pt>
                <c:pt idx="156">
                  <c:v>3.9269999999999996</c:v>
                </c:pt>
                <c:pt idx="157">
                  <c:v>3.9329999999999998</c:v>
                </c:pt>
                <c:pt idx="158">
                  <c:v>3.8890000000000002</c:v>
                </c:pt>
                <c:pt idx="159">
                  <c:v>3.867</c:v>
                </c:pt>
                <c:pt idx="160">
                  <c:v>3.7039999999999997</c:v>
                </c:pt>
                <c:pt idx="161">
                  <c:v>4.0149999999999997</c:v>
                </c:pt>
                <c:pt idx="162">
                  <c:v>1.8549999999999995</c:v>
                </c:pt>
                <c:pt idx="163">
                  <c:v>1.6099999999999999</c:v>
                </c:pt>
                <c:pt idx="164">
                  <c:v>1.5</c:v>
                </c:pt>
                <c:pt idx="165">
                  <c:v>1.6149999999999998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4211712"/>
        <c:axId val="224214016"/>
      </c:scatterChart>
      <c:valAx>
        <c:axId val="22421171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Salinty (PSU)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224214016"/>
        <c:crosses val="autoZero"/>
        <c:crossBetween val="midCat"/>
      </c:valAx>
      <c:valAx>
        <c:axId val="22421401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2421171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'Plots_CV62-5'!$A$2</c:f>
          <c:strCache>
            <c:ptCount val="1"/>
            <c:pt idx="0">
              <c:v>CV62-5  1/31/2017</c:v>
            </c:pt>
          </c:strCache>
        </c:strRef>
      </c:tx>
      <c:layout>
        <c:manualLayout>
          <c:xMode val="edge"/>
          <c:yMode val="edge"/>
          <c:x val="8.8253310249806795E-3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4169423861790231"/>
          <c:w val="0.77343319703986368"/>
          <c:h val="0.82787619792934408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00B050"/>
              </a:solidFill>
            </a:ln>
          </c:spPr>
          <c:marker>
            <c:symbol val="triangle"/>
            <c:size val="5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'Plots_CV62-5'!$I$8:$I$355</c:f>
              <c:numCache>
                <c:formatCode>General</c:formatCode>
                <c:ptCount val="348"/>
                <c:pt idx="0">
                  <c:v>7.99</c:v>
                </c:pt>
                <c:pt idx="1">
                  <c:v>7.99</c:v>
                </c:pt>
                <c:pt idx="2">
                  <c:v>7.99</c:v>
                </c:pt>
                <c:pt idx="3">
                  <c:v>7.99</c:v>
                </c:pt>
                <c:pt idx="4">
                  <c:v>7.99</c:v>
                </c:pt>
                <c:pt idx="5">
                  <c:v>7.99</c:v>
                </c:pt>
                <c:pt idx="6">
                  <c:v>7.99</c:v>
                </c:pt>
                <c:pt idx="7">
                  <c:v>7.98</c:v>
                </c:pt>
                <c:pt idx="8">
                  <c:v>7.98</c:v>
                </c:pt>
                <c:pt idx="9">
                  <c:v>7.98</c:v>
                </c:pt>
                <c:pt idx="10">
                  <c:v>7.97</c:v>
                </c:pt>
                <c:pt idx="11">
                  <c:v>7.97</c:v>
                </c:pt>
                <c:pt idx="12">
                  <c:v>7.97</c:v>
                </c:pt>
                <c:pt idx="13">
                  <c:v>7.97</c:v>
                </c:pt>
                <c:pt idx="14">
                  <c:v>7.97</c:v>
                </c:pt>
                <c:pt idx="15">
                  <c:v>7.96</c:v>
                </c:pt>
                <c:pt idx="16">
                  <c:v>7.96</c:v>
                </c:pt>
                <c:pt idx="17">
                  <c:v>7.96</c:v>
                </c:pt>
                <c:pt idx="18">
                  <c:v>7.96</c:v>
                </c:pt>
                <c:pt idx="19">
                  <c:v>7.96</c:v>
                </c:pt>
                <c:pt idx="20">
                  <c:v>7.96</c:v>
                </c:pt>
                <c:pt idx="21">
                  <c:v>7.96</c:v>
                </c:pt>
                <c:pt idx="22">
                  <c:v>7.96</c:v>
                </c:pt>
                <c:pt idx="23">
                  <c:v>7.96</c:v>
                </c:pt>
                <c:pt idx="24">
                  <c:v>7.96</c:v>
                </c:pt>
                <c:pt idx="25">
                  <c:v>7.95</c:v>
                </c:pt>
                <c:pt idx="26">
                  <c:v>7.96</c:v>
                </c:pt>
                <c:pt idx="27">
                  <c:v>7.96</c:v>
                </c:pt>
                <c:pt idx="28">
                  <c:v>7.96</c:v>
                </c:pt>
                <c:pt idx="29">
                  <c:v>7.96</c:v>
                </c:pt>
                <c:pt idx="30">
                  <c:v>7.95</c:v>
                </c:pt>
                <c:pt idx="31">
                  <c:v>7.95</c:v>
                </c:pt>
                <c:pt idx="32">
                  <c:v>7.95</c:v>
                </c:pt>
                <c:pt idx="33">
                  <c:v>7.95</c:v>
                </c:pt>
                <c:pt idx="34">
                  <c:v>7.95</c:v>
                </c:pt>
                <c:pt idx="35">
                  <c:v>7.95</c:v>
                </c:pt>
                <c:pt idx="36">
                  <c:v>7.95</c:v>
                </c:pt>
                <c:pt idx="37">
                  <c:v>7.95</c:v>
                </c:pt>
                <c:pt idx="38">
                  <c:v>7.95</c:v>
                </c:pt>
                <c:pt idx="39">
                  <c:v>7.95</c:v>
                </c:pt>
                <c:pt idx="40">
                  <c:v>7.95</c:v>
                </c:pt>
                <c:pt idx="41">
                  <c:v>7.95</c:v>
                </c:pt>
                <c:pt idx="42">
                  <c:v>7.95</c:v>
                </c:pt>
                <c:pt idx="43">
                  <c:v>7.95</c:v>
                </c:pt>
                <c:pt idx="44">
                  <c:v>7.95</c:v>
                </c:pt>
                <c:pt idx="45">
                  <c:v>7.95</c:v>
                </c:pt>
                <c:pt idx="46">
                  <c:v>7.95</c:v>
                </c:pt>
                <c:pt idx="47">
                  <c:v>7.95</c:v>
                </c:pt>
                <c:pt idx="48">
                  <c:v>7.95</c:v>
                </c:pt>
                <c:pt idx="49">
                  <c:v>7.95</c:v>
                </c:pt>
                <c:pt idx="50">
                  <c:v>7.95</c:v>
                </c:pt>
                <c:pt idx="51">
                  <c:v>7.95</c:v>
                </c:pt>
                <c:pt idx="52">
                  <c:v>7.95</c:v>
                </c:pt>
                <c:pt idx="53">
                  <c:v>7.95</c:v>
                </c:pt>
                <c:pt idx="54">
                  <c:v>7.95</c:v>
                </c:pt>
                <c:pt idx="55">
                  <c:v>7.95</c:v>
                </c:pt>
                <c:pt idx="56">
                  <c:v>7.95</c:v>
                </c:pt>
                <c:pt idx="57">
                  <c:v>7.95</c:v>
                </c:pt>
                <c:pt idx="58">
                  <c:v>7.95</c:v>
                </c:pt>
                <c:pt idx="59">
                  <c:v>7.95</c:v>
                </c:pt>
                <c:pt idx="60">
                  <c:v>7.95</c:v>
                </c:pt>
                <c:pt idx="61">
                  <c:v>7.95</c:v>
                </c:pt>
                <c:pt idx="62">
                  <c:v>7.95</c:v>
                </c:pt>
                <c:pt idx="63">
                  <c:v>7.95</c:v>
                </c:pt>
                <c:pt idx="64">
                  <c:v>7.95</c:v>
                </c:pt>
                <c:pt idx="65">
                  <c:v>7.95</c:v>
                </c:pt>
                <c:pt idx="66">
                  <c:v>7.95</c:v>
                </c:pt>
                <c:pt idx="67">
                  <c:v>7.95</c:v>
                </c:pt>
                <c:pt idx="68">
                  <c:v>7.95</c:v>
                </c:pt>
                <c:pt idx="69">
                  <c:v>7.95</c:v>
                </c:pt>
                <c:pt idx="70">
                  <c:v>7.95</c:v>
                </c:pt>
                <c:pt idx="71">
                  <c:v>7.95</c:v>
                </c:pt>
                <c:pt idx="72">
                  <c:v>7.95</c:v>
                </c:pt>
                <c:pt idx="73">
                  <c:v>7.95</c:v>
                </c:pt>
                <c:pt idx="74">
                  <c:v>7.96</c:v>
                </c:pt>
                <c:pt idx="75">
                  <c:v>7.96</c:v>
                </c:pt>
                <c:pt idx="76">
                  <c:v>7.96</c:v>
                </c:pt>
                <c:pt idx="77">
                  <c:v>7.96</c:v>
                </c:pt>
                <c:pt idx="78">
                  <c:v>7.96</c:v>
                </c:pt>
                <c:pt idx="79">
                  <c:v>7.96</c:v>
                </c:pt>
                <c:pt idx="80">
                  <c:v>7.96</c:v>
                </c:pt>
                <c:pt idx="81">
                  <c:v>7.96</c:v>
                </c:pt>
                <c:pt idx="82">
                  <c:v>7.96</c:v>
                </c:pt>
                <c:pt idx="83">
                  <c:v>7.96</c:v>
                </c:pt>
                <c:pt idx="84">
                  <c:v>7.96</c:v>
                </c:pt>
                <c:pt idx="85">
                  <c:v>7.96</c:v>
                </c:pt>
                <c:pt idx="86">
                  <c:v>7.96</c:v>
                </c:pt>
                <c:pt idx="87">
                  <c:v>7.96</c:v>
                </c:pt>
                <c:pt idx="88">
                  <c:v>7.96</c:v>
                </c:pt>
                <c:pt idx="89">
                  <c:v>7.96</c:v>
                </c:pt>
                <c:pt idx="90">
                  <c:v>7.96</c:v>
                </c:pt>
                <c:pt idx="91">
                  <c:v>7.96</c:v>
                </c:pt>
                <c:pt idx="92">
                  <c:v>7.96</c:v>
                </c:pt>
                <c:pt idx="93">
                  <c:v>7.97</c:v>
                </c:pt>
                <c:pt idx="94">
                  <c:v>7.97</c:v>
                </c:pt>
                <c:pt idx="95">
                  <c:v>7.97</c:v>
                </c:pt>
                <c:pt idx="96">
                  <c:v>7.97</c:v>
                </c:pt>
                <c:pt idx="97">
                  <c:v>7.97</c:v>
                </c:pt>
                <c:pt idx="98">
                  <c:v>7.97</c:v>
                </c:pt>
                <c:pt idx="99">
                  <c:v>7.97</c:v>
                </c:pt>
                <c:pt idx="100">
                  <c:v>7.97</c:v>
                </c:pt>
                <c:pt idx="101">
                  <c:v>7.97</c:v>
                </c:pt>
                <c:pt idx="102">
                  <c:v>7.97</c:v>
                </c:pt>
                <c:pt idx="103">
                  <c:v>7.97</c:v>
                </c:pt>
                <c:pt idx="104">
                  <c:v>7.97</c:v>
                </c:pt>
                <c:pt idx="105">
                  <c:v>7.97</c:v>
                </c:pt>
                <c:pt idx="106">
                  <c:v>7.97</c:v>
                </c:pt>
                <c:pt idx="107">
                  <c:v>7.97</c:v>
                </c:pt>
                <c:pt idx="108">
                  <c:v>7.97</c:v>
                </c:pt>
                <c:pt idx="109">
                  <c:v>7.97</c:v>
                </c:pt>
                <c:pt idx="110">
                  <c:v>7.97</c:v>
                </c:pt>
                <c:pt idx="111">
                  <c:v>7.97</c:v>
                </c:pt>
                <c:pt idx="112">
                  <c:v>7.97</c:v>
                </c:pt>
                <c:pt idx="113">
                  <c:v>7.97</c:v>
                </c:pt>
                <c:pt idx="114">
                  <c:v>7.97</c:v>
                </c:pt>
                <c:pt idx="115">
                  <c:v>7.97</c:v>
                </c:pt>
                <c:pt idx="116">
                  <c:v>7.97</c:v>
                </c:pt>
                <c:pt idx="117">
                  <c:v>7.97</c:v>
                </c:pt>
                <c:pt idx="118">
                  <c:v>7.97</c:v>
                </c:pt>
                <c:pt idx="119">
                  <c:v>7.97</c:v>
                </c:pt>
                <c:pt idx="120">
                  <c:v>7.97</c:v>
                </c:pt>
                <c:pt idx="121">
                  <c:v>7.98</c:v>
                </c:pt>
                <c:pt idx="122">
                  <c:v>7.98</c:v>
                </c:pt>
                <c:pt idx="123">
                  <c:v>7.99</c:v>
                </c:pt>
                <c:pt idx="124">
                  <c:v>7.99</c:v>
                </c:pt>
                <c:pt idx="125">
                  <c:v>7.99</c:v>
                </c:pt>
                <c:pt idx="126">
                  <c:v>7.99</c:v>
                </c:pt>
                <c:pt idx="127">
                  <c:v>7.99</c:v>
                </c:pt>
                <c:pt idx="128">
                  <c:v>7.99</c:v>
                </c:pt>
                <c:pt idx="129">
                  <c:v>7.99</c:v>
                </c:pt>
                <c:pt idx="130">
                  <c:v>7.99</c:v>
                </c:pt>
                <c:pt idx="131">
                  <c:v>7.99</c:v>
                </c:pt>
                <c:pt idx="132">
                  <c:v>7.99</c:v>
                </c:pt>
                <c:pt idx="133">
                  <c:v>7.99</c:v>
                </c:pt>
                <c:pt idx="134">
                  <c:v>8</c:v>
                </c:pt>
                <c:pt idx="135">
                  <c:v>7.99</c:v>
                </c:pt>
                <c:pt idx="136">
                  <c:v>7.99</c:v>
                </c:pt>
                <c:pt idx="137">
                  <c:v>7.99</c:v>
                </c:pt>
                <c:pt idx="138">
                  <c:v>8</c:v>
                </c:pt>
                <c:pt idx="139">
                  <c:v>8</c:v>
                </c:pt>
                <c:pt idx="140">
                  <c:v>8</c:v>
                </c:pt>
                <c:pt idx="141">
                  <c:v>8</c:v>
                </c:pt>
                <c:pt idx="142">
                  <c:v>8</c:v>
                </c:pt>
                <c:pt idx="143">
                  <c:v>8</c:v>
                </c:pt>
                <c:pt idx="144">
                  <c:v>8</c:v>
                </c:pt>
                <c:pt idx="145">
                  <c:v>8</c:v>
                </c:pt>
                <c:pt idx="146">
                  <c:v>8</c:v>
                </c:pt>
                <c:pt idx="147">
                  <c:v>8</c:v>
                </c:pt>
                <c:pt idx="148">
                  <c:v>8</c:v>
                </c:pt>
                <c:pt idx="149">
                  <c:v>8</c:v>
                </c:pt>
                <c:pt idx="150">
                  <c:v>8</c:v>
                </c:pt>
                <c:pt idx="151">
                  <c:v>8</c:v>
                </c:pt>
                <c:pt idx="152">
                  <c:v>8</c:v>
                </c:pt>
                <c:pt idx="153">
                  <c:v>8</c:v>
                </c:pt>
                <c:pt idx="154">
                  <c:v>8</c:v>
                </c:pt>
                <c:pt idx="155">
                  <c:v>8</c:v>
                </c:pt>
                <c:pt idx="156">
                  <c:v>8</c:v>
                </c:pt>
                <c:pt idx="157">
                  <c:v>8</c:v>
                </c:pt>
                <c:pt idx="158">
                  <c:v>8</c:v>
                </c:pt>
                <c:pt idx="159">
                  <c:v>8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8</c:v>
                </c:pt>
                <c:pt idx="165">
                  <c:v>8</c:v>
                </c:pt>
              </c:numCache>
            </c:numRef>
          </c:xVal>
          <c:yVal>
            <c:numRef>
              <c:f>'Plots_CV62-5'!$P$8:$P$355</c:f>
              <c:numCache>
                <c:formatCode>0.00</c:formatCode>
                <c:ptCount val="348"/>
                <c:pt idx="0">
                  <c:v>9.8129999999999988</c:v>
                </c:pt>
                <c:pt idx="1">
                  <c:v>10.231999999999999</c:v>
                </c:pt>
                <c:pt idx="2">
                  <c:v>9.6039999999999992</c:v>
                </c:pt>
                <c:pt idx="3">
                  <c:v>16.350999999999999</c:v>
                </c:pt>
                <c:pt idx="4">
                  <c:v>19.361999999999998</c:v>
                </c:pt>
                <c:pt idx="5">
                  <c:v>24.140999999999998</c:v>
                </c:pt>
                <c:pt idx="6">
                  <c:v>30.95</c:v>
                </c:pt>
                <c:pt idx="7">
                  <c:v>35.871000000000002</c:v>
                </c:pt>
                <c:pt idx="8">
                  <c:v>40.99</c:v>
                </c:pt>
                <c:pt idx="9">
                  <c:v>40.837000000000003</c:v>
                </c:pt>
                <c:pt idx="10">
                  <c:v>40.896000000000001</c:v>
                </c:pt>
                <c:pt idx="11">
                  <c:v>40.836000000000006</c:v>
                </c:pt>
                <c:pt idx="12">
                  <c:v>40.967000000000006</c:v>
                </c:pt>
                <c:pt idx="13">
                  <c:v>40.868000000000002</c:v>
                </c:pt>
                <c:pt idx="14">
                  <c:v>40.836000000000006</c:v>
                </c:pt>
                <c:pt idx="15">
                  <c:v>40.584000000000003</c:v>
                </c:pt>
                <c:pt idx="16">
                  <c:v>40.868000000000002</c:v>
                </c:pt>
                <c:pt idx="17">
                  <c:v>40.841000000000001</c:v>
                </c:pt>
                <c:pt idx="18">
                  <c:v>40.850999999999999</c:v>
                </c:pt>
                <c:pt idx="19">
                  <c:v>40.840000000000003</c:v>
                </c:pt>
                <c:pt idx="20">
                  <c:v>40.878</c:v>
                </c:pt>
                <c:pt idx="21">
                  <c:v>40.769000000000005</c:v>
                </c:pt>
                <c:pt idx="22">
                  <c:v>40.775000000000006</c:v>
                </c:pt>
                <c:pt idx="23">
                  <c:v>40.835000000000001</c:v>
                </c:pt>
                <c:pt idx="24">
                  <c:v>40.878</c:v>
                </c:pt>
                <c:pt idx="25">
                  <c:v>40.981999999999999</c:v>
                </c:pt>
                <c:pt idx="26">
                  <c:v>40.900000000000006</c:v>
                </c:pt>
                <c:pt idx="27">
                  <c:v>40.884</c:v>
                </c:pt>
                <c:pt idx="28">
                  <c:v>40.698</c:v>
                </c:pt>
                <c:pt idx="29">
                  <c:v>40.676000000000002</c:v>
                </c:pt>
                <c:pt idx="30">
                  <c:v>40.649000000000001</c:v>
                </c:pt>
                <c:pt idx="31">
                  <c:v>40.545000000000002</c:v>
                </c:pt>
                <c:pt idx="32">
                  <c:v>40.643000000000001</c:v>
                </c:pt>
                <c:pt idx="33">
                  <c:v>40.496000000000002</c:v>
                </c:pt>
                <c:pt idx="34">
                  <c:v>40.496000000000002</c:v>
                </c:pt>
                <c:pt idx="35">
                  <c:v>40.54</c:v>
                </c:pt>
                <c:pt idx="36">
                  <c:v>40.523000000000003</c:v>
                </c:pt>
                <c:pt idx="37">
                  <c:v>40.534000000000006</c:v>
                </c:pt>
                <c:pt idx="38">
                  <c:v>40.447000000000003</c:v>
                </c:pt>
                <c:pt idx="39">
                  <c:v>40.769000000000005</c:v>
                </c:pt>
                <c:pt idx="40">
                  <c:v>40.714000000000006</c:v>
                </c:pt>
                <c:pt idx="41">
                  <c:v>40.682000000000002</c:v>
                </c:pt>
                <c:pt idx="42">
                  <c:v>40.725000000000001</c:v>
                </c:pt>
                <c:pt idx="43">
                  <c:v>40.840000000000003</c:v>
                </c:pt>
                <c:pt idx="44">
                  <c:v>40.824000000000005</c:v>
                </c:pt>
                <c:pt idx="45">
                  <c:v>40.878</c:v>
                </c:pt>
                <c:pt idx="46">
                  <c:v>40.824000000000005</c:v>
                </c:pt>
                <c:pt idx="47">
                  <c:v>40.818000000000005</c:v>
                </c:pt>
                <c:pt idx="48">
                  <c:v>40.795999999999999</c:v>
                </c:pt>
                <c:pt idx="49">
                  <c:v>40.747</c:v>
                </c:pt>
                <c:pt idx="50">
                  <c:v>40.649000000000001</c:v>
                </c:pt>
                <c:pt idx="51">
                  <c:v>40.785000000000004</c:v>
                </c:pt>
                <c:pt idx="52">
                  <c:v>40.795999999999999</c:v>
                </c:pt>
                <c:pt idx="53">
                  <c:v>40.742000000000004</c:v>
                </c:pt>
                <c:pt idx="54">
                  <c:v>40.731000000000002</c:v>
                </c:pt>
                <c:pt idx="55">
                  <c:v>40.769000000000005</c:v>
                </c:pt>
                <c:pt idx="56">
                  <c:v>40.829000000000001</c:v>
                </c:pt>
                <c:pt idx="57">
                  <c:v>40.818000000000005</c:v>
                </c:pt>
                <c:pt idx="58">
                  <c:v>40.824000000000005</c:v>
                </c:pt>
                <c:pt idx="59">
                  <c:v>40.873000000000005</c:v>
                </c:pt>
                <c:pt idx="60">
                  <c:v>40.856000000000002</c:v>
                </c:pt>
                <c:pt idx="61">
                  <c:v>40.856000000000002</c:v>
                </c:pt>
                <c:pt idx="62">
                  <c:v>40.856000000000002</c:v>
                </c:pt>
                <c:pt idx="63">
                  <c:v>40.850999999999999</c:v>
                </c:pt>
                <c:pt idx="64">
                  <c:v>40.807000000000002</c:v>
                </c:pt>
                <c:pt idx="65">
                  <c:v>41.036000000000001</c:v>
                </c:pt>
                <c:pt idx="66">
                  <c:v>41.222000000000001</c:v>
                </c:pt>
                <c:pt idx="67">
                  <c:v>39.53</c:v>
                </c:pt>
                <c:pt idx="68">
                  <c:v>37.074000000000005</c:v>
                </c:pt>
                <c:pt idx="69">
                  <c:v>32.223000000000006</c:v>
                </c:pt>
                <c:pt idx="70">
                  <c:v>26.024999999999999</c:v>
                </c:pt>
                <c:pt idx="71">
                  <c:v>19.259</c:v>
                </c:pt>
                <c:pt idx="72">
                  <c:v>21.36</c:v>
                </c:pt>
                <c:pt idx="73">
                  <c:v>21.850999999999999</c:v>
                </c:pt>
                <c:pt idx="74">
                  <c:v>21.954999999999998</c:v>
                </c:pt>
                <c:pt idx="75">
                  <c:v>21.878</c:v>
                </c:pt>
                <c:pt idx="76">
                  <c:v>21.861999999999998</c:v>
                </c:pt>
                <c:pt idx="77">
                  <c:v>21.632999999999999</c:v>
                </c:pt>
                <c:pt idx="78">
                  <c:v>21.725999999999999</c:v>
                </c:pt>
                <c:pt idx="79">
                  <c:v>21.763999999999999</c:v>
                </c:pt>
                <c:pt idx="80">
                  <c:v>21.802</c:v>
                </c:pt>
                <c:pt idx="81">
                  <c:v>21.736999999999998</c:v>
                </c:pt>
                <c:pt idx="82">
                  <c:v>21.730999999999998</c:v>
                </c:pt>
                <c:pt idx="83">
                  <c:v>21.922000000000001</c:v>
                </c:pt>
                <c:pt idx="84">
                  <c:v>21.905999999999999</c:v>
                </c:pt>
                <c:pt idx="85">
                  <c:v>21.922000000000001</c:v>
                </c:pt>
                <c:pt idx="86">
                  <c:v>21.965999999999998</c:v>
                </c:pt>
                <c:pt idx="87">
                  <c:v>21.998999999999999</c:v>
                </c:pt>
                <c:pt idx="88">
                  <c:v>22.026</c:v>
                </c:pt>
                <c:pt idx="89">
                  <c:v>21.937999999999999</c:v>
                </c:pt>
                <c:pt idx="90">
                  <c:v>21.998999999999999</c:v>
                </c:pt>
                <c:pt idx="91">
                  <c:v>22.02</c:v>
                </c:pt>
                <c:pt idx="92">
                  <c:v>21.981999999999999</c:v>
                </c:pt>
                <c:pt idx="93">
                  <c:v>21.977</c:v>
                </c:pt>
                <c:pt idx="94">
                  <c:v>21.905999999999999</c:v>
                </c:pt>
                <c:pt idx="95">
                  <c:v>22.030999999999999</c:v>
                </c:pt>
                <c:pt idx="96">
                  <c:v>21.802</c:v>
                </c:pt>
                <c:pt idx="97">
                  <c:v>21.747999999999998</c:v>
                </c:pt>
                <c:pt idx="98">
                  <c:v>21.747999999999998</c:v>
                </c:pt>
                <c:pt idx="99">
                  <c:v>21.850999999999999</c:v>
                </c:pt>
                <c:pt idx="100">
                  <c:v>21.89</c:v>
                </c:pt>
                <c:pt idx="101">
                  <c:v>21.933</c:v>
                </c:pt>
                <c:pt idx="102">
                  <c:v>21.95</c:v>
                </c:pt>
                <c:pt idx="103">
                  <c:v>21.922000000000001</c:v>
                </c:pt>
                <c:pt idx="104">
                  <c:v>21.965999999999998</c:v>
                </c:pt>
                <c:pt idx="105">
                  <c:v>21.901</c:v>
                </c:pt>
                <c:pt idx="106">
                  <c:v>21.850999999999999</c:v>
                </c:pt>
                <c:pt idx="107">
                  <c:v>21.681999999999999</c:v>
                </c:pt>
                <c:pt idx="108">
                  <c:v>21.872999999999998</c:v>
                </c:pt>
                <c:pt idx="109">
                  <c:v>21.905999999999999</c:v>
                </c:pt>
                <c:pt idx="110">
                  <c:v>21.928000000000001</c:v>
                </c:pt>
                <c:pt idx="111">
                  <c:v>21.861999999999998</c:v>
                </c:pt>
                <c:pt idx="112">
                  <c:v>21.901</c:v>
                </c:pt>
                <c:pt idx="113">
                  <c:v>21.878999999999998</c:v>
                </c:pt>
                <c:pt idx="114">
                  <c:v>21.911999999999999</c:v>
                </c:pt>
                <c:pt idx="115">
                  <c:v>21.840999999999998</c:v>
                </c:pt>
                <c:pt idx="116">
                  <c:v>21.922000000000001</c:v>
                </c:pt>
                <c:pt idx="117">
                  <c:v>21.943999999999999</c:v>
                </c:pt>
                <c:pt idx="118">
                  <c:v>21.928000000000001</c:v>
                </c:pt>
                <c:pt idx="119">
                  <c:v>22.102</c:v>
                </c:pt>
                <c:pt idx="120">
                  <c:v>20.983999999999998</c:v>
                </c:pt>
                <c:pt idx="121">
                  <c:v>13.297999999999998</c:v>
                </c:pt>
                <c:pt idx="122">
                  <c:v>8.1209999999999987</c:v>
                </c:pt>
                <c:pt idx="123">
                  <c:v>3.0599999999999996</c:v>
                </c:pt>
                <c:pt idx="124">
                  <c:v>3.3979999999999997</c:v>
                </c:pt>
                <c:pt idx="125">
                  <c:v>4.085</c:v>
                </c:pt>
                <c:pt idx="126">
                  <c:v>4.0640000000000001</c:v>
                </c:pt>
                <c:pt idx="127">
                  <c:v>3.9489999999999998</c:v>
                </c:pt>
                <c:pt idx="128">
                  <c:v>3.9980000000000002</c:v>
                </c:pt>
                <c:pt idx="129">
                  <c:v>3.9710000000000001</c:v>
                </c:pt>
                <c:pt idx="130">
                  <c:v>3.9820000000000002</c:v>
                </c:pt>
                <c:pt idx="131">
                  <c:v>3.9930000000000003</c:v>
                </c:pt>
                <c:pt idx="132">
                  <c:v>3.9930000000000003</c:v>
                </c:pt>
                <c:pt idx="133">
                  <c:v>4.2</c:v>
                </c:pt>
                <c:pt idx="134">
                  <c:v>4.2110000000000003</c:v>
                </c:pt>
                <c:pt idx="135">
                  <c:v>4.1779999999999999</c:v>
                </c:pt>
                <c:pt idx="136">
                  <c:v>4.1289999999999996</c:v>
                </c:pt>
                <c:pt idx="137">
                  <c:v>4.0640000000000001</c:v>
                </c:pt>
                <c:pt idx="138">
                  <c:v>4.1180000000000003</c:v>
                </c:pt>
                <c:pt idx="139">
                  <c:v>4.0860000000000003</c:v>
                </c:pt>
                <c:pt idx="140">
                  <c:v>3.9489999999999998</c:v>
                </c:pt>
                <c:pt idx="141">
                  <c:v>3.9219999999999997</c:v>
                </c:pt>
                <c:pt idx="142">
                  <c:v>3.851</c:v>
                </c:pt>
                <c:pt idx="143">
                  <c:v>3.976</c:v>
                </c:pt>
                <c:pt idx="144">
                  <c:v>3.9649999999999999</c:v>
                </c:pt>
                <c:pt idx="145">
                  <c:v>3.944</c:v>
                </c:pt>
                <c:pt idx="146">
                  <c:v>4.0199999999999996</c:v>
                </c:pt>
                <c:pt idx="147">
                  <c:v>4.0090000000000003</c:v>
                </c:pt>
                <c:pt idx="148">
                  <c:v>4.0039999999999996</c:v>
                </c:pt>
                <c:pt idx="149">
                  <c:v>3.96</c:v>
                </c:pt>
                <c:pt idx="150">
                  <c:v>3.9489999999999998</c:v>
                </c:pt>
                <c:pt idx="151">
                  <c:v>3.9820000000000002</c:v>
                </c:pt>
                <c:pt idx="152">
                  <c:v>4.0030000000000001</c:v>
                </c:pt>
                <c:pt idx="153">
                  <c:v>3.9539999999999997</c:v>
                </c:pt>
                <c:pt idx="154">
                  <c:v>3.9930000000000003</c:v>
                </c:pt>
                <c:pt idx="155">
                  <c:v>3.9820000000000002</c:v>
                </c:pt>
                <c:pt idx="156">
                  <c:v>3.9269999999999996</c:v>
                </c:pt>
                <c:pt idx="157">
                  <c:v>3.9329999999999998</c:v>
                </c:pt>
                <c:pt idx="158">
                  <c:v>3.8890000000000002</c:v>
                </c:pt>
                <c:pt idx="159">
                  <c:v>3.867</c:v>
                </c:pt>
                <c:pt idx="160">
                  <c:v>3.7039999999999997</c:v>
                </c:pt>
                <c:pt idx="161">
                  <c:v>4.0149999999999997</c:v>
                </c:pt>
                <c:pt idx="162">
                  <c:v>1.8549999999999995</c:v>
                </c:pt>
                <c:pt idx="163">
                  <c:v>1.6099999999999999</c:v>
                </c:pt>
                <c:pt idx="164">
                  <c:v>1.5</c:v>
                </c:pt>
                <c:pt idx="165">
                  <c:v>1.6149999999999998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4238208"/>
        <c:axId val="224330880"/>
      </c:scatterChart>
      <c:valAx>
        <c:axId val="22423820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224330880"/>
        <c:crosses val="autoZero"/>
        <c:crossBetween val="midCat"/>
      </c:valAx>
      <c:valAx>
        <c:axId val="224330880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2423820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'Plots_CV62-5'!$A$2</c:f>
          <c:strCache>
            <c:ptCount val="1"/>
            <c:pt idx="0">
              <c:v>CV62-5  1/31/2017</c:v>
            </c:pt>
          </c:strCache>
        </c:strRef>
      </c:tx>
      <c:layout>
        <c:manualLayout>
          <c:xMode val="edge"/>
          <c:yMode val="edge"/>
          <c:x val="8.8253310249806795E-3"/>
          <c:y val="2.24655975636678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259683203233348"/>
          <c:w val="0.77824757940395772"/>
          <c:h val="0.8436021162239115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'Plots_CV62-5'!$K$8:$K$355</c:f>
              <c:numCache>
                <c:formatCode>General</c:formatCode>
                <c:ptCount val="348"/>
                <c:pt idx="0">
                  <c:v>100.31270000000001</c:v>
                </c:pt>
                <c:pt idx="1">
                  <c:v>99.536100000000005</c:v>
                </c:pt>
                <c:pt idx="2">
                  <c:v>99.528599999999997</c:v>
                </c:pt>
                <c:pt idx="3">
                  <c:v>99.056299999999993</c:v>
                </c:pt>
                <c:pt idx="4">
                  <c:v>98.857399999999998</c:v>
                </c:pt>
                <c:pt idx="5">
                  <c:v>98.655900000000003</c:v>
                </c:pt>
                <c:pt idx="6">
                  <c:v>98.027699999999996</c:v>
                </c:pt>
                <c:pt idx="7">
                  <c:v>97.064899999999994</c:v>
                </c:pt>
                <c:pt idx="8">
                  <c:v>95.869</c:v>
                </c:pt>
                <c:pt idx="9">
                  <c:v>95.022199999999998</c:v>
                </c:pt>
                <c:pt idx="10">
                  <c:v>94.663499999999999</c:v>
                </c:pt>
                <c:pt idx="11">
                  <c:v>94.393500000000003</c:v>
                </c:pt>
                <c:pt idx="12">
                  <c:v>94.465999999999994</c:v>
                </c:pt>
                <c:pt idx="13">
                  <c:v>94.293700000000001</c:v>
                </c:pt>
                <c:pt idx="14">
                  <c:v>94.231499999999997</c:v>
                </c:pt>
                <c:pt idx="15">
                  <c:v>94.266999999999996</c:v>
                </c:pt>
                <c:pt idx="16">
                  <c:v>94.153400000000005</c:v>
                </c:pt>
                <c:pt idx="17">
                  <c:v>94.097300000000004</c:v>
                </c:pt>
                <c:pt idx="18">
                  <c:v>94.019400000000005</c:v>
                </c:pt>
                <c:pt idx="19">
                  <c:v>94.079599999999999</c:v>
                </c:pt>
                <c:pt idx="20">
                  <c:v>93.996799999999993</c:v>
                </c:pt>
                <c:pt idx="21">
                  <c:v>94.029200000000003</c:v>
                </c:pt>
                <c:pt idx="22">
                  <c:v>93.996200000000002</c:v>
                </c:pt>
                <c:pt idx="23">
                  <c:v>93.909700000000001</c:v>
                </c:pt>
                <c:pt idx="24">
                  <c:v>93.782399999999996</c:v>
                </c:pt>
                <c:pt idx="25">
                  <c:v>93.839799999999997</c:v>
                </c:pt>
                <c:pt idx="26">
                  <c:v>93.713300000000004</c:v>
                </c:pt>
                <c:pt idx="27">
                  <c:v>93.817499999999995</c:v>
                </c:pt>
                <c:pt idx="28">
                  <c:v>93.848399999999998</c:v>
                </c:pt>
                <c:pt idx="29">
                  <c:v>93.813800000000001</c:v>
                </c:pt>
                <c:pt idx="30">
                  <c:v>93.700500000000005</c:v>
                </c:pt>
                <c:pt idx="31">
                  <c:v>93.893799999999999</c:v>
                </c:pt>
                <c:pt idx="32">
                  <c:v>93.772499999999994</c:v>
                </c:pt>
                <c:pt idx="33">
                  <c:v>93.881299999999996</c:v>
                </c:pt>
                <c:pt idx="34">
                  <c:v>93.815100000000001</c:v>
                </c:pt>
                <c:pt idx="35">
                  <c:v>93.926100000000005</c:v>
                </c:pt>
                <c:pt idx="36">
                  <c:v>93.913799999999995</c:v>
                </c:pt>
                <c:pt idx="37">
                  <c:v>93.923900000000003</c:v>
                </c:pt>
                <c:pt idx="38">
                  <c:v>93.886099999999999</c:v>
                </c:pt>
                <c:pt idx="39">
                  <c:v>93.807000000000002</c:v>
                </c:pt>
                <c:pt idx="40">
                  <c:v>93.882900000000006</c:v>
                </c:pt>
                <c:pt idx="41">
                  <c:v>93.842500000000001</c:v>
                </c:pt>
                <c:pt idx="42">
                  <c:v>93.981099999999998</c:v>
                </c:pt>
                <c:pt idx="43">
                  <c:v>93.938500000000005</c:v>
                </c:pt>
                <c:pt idx="44">
                  <c:v>93.890699999999995</c:v>
                </c:pt>
                <c:pt idx="45">
                  <c:v>93.821399999999997</c:v>
                </c:pt>
                <c:pt idx="46">
                  <c:v>93.952399999999997</c:v>
                </c:pt>
                <c:pt idx="47">
                  <c:v>93.998000000000005</c:v>
                </c:pt>
                <c:pt idx="48">
                  <c:v>94.044399999999996</c:v>
                </c:pt>
                <c:pt idx="49">
                  <c:v>93.841700000000003</c:v>
                </c:pt>
                <c:pt idx="50">
                  <c:v>93.680400000000006</c:v>
                </c:pt>
                <c:pt idx="51">
                  <c:v>93.621499999999997</c:v>
                </c:pt>
                <c:pt idx="52">
                  <c:v>93.675600000000003</c:v>
                </c:pt>
                <c:pt idx="53">
                  <c:v>93.650300000000001</c:v>
                </c:pt>
                <c:pt idx="54">
                  <c:v>93.705200000000005</c:v>
                </c:pt>
                <c:pt idx="55">
                  <c:v>93.625100000000003</c:v>
                </c:pt>
                <c:pt idx="56">
                  <c:v>93.535600000000002</c:v>
                </c:pt>
                <c:pt idx="57">
                  <c:v>93.704099999999997</c:v>
                </c:pt>
                <c:pt idx="58">
                  <c:v>93.4649</c:v>
                </c:pt>
                <c:pt idx="59">
                  <c:v>93.433099999999996</c:v>
                </c:pt>
                <c:pt idx="60">
                  <c:v>93.545699999999997</c:v>
                </c:pt>
                <c:pt idx="61">
                  <c:v>93.472700000000003</c:v>
                </c:pt>
                <c:pt idx="62">
                  <c:v>93.420199999999994</c:v>
                </c:pt>
                <c:pt idx="63">
                  <c:v>93.338399999999993</c:v>
                </c:pt>
                <c:pt idx="64">
                  <c:v>93.283699999999996</c:v>
                </c:pt>
                <c:pt idx="65">
                  <c:v>93.372100000000003</c:v>
                </c:pt>
                <c:pt idx="66">
                  <c:v>93.397199999999998</c:v>
                </c:pt>
                <c:pt idx="67">
                  <c:v>93.467100000000002</c:v>
                </c:pt>
                <c:pt idx="68">
                  <c:v>93.627099999999999</c:v>
                </c:pt>
                <c:pt idx="69">
                  <c:v>94.011899999999997</c:v>
                </c:pt>
                <c:pt idx="70">
                  <c:v>94.527799999999999</c:v>
                </c:pt>
                <c:pt idx="71">
                  <c:v>94.869500000000002</c:v>
                </c:pt>
                <c:pt idx="72">
                  <c:v>95.081900000000005</c:v>
                </c:pt>
                <c:pt idx="73">
                  <c:v>95.2166</c:v>
                </c:pt>
                <c:pt idx="74">
                  <c:v>95.347399999999993</c:v>
                </c:pt>
                <c:pt idx="75">
                  <c:v>95.392200000000003</c:v>
                </c:pt>
                <c:pt idx="76">
                  <c:v>95.388999999999996</c:v>
                </c:pt>
                <c:pt idx="77">
                  <c:v>95.464799999999997</c:v>
                </c:pt>
                <c:pt idx="78">
                  <c:v>95.630600000000001</c:v>
                </c:pt>
                <c:pt idx="79">
                  <c:v>95.597800000000007</c:v>
                </c:pt>
                <c:pt idx="80">
                  <c:v>95.617900000000006</c:v>
                </c:pt>
                <c:pt idx="81">
                  <c:v>95.438500000000005</c:v>
                </c:pt>
                <c:pt idx="82">
                  <c:v>95.290199999999999</c:v>
                </c:pt>
                <c:pt idx="83">
                  <c:v>95.192400000000006</c:v>
                </c:pt>
                <c:pt idx="84">
                  <c:v>95.3733</c:v>
                </c:pt>
                <c:pt idx="85">
                  <c:v>95.100300000000004</c:v>
                </c:pt>
                <c:pt idx="86">
                  <c:v>95.19</c:v>
                </c:pt>
                <c:pt idx="87">
                  <c:v>95.116</c:v>
                </c:pt>
                <c:pt idx="88">
                  <c:v>95.129099999999994</c:v>
                </c:pt>
                <c:pt idx="89">
                  <c:v>95.173400000000001</c:v>
                </c:pt>
                <c:pt idx="90">
                  <c:v>95.2607</c:v>
                </c:pt>
                <c:pt idx="91">
                  <c:v>95.129499999999993</c:v>
                </c:pt>
                <c:pt idx="92">
                  <c:v>95.121799999999993</c:v>
                </c:pt>
                <c:pt idx="93">
                  <c:v>95.055599999999998</c:v>
                </c:pt>
                <c:pt idx="94">
                  <c:v>95.142099999999999</c:v>
                </c:pt>
                <c:pt idx="95">
                  <c:v>95.196200000000005</c:v>
                </c:pt>
                <c:pt idx="96">
                  <c:v>95.341200000000001</c:v>
                </c:pt>
                <c:pt idx="97">
                  <c:v>95.248699999999999</c:v>
                </c:pt>
                <c:pt idx="98">
                  <c:v>95.247799999999998</c:v>
                </c:pt>
                <c:pt idx="99">
                  <c:v>95.150999999999996</c:v>
                </c:pt>
                <c:pt idx="100">
                  <c:v>95.204899999999995</c:v>
                </c:pt>
                <c:pt idx="101">
                  <c:v>95.306100000000001</c:v>
                </c:pt>
                <c:pt idx="102">
                  <c:v>95.545500000000004</c:v>
                </c:pt>
                <c:pt idx="103">
                  <c:v>95.462500000000006</c:v>
                </c:pt>
                <c:pt idx="104">
                  <c:v>95.602400000000003</c:v>
                </c:pt>
                <c:pt idx="105">
                  <c:v>95.487300000000005</c:v>
                </c:pt>
                <c:pt idx="106">
                  <c:v>95.641499999999994</c:v>
                </c:pt>
                <c:pt idx="107">
                  <c:v>95.815100000000001</c:v>
                </c:pt>
                <c:pt idx="108">
                  <c:v>95.979200000000006</c:v>
                </c:pt>
                <c:pt idx="109">
                  <c:v>96.083299999999994</c:v>
                </c:pt>
                <c:pt idx="110">
                  <c:v>96.152900000000002</c:v>
                </c:pt>
                <c:pt idx="111">
                  <c:v>96.180499999999995</c:v>
                </c:pt>
                <c:pt idx="112">
                  <c:v>96.233999999999995</c:v>
                </c:pt>
                <c:pt idx="113">
                  <c:v>96.234300000000005</c:v>
                </c:pt>
                <c:pt idx="114">
                  <c:v>96.046599999999998</c:v>
                </c:pt>
                <c:pt idx="115">
                  <c:v>96.145099999999999</c:v>
                </c:pt>
                <c:pt idx="116">
                  <c:v>96.327399999999997</c:v>
                </c:pt>
                <c:pt idx="117">
                  <c:v>96.036799999999999</c:v>
                </c:pt>
                <c:pt idx="118">
                  <c:v>95.816800000000001</c:v>
                </c:pt>
                <c:pt idx="119">
                  <c:v>95.755899999999997</c:v>
                </c:pt>
                <c:pt idx="120">
                  <c:v>95.918199999999999</c:v>
                </c:pt>
                <c:pt idx="121">
                  <c:v>96.158100000000005</c:v>
                </c:pt>
                <c:pt idx="122">
                  <c:v>97.102400000000003</c:v>
                </c:pt>
                <c:pt idx="123">
                  <c:v>97.497299999999996</c:v>
                </c:pt>
                <c:pt idx="124">
                  <c:v>98.531300000000002</c:v>
                </c:pt>
                <c:pt idx="125">
                  <c:v>99.238600000000005</c:v>
                </c:pt>
                <c:pt idx="126">
                  <c:v>99.411100000000005</c:v>
                </c:pt>
                <c:pt idx="127">
                  <c:v>99.443899999999999</c:v>
                </c:pt>
                <c:pt idx="128">
                  <c:v>99.607900000000001</c:v>
                </c:pt>
                <c:pt idx="129">
                  <c:v>99.593199999999996</c:v>
                </c:pt>
                <c:pt idx="130">
                  <c:v>99.584500000000006</c:v>
                </c:pt>
                <c:pt idx="131">
                  <c:v>99.579700000000003</c:v>
                </c:pt>
                <c:pt idx="132">
                  <c:v>99.599299999999999</c:v>
                </c:pt>
                <c:pt idx="133">
                  <c:v>99.589600000000004</c:v>
                </c:pt>
                <c:pt idx="134">
                  <c:v>99.671800000000005</c:v>
                </c:pt>
                <c:pt idx="135">
                  <c:v>99.586299999999994</c:v>
                </c:pt>
                <c:pt idx="136">
                  <c:v>99.394499999999994</c:v>
                </c:pt>
                <c:pt idx="137">
                  <c:v>99.449600000000004</c:v>
                </c:pt>
                <c:pt idx="138">
                  <c:v>99.436499999999995</c:v>
                </c:pt>
                <c:pt idx="139">
                  <c:v>99.472399999999993</c:v>
                </c:pt>
                <c:pt idx="140">
                  <c:v>99.567700000000002</c:v>
                </c:pt>
                <c:pt idx="141">
                  <c:v>99.8429</c:v>
                </c:pt>
                <c:pt idx="142">
                  <c:v>99.8797</c:v>
                </c:pt>
                <c:pt idx="143">
                  <c:v>99.944500000000005</c:v>
                </c:pt>
                <c:pt idx="144">
                  <c:v>100.01309999999999</c:v>
                </c:pt>
                <c:pt idx="145">
                  <c:v>100.1529</c:v>
                </c:pt>
                <c:pt idx="146">
                  <c:v>99.971900000000005</c:v>
                </c:pt>
                <c:pt idx="147">
                  <c:v>99.974999999999994</c:v>
                </c:pt>
                <c:pt idx="148">
                  <c:v>99.903400000000005</c:v>
                </c:pt>
                <c:pt idx="149">
                  <c:v>100.017</c:v>
                </c:pt>
                <c:pt idx="150">
                  <c:v>100.0228</c:v>
                </c:pt>
                <c:pt idx="151">
                  <c:v>99.752499999999998</c:v>
                </c:pt>
                <c:pt idx="152">
                  <c:v>99.832700000000003</c:v>
                </c:pt>
                <c:pt idx="153">
                  <c:v>99.7864</c:v>
                </c:pt>
                <c:pt idx="154">
                  <c:v>99.613200000000006</c:v>
                </c:pt>
                <c:pt idx="155">
                  <c:v>99.394000000000005</c:v>
                </c:pt>
                <c:pt idx="156">
                  <c:v>99.317599999999999</c:v>
                </c:pt>
                <c:pt idx="157">
                  <c:v>99.396600000000007</c:v>
                </c:pt>
                <c:pt idx="158">
                  <c:v>99.310199999999995</c:v>
                </c:pt>
                <c:pt idx="159">
                  <c:v>99.129499999999993</c:v>
                </c:pt>
                <c:pt idx="160">
                  <c:v>99.313699999999997</c:v>
                </c:pt>
                <c:pt idx="161">
                  <c:v>98.909099999999995</c:v>
                </c:pt>
                <c:pt idx="162">
                  <c:v>98.784300000000002</c:v>
                </c:pt>
                <c:pt idx="163">
                  <c:v>99.080699999999993</c:v>
                </c:pt>
                <c:pt idx="164">
                  <c:v>99.510300000000001</c:v>
                </c:pt>
                <c:pt idx="165">
                  <c:v>99.789199999999994</c:v>
                </c:pt>
              </c:numCache>
            </c:numRef>
          </c:xVal>
          <c:yVal>
            <c:numRef>
              <c:f>'Plots_CV62-5'!$P$8:$P$355</c:f>
              <c:numCache>
                <c:formatCode>0.00</c:formatCode>
                <c:ptCount val="348"/>
                <c:pt idx="0">
                  <c:v>9.8129999999999988</c:v>
                </c:pt>
                <c:pt idx="1">
                  <c:v>10.231999999999999</c:v>
                </c:pt>
                <c:pt idx="2">
                  <c:v>9.6039999999999992</c:v>
                </c:pt>
                <c:pt idx="3">
                  <c:v>16.350999999999999</c:v>
                </c:pt>
                <c:pt idx="4">
                  <c:v>19.361999999999998</c:v>
                </c:pt>
                <c:pt idx="5">
                  <c:v>24.140999999999998</c:v>
                </c:pt>
                <c:pt idx="6">
                  <c:v>30.95</c:v>
                </c:pt>
                <c:pt idx="7">
                  <c:v>35.871000000000002</c:v>
                </c:pt>
                <c:pt idx="8">
                  <c:v>40.99</c:v>
                </c:pt>
                <c:pt idx="9">
                  <c:v>40.837000000000003</c:v>
                </c:pt>
                <c:pt idx="10">
                  <c:v>40.896000000000001</c:v>
                </c:pt>
                <c:pt idx="11">
                  <c:v>40.836000000000006</c:v>
                </c:pt>
                <c:pt idx="12">
                  <c:v>40.967000000000006</c:v>
                </c:pt>
                <c:pt idx="13">
                  <c:v>40.868000000000002</c:v>
                </c:pt>
                <c:pt idx="14">
                  <c:v>40.836000000000006</c:v>
                </c:pt>
                <c:pt idx="15">
                  <c:v>40.584000000000003</c:v>
                </c:pt>
                <c:pt idx="16">
                  <c:v>40.868000000000002</c:v>
                </c:pt>
                <c:pt idx="17">
                  <c:v>40.841000000000001</c:v>
                </c:pt>
                <c:pt idx="18">
                  <c:v>40.850999999999999</c:v>
                </c:pt>
                <c:pt idx="19">
                  <c:v>40.840000000000003</c:v>
                </c:pt>
                <c:pt idx="20">
                  <c:v>40.878</c:v>
                </c:pt>
                <c:pt idx="21">
                  <c:v>40.769000000000005</c:v>
                </c:pt>
                <c:pt idx="22">
                  <c:v>40.775000000000006</c:v>
                </c:pt>
                <c:pt idx="23">
                  <c:v>40.835000000000001</c:v>
                </c:pt>
                <c:pt idx="24">
                  <c:v>40.878</c:v>
                </c:pt>
                <c:pt idx="25">
                  <c:v>40.981999999999999</c:v>
                </c:pt>
                <c:pt idx="26">
                  <c:v>40.900000000000006</c:v>
                </c:pt>
                <c:pt idx="27">
                  <c:v>40.884</c:v>
                </c:pt>
                <c:pt idx="28">
                  <c:v>40.698</c:v>
                </c:pt>
                <c:pt idx="29">
                  <c:v>40.676000000000002</c:v>
                </c:pt>
                <c:pt idx="30">
                  <c:v>40.649000000000001</c:v>
                </c:pt>
                <c:pt idx="31">
                  <c:v>40.545000000000002</c:v>
                </c:pt>
                <c:pt idx="32">
                  <c:v>40.643000000000001</c:v>
                </c:pt>
                <c:pt idx="33">
                  <c:v>40.496000000000002</c:v>
                </c:pt>
                <c:pt idx="34">
                  <c:v>40.496000000000002</c:v>
                </c:pt>
                <c:pt idx="35">
                  <c:v>40.54</c:v>
                </c:pt>
                <c:pt idx="36">
                  <c:v>40.523000000000003</c:v>
                </c:pt>
                <c:pt idx="37">
                  <c:v>40.534000000000006</c:v>
                </c:pt>
                <c:pt idx="38">
                  <c:v>40.447000000000003</c:v>
                </c:pt>
                <c:pt idx="39">
                  <c:v>40.769000000000005</c:v>
                </c:pt>
                <c:pt idx="40">
                  <c:v>40.714000000000006</c:v>
                </c:pt>
                <c:pt idx="41">
                  <c:v>40.682000000000002</c:v>
                </c:pt>
                <c:pt idx="42">
                  <c:v>40.725000000000001</c:v>
                </c:pt>
                <c:pt idx="43">
                  <c:v>40.840000000000003</c:v>
                </c:pt>
                <c:pt idx="44">
                  <c:v>40.824000000000005</c:v>
                </c:pt>
                <c:pt idx="45">
                  <c:v>40.878</c:v>
                </c:pt>
                <c:pt idx="46">
                  <c:v>40.824000000000005</c:v>
                </c:pt>
                <c:pt idx="47">
                  <c:v>40.818000000000005</c:v>
                </c:pt>
                <c:pt idx="48">
                  <c:v>40.795999999999999</c:v>
                </c:pt>
                <c:pt idx="49">
                  <c:v>40.747</c:v>
                </c:pt>
                <c:pt idx="50">
                  <c:v>40.649000000000001</c:v>
                </c:pt>
                <c:pt idx="51">
                  <c:v>40.785000000000004</c:v>
                </c:pt>
                <c:pt idx="52">
                  <c:v>40.795999999999999</c:v>
                </c:pt>
                <c:pt idx="53">
                  <c:v>40.742000000000004</c:v>
                </c:pt>
                <c:pt idx="54">
                  <c:v>40.731000000000002</c:v>
                </c:pt>
                <c:pt idx="55">
                  <c:v>40.769000000000005</c:v>
                </c:pt>
                <c:pt idx="56">
                  <c:v>40.829000000000001</c:v>
                </c:pt>
                <c:pt idx="57">
                  <c:v>40.818000000000005</c:v>
                </c:pt>
                <c:pt idx="58">
                  <c:v>40.824000000000005</c:v>
                </c:pt>
                <c:pt idx="59">
                  <c:v>40.873000000000005</c:v>
                </c:pt>
                <c:pt idx="60">
                  <c:v>40.856000000000002</c:v>
                </c:pt>
                <c:pt idx="61">
                  <c:v>40.856000000000002</c:v>
                </c:pt>
                <c:pt idx="62">
                  <c:v>40.856000000000002</c:v>
                </c:pt>
                <c:pt idx="63">
                  <c:v>40.850999999999999</c:v>
                </c:pt>
                <c:pt idx="64">
                  <c:v>40.807000000000002</c:v>
                </c:pt>
                <c:pt idx="65">
                  <c:v>41.036000000000001</c:v>
                </c:pt>
                <c:pt idx="66">
                  <c:v>41.222000000000001</c:v>
                </c:pt>
                <c:pt idx="67">
                  <c:v>39.53</c:v>
                </c:pt>
                <c:pt idx="68">
                  <c:v>37.074000000000005</c:v>
                </c:pt>
                <c:pt idx="69">
                  <c:v>32.223000000000006</c:v>
                </c:pt>
                <c:pt idx="70">
                  <c:v>26.024999999999999</c:v>
                </c:pt>
                <c:pt idx="71">
                  <c:v>19.259</c:v>
                </c:pt>
                <c:pt idx="72">
                  <c:v>21.36</c:v>
                </c:pt>
                <c:pt idx="73">
                  <c:v>21.850999999999999</c:v>
                </c:pt>
                <c:pt idx="74">
                  <c:v>21.954999999999998</c:v>
                </c:pt>
                <c:pt idx="75">
                  <c:v>21.878</c:v>
                </c:pt>
                <c:pt idx="76">
                  <c:v>21.861999999999998</c:v>
                </c:pt>
                <c:pt idx="77">
                  <c:v>21.632999999999999</c:v>
                </c:pt>
                <c:pt idx="78">
                  <c:v>21.725999999999999</c:v>
                </c:pt>
                <c:pt idx="79">
                  <c:v>21.763999999999999</c:v>
                </c:pt>
                <c:pt idx="80">
                  <c:v>21.802</c:v>
                </c:pt>
                <c:pt idx="81">
                  <c:v>21.736999999999998</c:v>
                </c:pt>
                <c:pt idx="82">
                  <c:v>21.730999999999998</c:v>
                </c:pt>
                <c:pt idx="83">
                  <c:v>21.922000000000001</c:v>
                </c:pt>
                <c:pt idx="84">
                  <c:v>21.905999999999999</c:v>
                </c:pt>
                <c:pt idx="85">
                  <c:v>21.922000000000001</c:v>
                </c:pt>
                <c:pt idx="86">
                  <c:v>21.965999999999998</c:v>
                </c:pt>
                <c:pt idx="87">
                  <c:v>21.998999999999999</c:v>
                </c:pt>
                <c:pt idx="88">
                  <c:v>22.026</c:v>
                </c:pt>
                <c:pt idx="89">
                  <c:v>21.937999999999999</c:v>
                </c:pt>
                <c:pt idx="90">
                  <c:v>21.998999999999999</c:v>
                </c:pt>
                <c:pt idx="91">
                  <c:v>22.02</c:v>
                </c:pt>
                <c:pt idx="92">
                  <c:v>21.981999999999999</c:v>
                </c:pt>
                <c:pt idx="93">
                  <c:v>21.977</c:v>
                </c:pt>
                <c:pt idx="94">
                  <c:v>21.905999999999999</c:v>
                </c:pt>
                <c:pt idx="95">
                  <c:v>22.030999999999999</c:v>
                </c:pt>
                <c:pt idx="96">
                  <c:v>21.802</c:v>
                </c:pt>
                <c:pt idx="97">
                  <c:v>21.747999999999998</c:v>
                </c:pt>
                <c:pt idx="98">
                  <c:v>21.747999999999998</c:v>
                </c:pt>
                <c:pt idx="99">
                  <c:v>21.850999999999999</c:v>
                </c:pt>
                <c:pt idx="100">
                  <c:v>21.89</c:v>
                </c:pt>
                <c:pt idx="101">
                  <c:v>21.933</c:v>
                </c:pt>
                <c:pt idx="102">
                  <c:v>21.95</c:v>
                </c:pt>
                <c:pt idx="103">
                  <c:v>21.922000000000001</c:v>
                </c:pt>
                <c:pt idx="104">
                  <c:v>21.965999999999998</c:v>
                </c:pt>
                <c:pt idx="105">
                  <c:v>21.901</c:v>
                </c:pt>
                <c:pt idx="106">
                  <c:v>21.850999999999999</c:v>
                </c:pt>
                <c:pt idx="107">
                  <c:v>21.681999999999999</c:v>
                </c:pt>
                <c:pt idx="108">
                  <c:v>21.872999999999998</c:v>
                </c:pt>
                <c:pt idx="109">
                  <c:v>21.905999999999999</c:v>
                </c:pt>
                <c:pt idx="110">
                  <c:v>21.928000000000001</c:v>
                </c:pt>
                <c:pt idx="111">
                  <c:v>21.861999999999998</c:v>
                </c:pt>
                <c:pt idx="112">
                  <c:v>21.901</c:v>
                </c:pt>
                <c:pt idx="113">
                  <c:v>21.878999999999998</c:v>
                </c:pt>
                <c:pt idx="114">
                  <c:v>21.911999999999999</c:v>
                </c:pt>
                <c:pt idx="115">
                  <c:v>21.840999999999998</c:v>
                </c:pt>
                <c:pt idx="116">
                  <c:v>21.922000000000001</c:v>
                </c:pt>
                <c:pt idx="117">
                  <c:v>21.943999999999999</c:v>
                </c:pt>
                <c:pt idx="118">
                  <c:v>21.928000000000001</c:v>
                </c:pt>
                <c:pt idx="119">
                  <c:v>22.102</c:v>
                </c:pt>
                <c:pt idx="120">
                  <c:v>20.983999999999998</c:v>
                </c:pt>
                <c:pt idx="121">
                  <c:v>13.297999999999998</c:v>
                </c:pt>
                <c:pt idx="122">
                  <c:v>8.1209999999999987</c:v>
                </c:pt>
                <c:pt idx="123">
                  <c:v>3.0599999999999996</c:v>
                </c:pt>
                <c:pt idx="124">
                  <c:v>3.3979999999999997</c:v>
                </c:pt>
                <c:pt idx="125">
                  <c:v>4.085</c:v>
                </c:pt>
                <c:pt idx="126">
                  <c:v>4.0640000000000001</c:v>
                </c:pt>
                <c:pt idx="127">
                  <c:v>3.9489999999999998</c:v>
                </c:pt>
                <c:pt idx="128">
                  <c:v>3.9980000000000002</c:v>
                </c:pt>
                <c:pt idx="129">
                  <c:v>3.9710000000000001</c:v>
                </c:pt>
                <c:pt idx="130">
                  <c:v>3.9820000000000002</c:v>
                </c:pt>
                <c:pt idx="131">
                  <c:v>3.9930000000000003</c:v>
                </c:pt>
                <c:pt idx="132">
                  <c:v>3.9930000000000003</c:v>
                </c:pt>
                <c:pt idx="133">
                  <c:v>4.2</c:v>
                </c:pt>
                <c:pt idx="134">
                  <c:v>4.2110000000000003</c:v>
                </c:pt>
                <c:pt idx="135">
                  <c:v>4.1779999999999999</c:v>
                </c:pt>
                <c:pt idx="136">
                  <c:v>4.1289999999999996</c:v>
                </c:pt>
                <c:pt idx="137">
                  <c:v>4.0640000000000001</c:v>
                </c:pt>
                <c:pt idx="138">
                  <c:v>4.1180000000000003</c:v>
                </c:pt>
                <c:pt idx="139">
                  <c:v>4.0860000000000003</c:v>
                </c:pt>
                <c:pt idx="140">
                  <c:v>3.9489999999999998</c:v>
                </c:pt>
                <c:pt idx="141">
                  <c:v>3.9219999999999997</c:v>
                </c:pt>
                <c:pt idx="142">
                  <c:v>3.851</c:v>
                </c:pt>
                <c:pt idx="143">
                  <c:v>3.976</c:v>
                </c:pt>
                <c:pt idx="144">
                  <c:v>3.9649999999999999</c:v>
                </c:pt>
                <c:pt idx="145">
                  <c:v>3.944</c:v>
                </c:pt>
                <c:pt idx="146">
                  <c:v>4.0199999999999996</c:v>
                </c:pt>
                <c:pt idx="147">
                  <c:v>4.0090000000000003</c:v>
                </c:pt>
                <c:pt idx="148">
                  <c:v>4.0039999999999996</c:v>
                </c:pt>
                <c:pt idx="149">
                  <c:v>3.96</c:v>
                </c:pt>
                <c:pt idx="150">
                  <c:v>3.9489999999999998</c:v>
                </c:pt>
                <c:pt idx="151">
                  <c:v>3.9820000000000002</c:v>
                </c:pt>
                <c:pt idx="152">
                  <c:v>4.0030000000000001</c:v>
                </c:pt>
                <c:pt idx="153">
                  <c:v>3.9539999999999997</c:v>
                </c:pt>
                <c:pt idx="154">
                  <c:v>3.9930000000000003</c:v>
                </c:pt>
                <c:pt idx="155">
                  <c:v>3.9820000000000002</c:v>
                </c:pt>
                <c:pt idx="156">
                  <c:v>3.9269999999999996</c:v>
                </c:pt>
                <c:pt idx="157">
                  <c:v>3.9329999999999998</c:v>
                </c:pt>
                <c:pt idx="158">
                  <c:v>3.8890000000000002</c:v>
                </c:pt>
                <c:pt idx="159">
                  <c:v>3.867</c:v>
                </c:pt>
                <c:pt idx="160">
                  <c:v>3.7039999999999997</c:v>
                </c:pt>
                <c:pt idx="161">
                  <c:v>4.0149999999999997</c:v>
                </c:pt>
                <c:pt idx="162">
                  <c:v>1.8549999999999995</c:v>
                </c:pt>
                <c:pt idx="163">
                  <c:v>1.6099999999999999</c:v>
                </c:pt>
                <c:pt idx="164">
                  <c:v>1.5</c:v>
                </c:pt>
                <c:pt idx="165">
                  <c:v>1.6149999999999998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4355072"/>
        <c:axId val="224357376"/>
      </c:scatterChart>
      <c:valAx>
        <c:axId val="224355072"/>
        <c:scaling>
          <c:orientation val="minMax"/>
          <c:min val="5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Saturation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24357376"/>
        <c:crosses val="autoZero"/>
        <c:crossBetween val="midCat"/>
      </c:valAx>
      <c:valAx>
        <c:axId val="22435737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2435507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'Plots_CV62-5'!$A$2</c:f>
          <c:strCache>
            <c:ptCount val="1"/>
            <c:pt idx="0">
              <c:v>CV62-5  1/31/2017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685043693410039E-2"/>
          <c:y val="0.13495455934880193"/>
          <c:w val="0.84188634909087168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'Plots_CV62-5'!$G$8:$G$355</c:f>
              <c:numCache>
                <c:formatCode>General</c:formatCode>
                <c:ptCount val="348"/>
                <c:pt idx="0">
                  <c:v>-3.3</c:v>
                </c:pt>
                <c:pt idx="1">
                  <c:v>-3.9</c:v>
                </c:pt>
                <c:pt idx="2">
                  <c:v>-3.8</c:v>
                </c:pt>
                <c:pt idx="3">
                  <c:v>-3.9</c:v>
                </c:pt>
                <c:pt idx="4">
                  <c:v>-3.8</c:v>
                </c:pt>
                <c:pt idx="5">
                  <c:v>-3.5</c:v>
                </c:pt>
                <c:pt idx="6">
                  <c:v>-3.8</c:v>
                </c:pt>
                <c:pt idx="7">
                  <c:v>-3</c:v>
                </c:pt>
                <c:pt idx="8">
                  <c:v>-2.7</c:v>
                </c:pt>
                <c:pt idx="9">
                  <c:v>-2.8</c:v>
                </c:pt>
                <c:pt idx="10">
                  <c:v>-2.8</c:v>
                </c:pt>
                <c:pt idx="11">
                  <c:v>-2.8</c:v>
                </c:pt>
                <c:pt idx="12">
                  <c:v>-2.5</c:v>
                </c:pt>
                <c:pt idx="13">
                  <c:v>-3.1</c:v>
                </c:pt>
                <c:pt idx="14">
                  <c:v>-2.8</c:v>
                </c:pt>
                <c:pt idx="15">
                  <c:v>-2.1</c:v>
                </c:pt>
                <c:pt idx="16">
                  <c:v>-3</c:v>
                </c:pt>
                <c:pt idx="17">
                  <c:v>-2.4</c:v>
                </c:pt>
                <c:pt idx="18">
                  <c:v>-3.2</c:v>
                </c:pt>
                <c:pt idx="19">
                  <c:v>-3</c:v>
                </c:pt>
                <c:pt idx="20">
                  <c:v>-3</c:v>
                </c:pt>
                <c:pt idx="21">
                  <c:v>-1.8</c:v>
                </c:pt>
                <c:pt idx="22">
                  <c:v>-3</c:v>
                </c:pt>
                <c:pt idx="23">
                  <c:v>-3</c:v>
                </c:pt>
                <c:pt idx="24">
                  <c:v>-1.9</c:v>
                </c:pt>
                <c:pt idx="25">
                  <c:v>-2.8</c:v>
                </c:pt>
                <c:pt idx="26">
                  <c:v>-2.2999999999999998</c:v>
                </c:pt>
                <c:pt idx="27">
                  <c:v>-1.7</c:v>
                </c:pt>
                <c:pt idx="28">
                  <c:v>-2.4</c:v>
                </c:pt>
                <c:pt idx="29">
                  <c:v>-3.4</c:v>
                </c:pt>
                <c:pt idx="30">
                  <c:v>-2.4</c:v>
                </c:pt>
                <c:pt idx="31">
                  <c:v>-3.1</c:v>
                </c:pt>
                <c:pt idx="32">
                  <c:v>-2.8</c:v>
                </c:pt>
                <c:pt idx="33">
                  <c:v>-2.8</c:v>
                </c:pt>
                <c:pt idx="34">
                  <c:v>-2.2999999999999998</c:v>
                </c:pt>
                <c:pt idx="35">
                  <c:v>-3.7</c:v>
                </c:pt>
                <c:pt idx="36">
                  <c:v>-3.7</c:v>
                </c:pt>
                <c:pt idx="37">
                  <c:v>-3</c:v>
                </c:pt>
                <c:pt idx="38">
                  <c:v>-2.2000000000000002</c:v>
                </c:pt>
                <c:pt idx="39">
                  <c:v>-2.5</c:v>
                </c:pt>
                <c:pt idx="40">
                  <c:v>-2.7</c:v>
                </c:pt>
                <c:pt idx="41">
                  <c:v>-2.6</c:v>
                </c:pt>
                <c:pt idx="42">
                  <c:v>-2.6</c:v>
                </c:pt>
                <c:pt idx="43">
                  <c:v>-2.5</c:v>
                </c:pt>
                <c:pt idx="44">
                  <c:v>-2.5</c:v>
                </c:pt>
                <c:pt idx="45">
                  <c:v>-2.7</c:v>
                </c:pt>
                <c:pt idx="46">
                  <c:v>-1.9</c:v>
                </c:pt>
                <c:pt idx="47">
                  <c:v>-2.6</c:v>
                </c:pt>
                <c:pt idx="48">
                  <c:v>-1.2</c:v>
                </c:pt>
                <c:pt idx="49">
                  <c:v>-2.2000000000000002</c:v>
                </c:pt>
                <c:pt idx="50">
                  <c:v>-2</c:v>
                </c:pt>
                <c:pt idx="51">
                  <c:v>-2.5</c:v>
                </c:pt>
                <c:pt idx="52">
                  <c:v>-3.2</c:v>
                </c:pt>
                <c:pt idx="53">
                  <c:v>-0.5</c:v>
                </c:pt>
                <c:pt idx="54">
                  <c:v>-2.7</c:v>
                </c:pt>
                <c:pt idx="55">
                  <c:v>-2.8</c:v>
                </c:pt>
                <c:pt idx="56">
                  <c:v>-1.7</c:v>
                </c:pt>
                <c:pt idx="57">
                  <c:v>-2.4</c:v>
                </c:pt>
                <c:pt idx="58">
                  <c:v>-2.2999999999999998</c:v>
                </c:pt>
                <c:pt idx="59">
                  <c:v>-1.5</c:v>
                </c:pt>
                <c:pt idx="60">
                  <c:v>-2.5</c:v>
                </c:pt>
                <c:pt idx="61">
                  <c:v>-3.1</c:v>
                </c:pt>
                <c:pt idx="62">
                  <c:v>-2.7</c:v>
                </c:pt>
                <c:pt idx="63">
                  <c:v>-2.9</c:v>
                </c:pt>
                <c:pt idx="64">
                  <c:v>-2.2000000000000002</c:v>
                </c:pt>
                <c:pt idx="65">
                  <c:v>-2.5</c:v>
                </c:pt>
                <c:pt idx="66">
                  <c:v>-2.9</c:v>
                </c:pt>
                <c:pt idx="67">
                  <c:v>-1.8</c:v>
                </c:pt>
                <c:pt idx="68">
                  <c:v>-2.5</c:v>
                </c:pt>
                <c:pt idx="69">
                  <c:v>-3.3</c:v>
                </c:pt>
                <c:pt idx="70">
                  <c:v>-3.3</c:v>
                </c:pt>
                <c:pt idx="71">
                  <c:v>-3.1</c:v>
                </c:pt>
                <c:pt idx="72">
                  <c:v>-3.2</c:v>
                </c:pt>
                <c:pt idx="73">
                  <c:v>-3.5</c:v>
                </c:pt>
                <c:pt idx="74">
                  <c:v>-3.3</c:v>
                </c:pt>
                <c:pt idx="75">
                  <c:v>-2.4</c:v>
                </c:pt>
                <c:pt idx="76">
                  <c:v>-3.5</c:v>
                </c:pt>
                <c:pt idx="77">
                  <c:v>-3</c:v>
                </c:pt>
                <c:pt idx="78">
                  <c:v>-3</c:v>
                </c:pt>
                <c:pt idx="79">
                  <c:v>-3.2</c:v>
                </c:pt>
                <c:pt idx="80">
                  <c:v>-2.9</c:v>
                </c:pt>
                <c:pt idx="81">
                  <c:v>-3.3</c:v>
                </c:pt>
                <c:pt idx="82">
                  <c:v>-3.1</c:v>
                </c:pt>
                <c:pt idx="83">
                  <c:v>-3.3</c:v>
                </c:pt>
                <c:pt idx="84">
                  <c:v>-2.7</c:v>
                </c:pt>
                <c:pt idx="85">
                  <c:v>-2.8</c:v>
                </c:pt>
                <c:pt idx="86">
                  <c:v>-3.5</c:v>
                </c:pt>
                <c:pt idx="87">
                  <c:v>-3.6</c:v>
                </c:pt>
                <c:pt idx="88">
                  <c:v>-3.3</c:v>
                </c:pt>
                <c:pt idx="89">
                  <c:v>-3.4</c:v>
                </c:pt>
                <c:pt idx="90">
                  <c:v>-3.4</c:v>
                </c:pt>
                <c:pt idx="91">
                  <c:v>-2.9</c:v>
                </c:pt>
                <c:pt idx="92">
                  <c:v>-3.4</c:v>
                </c:pt>
                <c:pt idx="93">
                  <c:v>-3.5</c:v>
                </c:pt>
                <c:pt idx="94">
                  <c:v>-2.8</c:v>
                </c:pt>
                <c:pt idx="95">
                  <c:v>-3.5</c:v>
                </c:pt>
                <c:pt idx="96">
                  <c:v>-3.2</c:v>
                </c:pt>
                <c:pt idx="97">
                  <c:v>-3.3</c:v>
                </c:pt>
                <c:pt idx="98">
                  <c:v>-2.2999999999999998</c:v>
                </c:pt>
                <c:pt idx="99">
                  <c:v>-3</c:v>
                </c:pt>
                <c:pt idx="100">
                  <c:v>-3.5</c:v>
                </c:pt>
                <c:pt idx="101">
                  <c:v>-3.1</c:v>
                </c:pt>
                <c:pt idx="102">
                  <c:v>-2.8</c:v>
                </c:pt>
                <c:pt idx="103">
                  <c:v>-3.3</c:v>
                </c:pt>
                <c:pt idx="104">
                  <c:v>-3.1</c:v>
                </c:pt>
                <c:pt idx="105">
                  <c:v>-3.3</c:v>
                </c:pt>
                <c:pt idx="106">
                  <c:v>-3.1</c:v>
                </c:pt>
                <c:pt idx="107">
                  <c:v>-3.5</c:v>
                </c:pt>
                <c:pt idx="108">
                  <c:v>-3.5</c:v>
                </c:pt>
                <c:pt idx="109">
                  <c:v>-3.5</c:v>
                </c:pt>
                <c:pt idx="110">
                  <c:v>-3.1</c:v>
                </c:pt>
                <c:pt idx="111">
                  <c:v>-3.7</c:v>
                </c:pt>
                <c:pt idx="112">
                  <c:v>-3.5</c:v>
                </c:pt>
                <c:pt idx="113">
                  <c:v>-3.8</c:v>
                </c:pt>
                <c:pt idx="114">
                  <c:v>-3.7</c:v>
                </c:pt>
                <c:pt idx="115">
                  <c:v>-3.4</c:v>
                </c:pt>
                <c:pt idx="116">
                  <c:v>-2.8</c:v>
                </c:pt>
                <c:pt idx="117">
                  <c:v>-3.8</c:v>
                </c:pt>
                <c:pt idx="118">
                  <c:v>-3.3</c:v>
                </c:pt>
                <c:pt idx="119">
                  <c:v>-3.4</c:v>
                </c:pt>
                <c:pt idx="120">
                  <c:v>-3.4</c:v>
                </c:pt>
                <c:pt idx="121">
                  <c:v>-3.7</c:v>
                </c:pt>
                <c:pt idx="122">
                  <c:v>-3.8</c:v>
                </c:pt>
                <c:pt idx="123">
                  <c:v>-4</c:v>
                </c:pt>
                <c:pt idx="124">
                  <c:v>-4.2</c:v>
                </c:pt>
                <c:pt idx="125">
                  <c:v>-3.9</c:v>
                </c:pt>
                <c:pt idx="126">
                  <c:v>-4</c:v>
                </c:pt>
                <c:pt idx="127">
                  <c:v>-4.0999999999999996</c:v>
                </c:pt>
                <c:pt idx="128">
                  <c:v>-4.3</c:v>
                </c:pt>
                <c:pt idx="129">
                  <c:v>-4.3</c:v>
                </c:pt>
                <c:pt idx="130">
                  <c:v>-4.3</c:v>
                </c:pt>
                <c:pt idx="131">
                  <c:v>-4.0999999999999996</c:v>
                </c:pt>
                <c:pt idx="132">
                  <c:v>-4</c:v>
                </c:pt>
                <c:pt idx="133">
                  <c:v>-4.2</c:v>
                </c:pt>
                <c:pt idx="134">
                  <c:v>-4.2</c:v>
                </c:pt>
                <c:pt idx="135">
                  <c:v>-4.2</c:v>
                </c:pt>
                <c:pt idx="136">
                  <c:v>-4.0999999999999996</c:v>
                </c:pt>
                <c:pt idx="137">
                  <c:v>-4.3</c:v>
                </c:pt>
                <c:pt idx="138">
                  <c:v>-4.2</c:v>
                </c:pt>
                <c:pt idx="139">
                  <c:v>-4.2</c:v>
                </c:pt>
                <c:pt idx="140">
                  <c:v>-4.2</c:v>
                </c:pt>
                <c:pt idx="141">
                  <c:v>-4.2</c:v>
                </c:pt>
                <c:pt idx="142">
                  <c:v>-4</c:v>
                </c:pt>
                <c:pt idx="143">
                  <c:v>-4.3</c:v>
                </c:pt>
                <c:pt idx="144">
                  <c:v>-4.3</c:v>
                </c:pt>
                <c:pt idx="145">
                  <c:v>-4.3</c:v>
                </c:pt>
                <c:pt idx="146">
                  <c:v>-4.2</c:v>
                </c:pt>
                <c:pt idx="147">
                  <c:v>-4.0999999999999996</c:v>
                </c:pt>
                <c:pt idx="148">
                  <c:v>-4.3</c:v>
                </c:pt>
                <c:pt idx="149">
                  <c:v>-3.5</c:v>
                </c:pt>
                <c:pt idx="150">
                  <c:v>-4.5</c:v>
                </c:pt>
                <c:pt idx="151">
                  <c:v>-4.3</c:v>
                </c:pt>
                <c:pt idx="152">
                  <c:v>-4</c:v>
                </c:pt>
                <c:pt idx="153">
                  <c:v>-4.3</c:v>
                </c:pt>
                <c:pt idx="154">
                  <c:v>-4.0999999999999996</c:v>
                </c:pt>
                <c:pt idx="155">
                  <c:v>-4.4000000000000004</c:v>
                </c:pt>
                <c:pt idx="156">
                  <c:v>-3.4</c:v>
                </c:pt>
                <c:pt idx="157">
                  <c:v>-4.4000000000000004</c:v>
                </c:pt>
                <c:pt idx="158">
                  <c:v>-4</c:v>
                </c:pt>
                <c:pt idx="159">
                  <c:v>-4</c:v>
                </c:pt>
                <c:pt idx="160">
                  <c:v>-3.8</c:v>
                </c:pt>
                <c:pt idx="161">
                  <c:v>-3.9</c:v>
                </c:pt>
                <c:pt idx="162">
                  <c:v>-3.9</c:v>
                </c:pt>
                <c:pt idx="163">
                  <c:v>-4.0999999999999996</c:v>
                </c:pt>
                <c:pt idx="164">
                  <c:v>-4.2</c:v>
                </c:pt>
                <c:pt idx="165">
                  <c:v>-4.3</c:v>
                </c:pt>
              </c:numCache>
            </c:numRef>
          </c:xVal>
          <c:yVal>
            <c:numRef>
              <c:f>'Plots_CV62-5'!$P$8:$P$355</c:f>
              <c:numCache>
                <c:formatCode>0.00</c:formatCode>
                <c:ptCount val="348"/>
                <c:pt idx="0">
                  <c:v>9.8129999999999988</c:v>
                </c:pt>
                <c:pt idx="1">
                  <c:v>10.231999999999999</c:v>
                </c:pt>
                <c:pt idx="2">
                  <c:v>9.6039999999999992</c:v>
                </c:pt>
                <c:pt idx="3">
                  <c:v>16.350999999999999</c:v>
                </c:pt>
                <c:pt idx="4">
                  <c:v>19.361999999999998</c:v>
                </c:pt>
                <c:pt idx="5">
                  <c:v>24.140999999999998</c:v>
                </c:pt>
                <c:pt idx="6">
                  <c:v>30.95</c:v>
                </c:pt>
                <c:pt idx="7">
                  <c:v>35.871000000000002</c:v>
                </c:pt>
                <c:pt idx="8">
                  <c:v>40.99</c:v>
                </c:pt>
                <c:pt idx="9">
                  <c:v>40.837000000000003</c:v>
                </c:pt>
                <c:pt idx="10">
                  <c:v>40.896000000000001</c:v>
                </c:pt>
                <c:pt idx="11">
                  <c:v>40.836000000000006</c:v>
                </c:pt>
                <c:pt idx="12">
                  <c:v>40.967000000000006</c:v>
                </c:pt>
                <c:pt idx="13">
                  <c:v>40.868000000000002</c:v>
                </c:pt>
                <c:pt idx="14">
                  <c:v>40.836000000000006</c:v>
                </c:pt>
                <c:pt idx="15">
                  <c:v>40.584000000000003</c:v>
                </c:pt>
                <c:pt idx="16">
                  <c:v>40.868000000000002</c:v>
                </c:pt>
                <c:pt idx="17">
                  <c:v>40.841000000000001</c:v>
                </c:pt>
                <c:pt idx="18">
                  <c:v>40.850999999999999</c:v>
                </c:pt>
                <c:pt idx="19">
                  <c:v>40.840000000000003</c:v>
                </c:pt>
                <c:pt idx="20">
                  <c:v>40.878</c:v>
                </c:pt>
                <c:pt idx="21">
                  <c:v>40.769000000000005</c:v>
                </c:pt>
                <c:pt idx="22">
                  <c:v>40.775000000000006</c:v>
                </c:pt>
                <c:pt idx="23">
                  <c:v>40.835000000000001</c:v>
                </c:pt>
                <c:pt idx="24">
                  <c:v>40.878</c:v>
                </c:pt>
                <c:pt idx="25">
                  <c:v>40.981999999999999</c:v>
                </c:pt>
                <c:pt idx="26">
                  <c:v>40.900000000000006</c:v>
                </c:pt>
                <c:pt idx="27">
                  <c:v>40.884</c:v>
                </c:pt>
                <c:pt idx="28">
                  <c:v>40.698</c:v>
                </c:pt>
                <c:pt idx="29">
                  <c:v>40.676000000000002</c:v>
                </c:pt>
                <c:pt idx="30">
                  <c:v>40.649000000000001</c:v>
                </c:pt>
                <c:pt idx="31">
                  <c:v>40.545000000000002</c:v>
                </c:pt>
                <c:pt idx="32">
                  <c:v>40.643000000000001</c:v>
                </c:pt>
                <c:pt idx="33">
                  <c:v>40.496000000000002</c:v>
                </c:pt>
                <c:pt idx="34">
                  <c:v>40.496000000000002</c:v>
                </c:pt>
                <c:pt idx="35">
                  <c:v>40.54</c:v>
                </c:pt>
                <c:pt idx="36">
                  <c:v>40.523000000000003</c:v>
                </c:pt>
                <c:pt idx="37">
                  <c:v>40.534000000000006</c:v>
                </c:pt>
                <c:pt idx="38">
                  <c:v>40.447000000000003</c:v>
                </c:pt>
                <c:pt idx="39">
                  <c:v>40.769000000000005</c:v>
                </c:pt>
                <c:pt idx="40">
                  <c:v>40.714000000000006</c:v>
                </c:pt>
                <c:pt idx="41">
                  <c:v>40.682000000000002</c:v>
                </c:pt>
                <c:pt idx="42">
                  <c:v>40.725000000000001</c:v>
                </c:pt>
                <c:pt idx="43">
                  <c:v>40.840000000000003</c:v>
                </c:pt>
                <c:pt idx="44">
                  <c:v>40.824000000000005</c:v>
                </c:pt>
                <c:pt idx="45">
                  <c:v>40.878</c:v>
                </c:pt>
                <c:pt idx="46">
                  <c:v>40.824000000000005</c:v>
                </c:pt>
                <c:pt idx="47">
                  <c:v>40.818000000000005</c:v>
                </c:pt>
                <c:pt idx="48">
                  <c:v>40.795999999999999</c:v>
                </c:pt>
                <c:pt idx="49">
                  <c:v>40.747</c:v>
                </c:pt>
                <c:pt idx="50">
                  <c:v>40.649000000000001</c:v>
                </c:pt>
                <c:pt idx="51">
                  <c:v>40.785000000000004</c:v>
                </c:pt>
                <c:pt idx="52">
                  <c:v>40.795999999999999</c:v>
                </c:pt>
                <c:pt idx="53">
                  <c:v>40.742000000000004</c:v>
                </c:pt>
                <c:pt idx="54">
                  <c:v>40.731000000000002</c:v>
                </c:pt>
                <c:pt idx="55">
                  <c:v>40.769000000000005</c:v>
                </c:pt>
                <c:pt idx="56">
                  <c:v>40.829000000000001</c:v>
                </c:pt>
                <c:pt idx="57">
                  <c:v>40.818000000000005</c:v>
                </c:pt>
                <c:pt idx="58">
                  <c:v>40.824000000000005</c:v>
                </c:pt>
                <c:pt idx="59">
                  <c:v>40.873000000000005</c:v>
                </c:pt>
                <c:pt idx="60">
                  <c:v>40.856000000000002</c:v>
                </c:pt>
                <c:pt idx="61">
                  <c:v>40.856000000000002</c:v>
                </c:pt>
                <c:pt idx="62">
                  <c:v>40.856000000000002</c:v>
                </c:pt>
                <c:pt idx="63">
                  <c:v>40.850999999999999</c:v>
                </c:pt>
                <c:pt idx="64">
                  <c:v>40.807000000000002</c:v>
                </c:pt>
                <c:pt idx="65">
                  <c:v>41.036000000000001</c:v>
                </c:pt>
                <c:pt idx="66">
                  <c:v>41.222000000000001</c:v>
                </c:pt>
                <c:pt idx="67">
                  <c:v>39.53</c:v>
                </c:pt>
                <c:pt idx="68">
                  <c:v>37.074000000000005</c:v>
                </c:pt>
                <c:pt idx="69">
                  <c:v>32.223000000000006</c:v>
                </c:pt>
                <c:pt idx="70">
                  <c:v>26.024999999999999</c:v>
                </c:pt>
                <c:pt idx="71">
                  <c:v>19.259</c:v>
                </c:pt>
                <c:pt idx="72">
                  <c:v>21.36</c:v>
                </c:pt>
                <c:pt idx="73">
                  <c:v>21.850999999999999</c:v>
                </c:pt>
                <c:pt idx="74">
                  <c:v>21.954999999999998</c:v>
                </c:pt>
                <c:pt idx="75">
                  <c:v>21.878</c:v>
                </c:pt>
                <c:pt idx="76">
                  <c:v>21.861999999999998</c:v>
                </c:pt>
                <c:pt idx="77">
                  <c:v>21.632999999999999</c:v>
                </c:pt>
                <c:pt idx="78">
                  <c:v>21.725999999999999</c:v>
                </c:pt>
                <c:pt idx="79">
                  <c:v>21.763999999999999</c:v>
                </c:pt>
                <c:pt idx="80">
                  <c:v>21.802</c:v>
                </c:pt>
                <c:pt idx="81">
                  <c:v>21.736999999999998</c:v>
                </c:pt>
                <c:pt idx="82">
                  <c:v>21.730999999999998</c:v>
                </c:pt>
                <c:pt idx="83">
                  <c:v>21.922000000000001</c:v>
                </c:pt>
                <c:pt idx="84">
                  <c:v>21.905999999999999</c:v>
                </c:pt>
                <c:pt idx="85">
                  <c:v>21.922000000000001</c:v>
                </c:pt>
                <c:pt idx="86">
                  <c:v>21.965999999999998</c:v>
                </c:pt>
                <c:pt idx="87">
                  <c:v>21.998999999999999</c:v>
                </c:pt>
                <c:pt idx="88">
                  <c:v>22.026</c:v>
                </c:pt>
                <c:pt idx="89">
                  <c:v>21.937999999999999</c:v>
                </c:pt>
                <c:pt idx="90">
                  <c:v>21.998999999999999</c:v>
                </c:pt>
                <c:pt idx="91">
                  <c:v>22.02</c:v>
                </c:pt>
                <c:pt idx="92">
                  <c:v>21.981999999999999</c:v>
                </c:pt>
                <c:pt idx="93">
                  <c:v>21.977</c:v>
                </c:pt>
                <c:pt idx="94">
                  <c:v>21.905999999999999</c:v>
                </c:pt>
                <c:pt idx="95">
                  <c:v>22.030999999999999</c:v>
                </c:pt>
                <c:pt idx="96">
                  <c:v>21.802</c:v>
                </c:pt>
                <c:pt idx="97">
                  <c:v>21.747999999999998</c:v>
                </c:pt>
                <c:pt idx="98">
                  <c:v>21.747999999999998</c:v>
                </c:pt>
                <c:pt idx="99">
                  <c:v>21.850999999999999</c:v>
                </c:pt>
                <c:pt idx="100">
                  <c:v>21.89</c:v>
                </c:pt>
                <c:pt idx="101">
                  <c:v>21.933</c:v>
                </c:pt>
                <c:pt idx="102">
                  <c:v>21.95</c:v>
                </c:pt>
                <c:pt idx="103">
                  <c:v>21.922000000000001</c:v>
                </c:pt>
                <c:pt idx="104">
                  <c:v>21.965999999999998</c:v>
                </c:pt>
                <c:pt idx="105">
                  <c:v>21.901</c:v>
                </c:pt>
                <c:pt idx="106">
                  <c:v>21.850999999999999</c:v>
                </c:pt>
                <c:pt idx="107">
                  <c:v>21.681999999999999</c:v>
                </c:pt>
                <c:pt idx="108">
                  <c:v>21.872999999999998</c:v>
                </c:pt>
                <c:pt idx="109">
                  <c:v>21.905999999999999</c:v>
                </c:pt>
                <c:pt idx="110">
                  <c:v>21.928000000000001</c:v>
                </c:pt>
                <c:pt idx="111">
                  <c:v>21.861999999999998</c:v>
                </c:pt>
                <c:pt idx="112">
                  <c:v>21.901</c:v>
                </c:pt>
                <c:pt idx="113">
                  <c:v>21.878999999999998</c:v>
                </c:pt>
                <c:pt idx="114">
                  <c:v>21.911999999999999</c:v>
                </c:pt>
                <c:pt idx="115">
                  <c:v>21.840999999999998</c:v>
                </c:pt>
                <c:pt idx="116">
                  <c:v>21.922000000000001</c:v>
                </c:pt>
                <c:pt idx="117">
                  <c:v>21.943999999999999</c:v>
                </c:pt>
                <c:pt idx="118">
                  <c:v>21.928000000000001</c:v>
                </c:pt>
                <c:pt idx="119">
                  <c:v>22.102</c:v>
                </c:pt>
                <c:pt idx="120">
                  <c:v>20.983999999999998</c:v>
                </c:pt>
                <c:pt idx="121">
                  <c:v>13.297999999999998</c:v>
                </c:pt>
                <c:pt idx="122">
                  <c:v>8.1209999999999987</c:v>
                </c:pt>
                <c:pt idx="123">
                  <c:v>3.0599999999999996</c:v>
                </c:pt>
                <c:pt idx="124">
                  <c:v>3.3979999999999997</c:v>
                </c:pt>
                <c:pt idx="125">
                  <c:v>4.085</c:v>
                </c:pt>
                <c:pt idx="126">
                  <c:v>4.0640000000000001</c:v>
                </c:pt>
                <c:pt idx="127">
                  <c:v>3.9489999999999998</c:v>
                </c:pt>
                <c:pt idx="128">
                  <c:v>3.9980000000000002</c:v>
                </c:pt>
                <c:pt idx="129">
                  <c:v>3.9710000000000001</c:v>
                </c:pt>
                <c:pt idx="130">
                  <c:v>3.9820000000000002</c:v>
                </c:pt>
                <c:pt idx="131">
                  <c:v>3.9930000000000003</c:v>
                </c:pt>
                <c:pt idx="132">
                  <c:v>3.9930000000000003</c:v>
                </c:pt>
                <c:pt idx="133">
                  <c:v>4.2</c:v>
                </c:pt>
                <c:pt idx="134">
                  <c:v>4.2110000000000003</c:v>
                </c:pt>
                <c:pt idx="135">
                  <c:v>4.1779999999999999</c:v>
                </c:pt>
                <c:pt idx="136">
                  <c:v>4.1289999999999996</c:v>
                </c:pt>
                <c:pt idx="137">
                  <c:v>4.0640000000000001</c:v>
                </c:pt>
                <c:pt idx="138">
                  <c:v>4.1180000000000003</c:v>
                </c:pt>
                <c:pt idx="139">
                  <c:v>4.0860000000000003</c:v>
                </c:pt>
                <c:pt idx="140">
                  <c:v>3.9489999999999998</c:v>
                </c:pt>
                <c:pt idx="141">
                  <c:v>3.9219999999999997</c:v>
                </c:pt>
                <c:pt idx="142">
                  <c:v>3.851</c:v>
                </c:pt>
                <c:pt idx="143">
                  <c:v>3.976</c:v>
                </c:pt>
                <c:pt idx="144">
                  <c:v>3.9649999999999999</c:v>
                </c:pt>
                <c:pt idx="145">
                  <c:v>3.944</c:v>
                </c:pt>
                <c:pt idx="146">
                  <c:v>4.0199999999999996</c:v>
                </c:pt>
                <c:pt idx="147">
                  <c:v>4.0090000000000003</c:v>
                </c:pt>
                <c:pt idx="148">
                  <c:v>4.0039999999999996</c:v>
                </c:pt>
                <c:pt idx="149">
                  <c:v>3.96</c:v>
                </c:pt>
                <c:pt idx="150">
                  <c:v>3.9489999999999998</c:v>
                </c:pt>
                <c:pt idx="151">
                  <c:v>3.9820000000000002</c:v>
                </c:pt>
                <c:pt idx="152">
                  <c:v>4.0030000000000001</c:v>
                </c:pt>
                <c:pt idx="153">
                  <c:v>3.9539999999999997</c:v>
                </c:pt>
                <c:pt idx="154">
                  <c:v>3.9930000000000003</c:v>
                </c:pt>
                <c:pt idx="155">
                  <c:v>3.9820000000000002</c:v>
                </c:pt>
                <c:pt idx="156">
                  <c:v>3.9269999999999996</c:v>
                </c:pt>
                <c:pt idx="157">
                  <c:v>3.9329999999999998</c:v>
                </c:pt>
                <c:pt idx="158">
                  <c:v>3.8890000000000002</c:v>
                </c:pt>
                <c:pt idx="159">
                  <c:v>3.867</c:v>
                </c:pt>
                <c:pt idx="160">
                  <c:v>3.7039999999999997</c:v>
                </c:pt>
                <c:pt idx="161">
                  <c:v>4.0149999999999997</c:v>
                </c:pt>
                <c:pt idx="162">
                  <c:v>1.8549999999999995</c:v>
                </c:pt>
                <c:pt idx="163">
                  <c:v>1.6099999999999999</c:v>
                </c:pt>
                <c:pt idx="164">
                  <c:v>1.5</c:v>
                </c:pt>
                <c:pt idx="165">
                  <c:v>1.6149999999999998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4369280"/>
        <c:axId val="224375936"/>
      </c:scatterChart>
      <c:valAx>
        <c:axId val="22436928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(raw)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224375936"/>
        <c:crosses val="autoZero"/>
        <c:crossBetween val="midCat"/>
      </c:valAx>
      <c:valAx>
        <c:axId val="22437593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2436928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'Plots_CV62-5'!$A$2</c:f>
          <c:strCache>
            <c:ptCount val="1"/>
            <c:pt idx="0">
              <c:v>CV62-5  1/31/2017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423157459068084"/>
          <c:y val="0.13495455934880193"/>
          <c:w val="0.78233979899495354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'Plots_CV62-5'!$O$8:$O$355</c:f>
              <c:numCache>
                <c:formatCode>0.0000</c:formatCode>
                <c:ptCount val="348"/>
                <c:pt idx="0">
                  <c:v>7.5149999999999995E-2</c:v>
                </c:pt>
                <c:pt idx="1">
                  <c:v>4.3049999999999977E-2</c:v>
                </c:pt>
                <c:pt idx="2">
                  <c:v>4.8399999999999999E-2</c:v>
                </c:pt>
                <c:pt idx="3">
                  <c:v>4.3049999999999977E-2</c:v>
                </c:pt>
                <c:pt idx="4">
                  <c:v>4.8399999999999999E-2</c:v>
                </c:pt>
                <c:pt idx="5">
                  <c:v>6.444999999999998E-2</c:v>
                </c:pt>
                <c:pt idx="6">
                  <c:v>4.8399999999999999E-2</c:v>
                </c:pt>
                <c:pt idx="7">
                  <c:v>9.1199999999999976E-2</c:v>
                </c:pt>
                <c:pt idx="8">
                  <c:v>0.10724999999999998</c:v>
                </c:pt>
                <c:pt idx="9">
                  <c:v>0.10189999999999999</c:v>
                </c:pt>
                <c:pt idx="10">
                  <c:v>0.10189999999999999</c:v>
                </c:pt>
                <c:pt idx="11">
                  <c:v>0.10189999999999999</c:v>
                </c:pt>
                <c:pt idx="12">
                  <c:v>0.11794999999999997</c:v>
                </c:pt>
                <c:pt idx="13">
                  <c:v>8.5849999999999982E-2</c:v>
                </c:pt>
                <c:pt idx="14">
                  <c:v>0.10189999999999999</c:v>
                </c:pt>
                <c:pt idx="15">
                  <c:v>0.13934999999999997</c:v>
                </c:pt>
                <c:pt idx="16">
                  <c:v>9.1199999999999976E-2</c:v>
                </c:pt>
                <c:pt idx="17">
                  <c:v>0.12329999999999999</c:v>
                </c:pt>
                <c:pt idx="18">
                  <c:v>8.049999999999996E-2</c:v>
                </c:pt>
                <c:pt idx="19">
                  <c:v>9.1199999999999976E-2</c:v>
                </c:pt>
                <c:pt idx="20">
                  <c:v>9.1199999999999976E-2</c:v>
                </c:pt>
                <c:pt idx="21">
                  <c:v>0.15539999999999998</c:v>
                </c:pt>
                <c:pt idx="22">
                  <c:v>9.1199999999999976E-2</c:v>
                </c:pt>
                <c:pt idx="23">
                  <c:v>9.1199999999999976E-2</c:v>
                </c:pt>
                <c:pt idx="24">
                  <c:v>0.15004999999999999</c:v>
                </c:pt>
                <c:pt idx="25">
                  <c:v>0.10189999999999999</c:v>
                </c:pt>
                <c:pt idx="26">
                  <c:v>0.12864999999999999</c:v>
                </c:pt>
                <c:pt idx="27">
                  <c:v>0.16075</c:v>
                </c:pt>
                <c:pt idx="28">
                  <c:v>0.12329999999999999</c:v>
                </c:pt>
                <c:pt idx="29">
                  <c:v>6.9800000000000001E-2</c:v>
                </c:pt>
                <c:pt idx="30">
                  <c:v>0.12329999999999999</c:v>
                </c:pt>
                <c:pt idx="31">
                  <c:v>8.5849999999999982E-2</c:v>
                </c:pt>
                <c:pt idx="32">
                  <c:v>0.10189999999999999</c:v>
                </c:pt>
                <c:pt idx="33">
                  <c:v>0.10189999999999999</c:v>
                </c:pt>
                <c:pt idx="34">
                  <c:v>0.12864999999999999</c:v>
                </c:pt>
                <c:pt idx="35">
                  <c:v>5.3749999999999964E-2</c:v>
                </c:pt>
                <c:pt idx="36">
                  <c:v>5.3749999999999964E-2</c:v>
                </c:pt>
                <c:pt idx="37">
                  <c:v>9.1199999999999976E-2</c:v>
                </c:pt>
                <c:pt idx="38">
                  <c:v>0.13399999999999995</c:v>
                </c:pt>
                <c:pt idx="39">
                  <c:v>0.11794999999999997</c:v>
                </c:pt>
                <c:pt idx="40">
                  <c:v>0.10724999999999998</c:v>
                </c:pt>
                <c:pt idx="41">
                  <c:v>0.11259999999999998</c:v>
                </c:pt>
                <c:pt idx="42">
                  <c:v>0.11259999999999998</c:v>
                </c:pt>
                <c:pt idx="43">
                  <c:v>0.11794999999999997</c:v>
                </c:pt>
                <c:pt idx="44">
                  <c:v>0.11794999999999997</c:v>
                </c:pt>
                <c:pt idx="45">
                  <c:v>0.10724999999999998</c:v>
                </c:pt>
                <c:pt idx="46">
                  <c:v>0.15004999999999999</c:v>
                </c:pt>
                <c:pt idx="47">
                  <c:v>0.11259999999999998</c:v>
                </c:pt>
                <c:pt idx="48">
                  <c:v>0.1875</c:v>
                </c:pt>
                <c:pt idx="49">
                  <c:v>0.13399999999999995</c:v>
                </c:pt>
                <c:pt idx="50">
                  <c:v>0.1447</c:v>
                </c:pt>
                <c:pt idx="51">
                  <c:v>0.11794999999999997</c:v>
                </c:pt>
                <c:pt idx="52">
                  <c:v>8.049999999999996E-2</c:v>
                </c:pt>
                <c:pt idx="53">
                  <c:v>0.22494999999999998</c:v>
                </c:pt>
                <c:pt idx="54">
                  <c:v>0.10724999999999998</c:v>
                </c:pt>
                <c:pt idx="55">
                  <c:v>0.10189999999999999</c:v>
                </c:pt>
                <c:pt idx="56">
                  <c:v>0.16075</c:v>
                </c:pt>
                <c:pt idx="57">
                  <c:v>0.12329999999999999</c:v>
                </c:pt>
                <c:pt idx="58">
                  <c:v>0.12864999999999999</c:v>
                </c:pt>
                <c:pt idx="59">
                  <c:v>0.17144999999999999</c:v>
                </c:pt>
                <c:pt idx="60">
                  <c:v>0.11794999999999997</c:v>
                </c:pt>
                <c:pt idx="61">
                  <c:v>8.5849999999999982E-2</c:v>
                </c:pt>
                <c:pt idx="62">
                  <c:v>0.10724999999999998</c:v>
                </c:pt>
                <c:pt idx="63">
                  <c:v>9.6549999999999997E-2</c:v>
                </c:pt>
                <c:pt idx="64">
                  <c:v>0.13399999999999995</c:v>
                </c:pt>
                <c:pt idx="65">
                  <c:v>0.11794999999999997</c:v>
                </c:pt>
                <c:pt idx="66">
                  <c:v>9.6549999999999997E-2</c:v>
                </c:pt>
                <c:pt idx="67">
                  <c:v>0.15539999999999998</c:v>
                </c:pt>
                <c:pt idx="68">
                  <c:v>0.11794999999999997</c:v>
                </c:pt>
                <c:pt idx="69">
                  <c:v>7.5149999999999995E-2</c:v>
                </c:pt>
                <c:pt idx="70">
                  <c:v>7.5149999999999995E-2</c:v>
                </c:pt>
                <c:pt idx="71">
                  <c:v>8.5849999999999982E-2</c:v>
                </c:pt>
                <c:pt idx="72">
                  <c:v>8.049999999999996E-2</c:v>
                </c:pt>
                <c:pt idx="73">
                  <c:v>6.444999999999998E-2</c:v>
                </c:pt>
                <c:pt idx="74">
                  <c:v>7.5149999999999995E-2</c:v>
                </c:pt>
                <c:pt idx="75">
                  <c:v>0.12329999999999999</c:v>
                </c:pt>
                <c:pt idx="76">
                  <c:v>6.444999999999998E-2</c:v>
                </c:pt>
                <c:pt idx="77">
                  <c:v>9.1199999999999976E-2</c:v>
                </c:pt>
                <c:pt idx="78">
                  <c:v>9.1199999999999976E-2</c:v>
                </c:pt>
                <c:pt idx="79">
                  <c:v>8.049999999999996E-2</c:v>
                </c:pt>
                <c:pt idx="80">
                  <c:v>9.6549999999999997E-2</c:v>
                </c:pt>
                <c:pt idx="81">
                  <c:v>7.5149999999999995E-2</c:v>
                </c:pt>
                <c:pt idx="82">
                  <c:v>8.5849999999999982E-2</c:v>
                </c:pt>
                <c:pt idx="83">
                  <c:v>7.5149999999999995E-2</c:v>
                </c:pt>
                <c:pt idx="84">
                  <c:v>0.10724999999999998</c:v>
                </c:pt>
                <c:pt idx="85">
                  <c:v>0.10189999999999999</c:v>
                </c:pt>
                <c:pt idx="86">
                  <c:v>6.444999999999998E-2</c:v>
                </c:pt>
                <c:pt idx="87">
                  <c:v>5.9099999999999986E-2</c:v>
                </c:pt>
                <c:pt idx="88">
                  <c:v>7.5149999999999995E-2</c:v>
                </c:pt>
                <c:pt idx="89">
                  <c:v>6.9800000000000001E-2</c:v>
                </c:pt>
                <c:pt idx="90">
                  <c:v>6.9800000000000001E-2</c:v>
                </c:pt>
                <c:pt idx="91">
                  <c:v>9.6549999999999997E-2</c:v>
                </c:pt>
                <c:pt idx="92">
                  <c:v>6.9800000000000001E-2</c:v>
                </c:pt>
                <c:pt idx="93">
                  <c:v>6.444999999999998E-2</c:v>
                </c:pt>
                <c:pt idx="94">
                  <c:v>0.10189999999999999</c:v>
                </c:pt>
                <c:pt idx="95">
                  <c:v>6.444999999999998E-2</c:v>
                </c:pt>
                <c:pt idx="96">
                  <c:v>8.049999999999996E-2</c:v>
                </c:pt>
                <c:pt idx="97">
                  <c:v>7.5149999999999995E-2</c:v>
                </c:pt>
                <c:pt idx="98">
                  <c:v>0.12864999999999999</c:v>
                </c:pt>
                <c:pt idx="99">
                  <c:v>9.1199999999999976E-2</c:v>
                </c:pt>
                <c:pt idx="100">
                  <c:v>6.444999999999998E-2</c:v>
                </c:pt>
                <c:pt idx="101">
                  <c:v>8.5849999999999982E-2</c:v>
                </c:pt>
                <c:pt idx="102">
                  <c:v>0.10189999999999999</c:v>
                </c:pt>
                <c:pt idx="103">
                  <c:v>7.5149999999999995E-2</c:v>
                </c:pt>
                <c:pt idx="104">
                  <c:v>8.5849999999999982E-2</c:v>
                </c:pt>
                <c:pt idx="105">
                  <c:v>7.5149999999999995E-2</c:v>
                </c:pt>
                <c:pt idx="106">
                  <c:v>8.5849999999999982E-2</c:v>
                </c:pt>
                <c:pt idx="107">
                  <c:v>6.444999999999998E-2</c:v>
                </c:pt>
                <c:pt idx="108">
                  <c:v>6.444999999999998E-2</c:v>
                </c:pt>
                <c:pt idx="109">
                  <c:v>6.444999999999998E-2</c:v>
                </c:pt>
                <c:pt idx="110">
                  <c:v>8.5849999999999982E-2</c:v>
                </c:pt>
                <c:pt idx="111">
                  <c:v>5.3749999999999964E-2</c:v>
                </c:pt>
                <c:pt idx="112">
                  <c:v>6.444999999999998E-2</c:v>
                </c:pt>
                <c:pt idx="113">
                  <c:v>4.8399999999999999E-2</c:v>
                </c:pt>
                <c:pt idx="114">
                  <c:v>5.3749999999999964E-2</c:v>
                </c:pt>
                <c:pt idx="115">
                  <c:v>6.9800000000000001E-2</c:v>
                </c:pt>
                <c:pt idx="116">
                  <c:v>0.10189999999999999</c:v>
                </c:pt>
                <c:pt idx="117">
                  <c:v>4.8399999999999999E-2</c:v>
                </c:pt>
                <c:pt idx="118">
                  <c:v>7.5149999999999995E-2</c:v>
                </c:pt>
                <c:pt idx="119">
                  <c:v>6.9800000000000001E-2</c:v>
                </c:pt>
                <c:pt idx="120">
                  <c:v>6.9800000000000001E-2</c:v>
                </c:pt>
                <c:pt idx="121">
                  <c:v>5.3749999999999964E-2</c:v>
                </c:pt>
                <c:pt idx="122">
                  <c:v>4.8399999999999999E-2</c:v>
                </c:pt>
                <c:pt idx="123">
                  <c:v>3.7699999999999984E-2</c:v>
                </c:pt>
                <c:pt idx="124">
                  <c:v>2.6999999999999968E-2</c:v>
                </c:pt>
                <c:pt idx="125">
                  <c:v>4.3049999999999977E-2</c:v>
                </c:pt>
                <c:pt idx="126">
                  <c:v>3.7699999999999984E-2</c:v>
                </c:pt>
                <c:pt idx="127">
                  <c:v>3.234999999999999E-2</c:v>
                </c:pt>
                <c:pt idx="128">
                  <c:v>2.1650000000000003E-2</c:v>
                </c:pt>
                <c:pt idx="129">
                  <c:v>2.1650000000000003E-2</c:v>
                </c:pt>
                <c:pt idx="130">
                  <c:v>2.1650000000000003E-2</c:v>
                </c:pt>
                <c:pt idx="131">
                  <c:v>3.234999999999999E-2</c:v>
                </c:pt>
                <c:pt idx="132">
                  <c:v>3.7699999999999984E-2</c:v>
                </c:pt>
                <c:pt idx="133">
                  <c:v>2.6999999999999968E-2</c:v>
                </c:pt>
                <c:pt idx="134">
                  <c:v>2.6999999999999968E-2</c:v>
                </c:pt>
                <c:pt idx="135">
                  <c:v>2.6999999999999968E-2</c:v>
                </c:pt>
                <c:pt idx="136">
                  <c:v>3.234999999999999E-2</c:v>
                </c:pt>
                <c:pt idx="137">
                  <c:v>2.1650000000000003E-2</c:v>
                </c:pt>
                <c:pt idx="138">
                  <c:v>2.6999999999999968E-2</c:v>
                </c:pt>
                <c:pt idx="139">
                  <c:v>2.6999999999999968E-2</c:v>
                </c:pt>
                <c:pt idx="140">
                  <c:v>2.6999999999999968E-2</c:v>
                </c:pt>
                <c:pt idx="141">
                  <c:v>2.6999999999999968E-2</c:v>
                </c:pt>
                <c:pt idx="142">
                  <c:v>3.7699999999999984E-2</c:v>
                </c:pt>
                <c:pt idx="143">
                  <c:v>2.1650000000000003E-2</c:v>
                </c:pt>
                <c:pt idx="144">
                  <c:v>2.1650000000000003E-2</c:v>
                </c:pt>
                <c:pt idx="145">
                  <c:v>2.1650000000000003E-2</c:v>
                </c:pt>
                <c:pt idx="146">
                  <c:v>2.6999999999999968E-2</c:v>
                </c:pt>
                <c:pt idx="147">
                  <c:v>3.234999999999999E-2</c:v>
                </c:pt>
                <c:pt idx="148">
                  <c:v>2.1650000000000003E-2</c:v>
                </c:pt>
                <c:pt idx="149">
                  <c:v>6.444999999999998E-2</c:v>
                </c:pt>
                <c:pt idx="150">
                  <c:v>1.0949999999999988E-2</c:v>
                </c:pt>
                <c:pt idx="151">
                  <c:v>2.1650000000000003E-2</c:v>
                </c:pt>
                <c:pt idx="152">
                  <c:v>3.7699999999999984E-2</c:v>
                </c:pt>
                <c:pt idx="153">
                  <c:v>2.1650000000000003E-2</c:v>
                </c:pt>
                <c:pt idx="154">
                  <c:v>3.234999999999999E-2</c:v>
                </c:pt>
                <c:pt idx="155">
                  <c:v>1.6299999999999953E-2</c:v>
                </c:pt>
                <c:pt idx="156">
                  <c:v>6.9800000000000001E-2</c:v>
                </c:pt>
                <c:pt idx="157">
                  <c:v>1.6299999999999953E-2</c:v>
                </c:pt>
                <c:pt idx="158">
                  <c:v>3.7699999999999984E-2</c:v>
                </c:pt>
                <c:pt idx="159">
                  <c:v>3.7699999999999984E-2</c:v>
                </c:pt>
                <c:pt idx="160">
                  <c:v>4.8399999999999999E-2</c:v>
                </c:pt>
                <c:pt idx="161">
                  <c:v>4.3049999999999977E-2</c:v>
                </c:pt>
                <c:pt idx="162">
                  <c:v>4.3049999999999977E-2</c:v>
                </c:pt>
                <c:pt idx="163">
                  <c:v>3.234999999999999E-2</c:v>
                </c:pt>
                <c:pt idx="164">
                  <c:v>2.6999999999999968E-2</c:v>
                </c:pt>
                <c:pt idx="165">
                  <c:v>2.1650000000000003E-2</c:v>
                </c:pt>
              </c:numCache>
            </c:numRef>
          </c:xVal>
          <c:yVal>
            <c:numRef>
              <c:f>'Plots_CV62-5'!$P$8:$P$355</c:f>
              <c:numCache>
                <c:formatCode>0.00</c:formatCode>
                <c:ptCount val="348"/>
                <c:pt idx="0">
                  <c:v>9.8129999999999988</c:v>
                </c:pt>
                <c:pt idx="1">
                  <c:v>10.231999999999999</c:v>
                </c:pt>
                <c:pt idx="2">
                  <c:v>9.6039999999999992</c:v>
                </c:pt>
                <c:pt idx="3">
                  <c:v>16.350999999999999</c:v>
                </c:pt>
                <c:pt idx="4">
                  <c:v>19.361999999999998</c:v>
                </c:pt>
                <c:pt idx="5">
                  <c:v>24.140999999999998</c:v>
                </c:pt>
                <c:pt idx="6">
                  <c:v>30.95</c:v>
                </c:pt>
                <c:pt idx="7">
                  <c:v>35.871000000000002</c:v>
                </c:pt>
                <c:pt idx="8">
                  <c:v>40.99</c:v>
                </c:pt>
                <c:pt idx="9">
                  <c:v>40.837000000000003</c:v>
                </c:pt>
                <c:pt idx="10">
                  <c:v>40.896000000000001</c:v>
                </c:pt>
                <c:pt idx="11">
                  <c:v>40.836000000000006</c:v>
                </c:pt>
                <c:pt idx="12">
                  <c:v>40.967000000000006</c:v>
                </c:pt>
                <c:pt idx="13">
                  <c:v>40.868000000000002</c:v>
                </c:pt>
                <c:pt idx="14">
                  <c:v>40.836000000000006</c:v>
                </c:pt>
                <c:pt idx="15">
                  <c:v>40.584000000000003</c:v>
                </c:pt>
                <c:pt idx="16">
                  <c:v>40.868000000000002</c:v>
                </c:pt>
                <c:pt idx="17">
                  <c:v>40.841000000000001</c:v>
                </c:pt>
                <c:pt idx="18">
                  <c:v>40.850999999999999</c:v>
                </c:pt>
                <c:pt idx="19">
                  <c:v>40.840000000000003</c:v>
                </c:pt>
                <c:pt idx="20">
                  <c:v>40.878</c:v>
                </c:pt>
                <c:pt idx="21">
                  <c:v>40.769000000000005</c:v>
                </c:pt>
                <c:pt idx="22">
                  <c:v>40.775000000000006</c:v>
                </c:pt>
                <c:pt idx="23">
                  <c:v>40.835000000000001</c:v>
                </c:pt>
                <c:pt idx="24">
                  <c:v>40.878</c:v>
                </c:pt>
                <c:pt idx="25">
                  <c:v>40.981999999999999</c:v>
                </c:pt>
                <c:pt idx="26">
                  <c:v>40.900000000000006</c:v>
                </c:pt>
                <c:pt idx="27">
                  <c:v>40.884</c:v>
                </c:pt>
                <c:pt idx="28">
                  <c:v>40.698</c:v>
                </c:pt>
                <c:pt idx="29">
                  <c:v>40.676000000000002</c:v>
                </c:pt>
                <c:pt idx="30">
                  <c:v>40.649000000000001</c:v>
                </c:pt>
                <c:pt idx="31">
                  <c:v>40.545000000000002</c:v>
                </c:pt>
                <c:pt idx="32">
                  <c:v>40.643000000000001</c:v>
                </c:pt>
                <c:pt idx="33">
                  <c:v>40.496000000000002</c:v>
                </c:pt>
                <c:pt idx="34">
                  <c:v>40.496000000000002</c:v>
                </c:pt>
                <c:pt idx="35">
                  <c:v>40.54</c:v>
                </c:pt>
                <c:pt idx="36">
                  <c:v>40.523000000000003</c:v>
                </c:pt>
                <c:pt idx="37">
                  <c:v>40.534000000000006</c:v>
                </c:pt>
                <c:pt idx="38">
                  <c:v>40.447000000000003</c:v>
                </c:pt>
                <c:pt idx="39">
                  <c:v>40.769000000000005</c:v>
                </c:pt>
                <c:pt idx="40">
                  <c:v>40.714000000000006</c:v>
                </c:pt>
                <c:pt idx="41">
                  <c:v>40.682000000000002</c:v>
                </c:pt>
                <c:pt idx="42">
                  <c:v>40.725000000000001</c:v>
                </c:pt>
                <c:pt idx="43">
                  <c:v>40.840000000000003</c:v>
                </c:pt>
                <c:pt idx="44">
                  <c:v>40.824000000000005</c:v>
                </c:pt>
                <c:pt idx="45">
                  <c:v>40.878</c:v>
                </c:pt>
                <c:pt idx="46">
                  <c:v>40.824000000000005</c:v>
                </c:pt>
                <c:pt idx="47">
                  <c:v>40.818000000000005</c:v>
                </c:pt>
                <c:pt idx="48">
                  <c:v>40.795999999999999</c:v>
                </c:pt>
                <c:pt idx="49">
                  <c:v>40.747</c:v>
                </c:pt>
                <c:pt idx="50">
                  <c:v>40.649000000000001</c:v>
                </c:pt>
                <c:pt idx="51">
                  <c:v>40.785000000000004</c:v>
                </c:pt>
                <c:pt idx="52">
                  <c:v>40.795999999999999</c:v>
                </c:pt>
                <c:pt idx="53">
                  <c:v>40.742000000000004</c:v>
                </c:pt>
                <c:pt idx="54">
                  <c:v>40.731000000000002</c:v>
                </c:pt>
                <c:pt idx="55">
                  <c:v>40.769000000000005</c:v>
                </c:pt>
                <c:pt idx="56">
                  <c:v>40.829000000000001</c:v>
                </c:pt>
                <c:pt idx="57">
                  <c:v>40.818000000000005</c:v>
                </c:pt>
                <c:pt idx="58">
                  <c:v>40.824000000000005</c:v>
                </c:pt>
                <c:pt idx="59">
                  <c:v>40.873000000000005</c:v>
                </c:pt>
                <c:pt idx="60">
                  <c:v>40.856000000000002</c:v>
                </c:pt>
                <c:pt idx="61">
                  <c:v>40.856000000000002</c:v>
                </c:pt>
                <c:pt idx="62">
                  <c:v>40.856000000000002</c:v>
                </c:pt>
                <c:pt idx="63">
                  <c:v>40.850999999999999</c:v>
                </c:pt>
                <c:pt idx="64">
                  <c:v>40.807000000000002</c:v>
                </c:pt>
                <c:pt idx="65">
                  <c:v>41.036000000000001</c:v>
                </c:pt>
                <c:pt idx="66">
                  <c:v>41.222000000000001</c:v>
                </c:pt>
                <c:pt idx="67">
                  <c:v>39.53</c:v>
                </c:pt>
                <c:pt idx="68">
                  <c:v>37.074000000000005</c:v>
                </c:pt>
                <c:pt idx="69">
                  <c:v>32.223000000000006</c:v>
                </c:pt>
                <c:pt idx="70">
                  <c:v>26.024999999999999</c:v>
                </c:pt>
                <c:pt idx="71">
                  <c:v>19.259</c:v>
                </c:pt>
                <c:pt idx="72">
                  <c:v>21.36</c:v>
                </c:pt>
                <c:pt idx="73">
                  <c:v>21.850999999999999</c:v>
                </c:pt>
                <c:pt idx="74">
                  <c:v>21.954999999999998</c:v>
                </c:pt>
                <c:pt idx="75">
                  <c:v>21.878</c:v>
                </c:pt>
                <c:pt idx="76">
                  <c:v>21.861999999999998</c:v>
                </c:pt>
                <c:pt idx="77">
                  <c:v>21.632999999999999</c:v>
                </c:pt>
                <c:pt idx="78">
                  <c:v>21.725999999999999</c:v>
                </c:pt>
                <c:pt idx="79">
                  <c:v>21.763999999999999</c:v>
                </c:pt>
                <c:pt idx="80">
                  <c:v>21.802</c:v>
                </c:pt>
                <c:pt idx="81">
                  <c:v>21.736999999999998</c:v>
                </c:pt>
                <c:pt idx="82">
                  <c:v>21.730999999999998</c:v>
                </c:pt>
                <c:pt idx="83">
                  <c:v>21.922000000000001</c:v>
                </c:pt>
                <c:pt idx="84">
                  <c:v>21.905999999999999</c:v>
                </c:pt>
                <c:pt idx="85">
                  <c:v>21.922000000000001</c:v>
                </c:pt>
                <c:pt idx="86">
                  <c:v>21.965999999999998</c:v>
                </c:pt>
                <c:pt idx="87">
                  <c:v>21.998999999999999</c:v>
                </c:pt>
                <c:pt idx="88">
                  <c:v>22.026</c:v>
                </c:pt>
                <c:pt idx="89">
                  <c:v>21.937999999999999</c:v>
                </c:pt>
                <c:pt idx="90">
                  <c:v>21.998999999999999</c:v>
                </c:pt>
                <c:pt idx="91">
                  <c:v>22.02</c:v>
                </c:pt>
                <c:pt idx="92">
                  <c:v>21.981999999999999</c:v>
                </c:pt>
                <c:pt idx="93">
                  <c:v>21.977</c:v>
                </c:pt>
                <c:pt idx="94">
                  <c:v>21.905999999999999</c:v>
                </c:pt>
                <c:pt idx="95">
                  <c:v>22.030999999999999</c:v>
                </c:pt>
                <c:pt idx="96">
                  <c:v>21.802</c:v>
                </c:pt>
                <c:pt idx="97">
                  <c:v>21.747999999999998</c:v>
                </c:pt>
                <c:pt idx="98">
                  <c:v>21.747999999999998</c:v>
                </c:pt>
                <c:pt idx="99">
                  <c:v>21.850999999999999</c:v>
                </c:pt>
                <c:pt idx="100">
                  <c:v>21.89</c:v>
                </c:pt>
                <c:pt idx="101">
                  <c:v>21.933</c:v>
                </c:pt>
                <c:pt idx="102">
                  <c:v>21.95</c:v>
                </c:pt>
                <c:pt idx="103">
                  <c:v>21.922000000000001</c:v>
                </c:pt>
                <c:pt idx="104">
                  <c:v>21.965999999999998</c:v>
                </c:pt>
                <c:pt idx="105">
                  <c:v>21.901</c:v>
                </c:pt>
                <c:pt idx="106">
                  <c:v>21.850999999999999</c:v>
                </c:pt>
                <c:pt idx="107">
                  <c:v>21.681999999999999</c:v>
                </c:pt>
                <c:pt idx="108">
                  <c:v>21.872999999999998</c:v>
                </c:pt>
                <c:pt idx="109">
                  <c:v>21.905999999999999</c:v>
                </c:pt>
                <c:pt idx="110">
                  <c:v>21.928000000000001</c:v>
                </c:pt>
                <c:pt idx="111">
                  <c:v>21.861999999999998</c:v>
                </c:pt>
                <c:pt idx="112">
                  <c:v>21.901</c:v>
                </c:pt>
                <c:pt idx="113">
                  <c:v>21.878999999999998</c:v>
                </c:pt>
                <c:pt idx="114">
                  <c:v>21.911999999999999</c:v>
                </c:pt>
                <c:pt idx="115">
                  <c:v>21.840999999999998</c:v>
                </c:pt>
                <c:pt idx="116">
                  <c:v>21.922000000000001</c:v>
                </c:pt>
                <c:pt idx="117">
                  <c:v>21.943999999999999</c:v>
                </c:pt>
                <c:pt idx="118">
                  <c:v>21.928000000000001</c:v>
                </c:pt>
                <c:pt idx="119">
                  <c:v>22.102</c:v>
                </c:pt>
                <c:pt idx="120">
                  <c:v>20.983999999999998</c:v>
                </c:pt>
                <c:pt idx="121">
                  <c:v>13.297999999999998</c:v>
                </c:pt>
                <c:pt idx="122">
                  <c:v>8.1209999999999987</c:v>
                </c:pt>
                <c:pt idx="123">
                  <c:v>3.0599999999999996</c:v>
                </c:pt>
                <c:pt idx="124">
                  <c:v>3.3979999999999997</c:v>
                </c:pt>
                <c:pt idx="125">
                  <c:v>4.085</c:v>
                </c:pt>
                <c:pt idx="126">
                  <c:v>4.0640000000000001</c:v>
                </c:pt>
                <c:pt idx="127">
                  <c:v>3.9489999999999998</c:v>
                </c:pt>
                <c:pt idx="128">
                  <c:v>3.9980000000000002</c:v>
                </c:pt>
                <c:pt idx="129">
                  <c:v>3.9710000000000001</c:v>
                </c:pt>
                <c:pt idx="130">
                  <c:v>3.9820000000000002</c:v>
                </c:pt>
                <c:pt idx="131">
                  <c:v>3.9930000000000003</c:v>
                </c:pt>
                <c:pt idx="132">
                  <c:v>3.9930000000000003</c:v>
                </c:pt>
                <c:pt idx="133">
                  <c:v>4.2</c:v>
                </c:pt>
                <c:pt idx="134">
                  <c:v>4.2110000000000003</c:v>
                </c:pt>
                <c:pt idx="135">
                  <c:v>4.1779999999999999</c:v>
                </c:pt>
                <c:pt idx="136">
                  <c:v>4.1289999999999996</c:v>
                </c:pt>
                <c:pt idx="137">
                  <c:v>4.0640000000000001</c:v>
                </c:pt>
                <c:pt idx="138">
                  <c:v>4.1180000000000003</c:v>
                </c:pt>
                <c:pt idx="139">
                  <c:v>4.0860000000000003</c:v>
                </c:pt>
                <c:pt idx="140">
                  <c:v>3.9489999999999998</c:v>
                </c:pt>
                <c:pt idx="141">
                  <c:v>3.9219999999999997</c:v>
                </c:pt>
                <c:pt idx="142">
                  <c:v>3.851</c:v>
                </c:pt>
                <c:pt idx="143">
                  <c:v>3.976</c:v>
                </c:pt>
                <c:pt idx="144">
                  <c:v>3.9649999999999999</c:v>
                </c:pt>
                <c:pt idx="145">
                  <c:v>3.944</c:v>
                </c:pt>
                <c:pt idx="146">
                  <c:v>4.0199999999999996</c:v>
                </c:pt>
                <c:pt idx="147">
                  <c:v>4.0090000000000003</c:v>
                </c:pt>
                <c:pt idx="148">
                  <c:v>4.0039999999999996</c:v>
                </c:pt>
                <c:pt idx="149">
                  <c:v>3.96</c:v>
                </c:pt>
                <c:pt idx="150">
                  <c:v>3.9489999999999998</c:v>
                </c:pt>
                <c:pt idx="151">
                  <c:v>3.9820000000000002</c:v>
                </c:pt>
                <c:pt idx="152">
                  <c:v>4.0030000000000001</c:v>
                </c:pt>
                <c:pt idx="153">
                  <c:v>3.9539999999999997</c:v>
                </c:pt>
                <c:pt idx="154">
                  <c:v>3.9930000000000003</c:v>
                </c:pt>
                <c:pt idx="155">
                  <c:v>3.9820000000000002</c:v>
                </c:pt>
                <c:pt idx="156">
                  <c:v>3.9269999999999996</c:v>
                </c:pt>
                <c:pt idx="157">
                  <c:v>3.9329999999999998</c:v>
                </c:pt>
                <c:pt idx="158">
                  <c:v>3.8890000000000002</c:v>
                </c:pt>
                <c:pt idx="159">
                  <c:v>3.867</c:v>
                </c:pt>
                <c:pt idx="160">
                  <c:v>3.7039999999999997</c:v>
                </c:pt>
                <c:pt idx="161">
                  <c:v>4.0149999999999997</c:v>
                </c:pt>
                <c:pt idx="162">
                  <c:v>1.8549999999999995</c:v>
                </c:pt>
                <c:pt idx="163">
                  <c:v>1.6099999999999999</c:v>
                </c:pt>
                <c:pt idx="164">
                  <c:v>1.5</c:v>
                </c:pt>
                <c:pt idx="165">
                  <c:v>1.6149999999999998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8541184"/>
        <c:axId val="228543488"/>
      </c:scatterChart>
      <c:valAx>
        <c:axId val="22854118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(ntu)</a:t>
                </a:r>
              </a:p>
            </c:rich>
          </c:tx>
          <c:layout>
            <c:manualLayout>
              <c:xMode val="edge"/>
              <c:yMode val="edge"/>
              <c:x val="0.42916476365379319"/>
              <c:y val="2.3600198687867585E-2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crossAx val="228543488"/>
        <c:crosses val="autoZero"/>
        <c:crossBetween val="midCat"/>
      </c:valAx>
      <c:valAx>
        <c:axId val="22854348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2854118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'Plots_CV62-6'!$A$2</c:f>
          <c:strCache>
            <c:ptCount val="1"/>
            <c:pt idx="0">
              <c:v>CV62-6  1/31/2017</c:v>
            </c:pt>
          </c:strCache>
        </c:strRef>
      </c:tx>
      <c:layout>
        <c:manualLayout>
          <c:xMode val="edge"/>
          <c:yMode val="edge"/>
          <c:x val="1.4273066225586021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270799959243518"/>
          <c:w val="0.77343319703986368"/>
          <c:h val="0.83686243695481122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accent1"/>
              </a:solidFill>
            </a:ln>
          </c:spPr>
          <c:marker>
            <c:symbol val="diamond"/>
            <c:size val="5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'Plots_CV62-6'!$D$8:$D$355</c:f>
              <c:numCache>
                <c:formatCode>General</c:formatCode>
                <c:ptCount val="348"/>
                <c:pt idx="0">
                  <c:v>8.61</c:v>
                </c:pt>
                <c:pt idx="1">
                  <c:v>8.61</c:v>
                </c:pt>
                <c:pt idx="2">
                  <c:v>8.6</c:v>
                </c:pt>
                <c:pt idx="3">
                  <c:v>8.61</c:v>
                </c:pt>
                <c:pt idx="4">
                  <c:v>8.61</c:v>
                </c:pt>
                <c:pt idx="5">
                  <c:v>8.61</c:v>
                </c:pt>
                <c:pt idx="6">
                  <c:v>8.61</c:v>
                </c:pt>
                <c:pt idx="7">
                  <c:v>8.61</c:v>
                </c:pt>
                <c:pt idx="8">
                  <c:v>8.61</c:v>
                </c:pt>
                <c:pt idx="9">
                  <c:v>8.61</c:v>
                </c:pt>
                <c:pt idx="10">
                  <c:v>8.61</c:v>
                </c:pt>
                <c:pt idx="11">
                  <c:v>8.61</c:v>
                </c:pt>
                <c:pt idx="12">
                  <c:v>8.61</c:v>
                </c:pt>
                <c:pt idx="13">
                  <c:v>8.61</c:v>
                </c:pt>
                <c:pt idx="14">
                  <c:v>8.61</c:v>
                </c:pt>
                <c:pt idx="15">
                  <c:v>8.61</c:v>
                </c:pt>
                <c:pt idx="16">
                  <c:v>8.61</c:v>
                </c:pt>
                <c:pt idx="17">
                  <c:v>8.61</c:v>
                </c:pt>
                <c:pt idx="18">
                  <c:v>8.61</c:v>
                </c:pt>
                <c:pt idx="19">
                  <c:v>8.61</c:v>
                </c:pt>
                <c:pt idx="20">
                  <c:v>8.61</c:v>
                </c:pt>
                <c:pt idx="21">
                  <c:v>8.61</c:v>
                </c:pt>
                <c:pt idx="22">
                  <c:v>8.61</c:v>
                </c:pt>
                <c:pt idx="23">
                  <c:v>8.61</c:v>
                </c:pt>
                <c:pt idx="24">
                  <c:v>8.6</c:v>
                </c:pt>
                <c:pt idx="25">
                  <c:v>8.6</c:v>
                </c:pt>
                <c:pt idx="26">
                  <c:v>8.6</c:v>
                </c:pt>
                <c:pt idx="27">
                  <c:v>8.61</c:v>
                </c:pt>
                <c:pt idx="28">
                  <c:v>8.6</c:v>
                </c:pt>
                <c:pt idx="29">
                  <c:v>8.6</c:v>
                </c:pt>
                <c:pt idx="30">
                  <c:v>8.6</c:v>
                </c:pt>
                <c:pt idx="31">
                  <c:v>8.6</c:v>
                </c:pt>
                <c:pt idx="32">
                  <c:v>8.6</c:v>
                </c:pt>
                <c:pt idx="33">
                  <c:v>8.61</c:v>
                </c:pt>
                <c:pt idx="34">
                  <c:v>8.6</c:v>
                </c:pt>
                <c:pt idx="35">
                  <c:v>8.6</c:v>
                </c:pt>
                <c:pt idx="36">
                  <c:v>8.6</c:v>
                </c:pt>
                <c:pt idx="37">
                  <c:v>8.6</c:v>
                </c:pt>
                <c:pt idx="38">
                  <c:v>8.6</c:v>
                </c:pt>
                <c:pt idx="39">
                  <c:v>8.6</c:v>
                </c:pt>
                <c:pt idx="40">
                  <c:v>8.6</c:v>
                </c:pt>
                <c:pt idx="41">
                  <c:v>8.6</c:v>
                </c:pt>
                <c:pt idx="42">
                  <c:v>8.59</c:v>
                </c:pt>
                <c:pt idx="43">
                  <c:v>8.59</c:v>
                </c:pt>
                <c:pt idx="44">
                  <c:v>8.59</c:v>
                </c:pt>
                <c:pt idx="45">
                  <c:v>8.58</c:v>
                </c:pt>
                <c:pt idx="46">
                  <c:v>8.59</c:v>
                </c:pt>
                <c:pt idx="47">
                  <c:v>8.59</c:v>
                </c:pt>
                <c:pt idx="48">
                  <c:v>8.58</c:v>
                </c:pt>
                <c:pt idx="49">
                  <c:v>8.58</c:v>
                </c:pt>
                <c:pt idx="50">
                  <c:v>8.58</c:v>
                </c:pt>
                <c:pt idx="51">
                  <c:v>8.58</c:v>
                </c:pt>
                <c:pt idx="52">
                  <c:v>8.58</c:v>
                </c:pt>
                <c:pt idx="53">
                  <c:v>8.59</c:v>
                </c:pt>
                <c:pt idx="54">
                  <c:v>8.58</c:v>
                </c:pt>
                <c:pt idx="55">
                  <c:v>8.58</c:v>
                </c:pt>
                <c:pt idx="56">
                  <c:v>8.58</c:v>
                </c:pt>
                <c:pt idx="57">
                  <c:v>8.58</c:v>
                </c:pt>
                <c:pt idx="58">
                  <c:v>8.58</c:v>
                </c:pt>
                <c:pt idx="59">
                  <c:v>8.58</c:v>
                </c:pt>
                <c:pt idx="60">
                  <c:v>8.58</c:v>
                </c:pt>
                <c:pt idx="61">
                  <c:v>8.59</c:v>
                </c:pt>
                <c:pt idx="62">
                  <c:v>8.59</c:v>
                </c:pt>
                <c:pt idx="63">
                  <c:v>8.59</c:v>
                </c:pt>
                <c:pt idx="64">
                  <c:v>8.59</c:v>
                </c:pt>
                <c:pt idx="65">
                  <c:v>8.59</c:v>
                </c:pt>
                <c:pt idx="66">
                  <c:v>8.58</c:v>
                </c:pt>
                <c:pt idx="67">
                  <c:v>8.58</c:v>
                </c:pt>
                <c:pt idx="68">
                  <c:v>8.58</c:v>
                </c:pt>
                <c:pt idx="69">
                  <c:v>8.59</c:v>
                </c:pt>
                <c:pt idx="70">
                  <c:v>8.59</c:v>
                </c:pt>
                <c:pt idx="71">
                  <c:v>8.59</c:v>
                </c:pt>
                <c:pt idx="72">
                  <c:v>8.59</c:v>
                </c:pt>
                <c:pt idx="73">
                  <c:v>8.59</c:v>
                </c:pt>
                <c:pt idx="74">
                  <c:v>8.59</c:v>
                </c:pt>
                <c:pt idx="75">
                  <c:v>8.58</c:v>
                </c:pt>
                <c:pt idx="76">
                  <c:v>8.59</c:v>
                </c:pt>
                <c:pt idx="77">
                  <c:v>8.58</c:v>
                </c:pt>
                <c:pt idx="78">
                  <c:v>8.59</c:v>
                </c:pt>
                <c:pt idx="79">
                  <c:v>8.59</c:v>
                </c:pt>
                <c:pt idx="80">
                  <c:v>8.59</c:v>
                </c:pt>
                <c:pt idx="81">
                  <c:v>8.59</c:v>
                </c:pt>
                <c:pt idx="82">
                  <c:v>8.58</c:v>
                </c:pt>
                <c:pt idx="83">
                  <c:v>8.58</c:v>
                </c:pt>
                <c:pt idx="84">
                  <c:v>8.59</c:v>
                </c:pt>
                <c:pt idx="85">
                  <c:v>8.57</c:v>
                </c:pt>
                <c:pt idx="86">
                  <c:v>8.58</c:v>
                </c:pt>
                <c:pt idx="87">
                  <c:v>8.5399999999999991</c:v>
                </c:pt>
                <c:pt idx="88">
                  <c:v>8.51</c:v>
                </c:pt>
                <c:pt idx="89">
                  <c:v>8.56</c:v>
                </c:pt>
                <c:pt idx="90">
                  <c:v>8.51</c:v>
                </c:pt>
                <c:pt idx="91">
                  <c:v>8.48</c:v>
                </c:pt>
                <c:pt idx="92">
                  <c:v>8.4700000000000006</c:v>
                </c:pt>
                <c:pt idx="93">
                  <c:v>8.4700000000000006</c:v>
                </c:pt>
                <c:pt idx="94">
                  <c:v>8.4700000000000006</c:v>
                </c:pt>
                <c:pt idx="95">
                  <c:v>8.4700000000000006</c:v>
                </c:pt>
                <c:pt idx="96">
                  <c:v>8.4700000000000006</c:v>
                </c:pt>
                <c:pt idx="97">
                  <c:v>8.4700000000000006</c:v>
                </c:pt>
                <c:pt idx="98">
                  <c:v>8.4700000000000006</c:v>
                </c:pt>
                <c:pt idx="99">
                  <c:v>8.4700000000000006</c:v>
                </c:pt>
                <c:pt idx="100">
                  <c:v>8.4700000000000006</c:v>
                </c:pt>
                <c:pt idx="101">
                  <c:v>8.4700000000000006</c:v>
                </c:pt>
                <c:pt idx="102">
                  <c:v>8.4700000000000006</c:v>
                </c:pt>
                <c:pt idx="103">
                  <c:v>8.4600000000000009</c:v>
                </c:pt>
                <c:pt idx="104">
                  <c:v>8.4700000000000006</c:v>
                </c:pt>
                <c:pt idx="105">
                  <c:v>8.4700000000000006</c:v>
                </c:pt>
                <c:pt idx="106">
                  <c:v>8.4700000000000006</c:v>
                </c:pt>
                <c:pt idx="107">
                  <c:v>8.4600000000000009</c:v>
                </c:pt>
                <c:pt idx="108">
                  <c:v>8.4700000000000006</c:v>
                </c:pt>
                <c:pt idx="109">
                  <c:v>8.4700000000000006</c:v>
                </c:pt>
                <c:pt idx="110">
                  <c:v>8.48</c:v>
                </c:pt>
                <c:pt idx="111">
                  <c:v>8.48</c:v>
                </c:pt>
                <c:pt idx="112">
                  <c:v>8.4700000000000006</c:v>
                </c:pt>
                <c:pt idx="113">
                  <c:v>8.4700000000000006</c:v>
                </c:pt>
                <c:pt idx="114">
                  <c:v>8.4700000000000006</c:v>
                </c:pt>
                <c:pt idx="115">
                  <c:v>8.4600000000000009</c:v>
                </c:pt>
                <c:pt idx="116">
                  <c:v>8.4600000000000009</c:v>
                </c:pt>
                <c:pt idx="117">
                  <c:v>8.4700000000000006</c:v>
                </c:pt>
                <c:pt idx="118">
                  <c:v>8.4700000000000006</c:v>
                </c:pt>
                <c:pt idx="119">
                  <c:v>8.4600000000000009</c:v>
                </c:pt>
                <c:pt idx="120">
                  <c:v>8.4600000000000009</c:v>
                </c:pt>
                <c:pt idx="121">
                  <c:v>8.4499999999999993</c:v>
                </c:pt>
                <c:pt idx="122">
                  <c:v>8.4600000000000009</c:v>
                </c:pt>
                <c:pt idx="123">
                  <c:v>8.4600000000000009</c:v>
                </c:pt>
                <c:pt idx="124">
                  <c:v>8.4499999999999993</c:v>
                </c:pt>
                <c:pt idx="125">
                  <c:v>8.4700000000000006</c:v>
                </c:pt>
                <c:pt idx="126">
                  <c:v>8.4700000000000006</c:v>
                </c:pt>
                <c:pt idx="127">
                  <c:v>8.4600000000000009</c:v>
                </c:pt>
                <c:pt idx="128">
                  <c:v>8.4700000000000006</c:v>
                </c:pt>
                <c:pt idx="129">
                  <c:v>8.48</c:v>
                </c:pt>
              </c:numCache>
            </c:numRef>
          </c:xVal>
          <c:yVal>
            <c:numRef>
              <c:f>'Plots_CV62-6'!$P$8:$P$355</c:f>
              <c:numCache>
                <c:formatCode>0.00</c:formatCode>
                <c:ptCount val="348"/>
                <c:pt idx="0">
                  <c:v>41.551000000000002</c:v>
                </c:pt>
                <c:pt idx="1">
                  <c:v>41.578000000000003</c:v>
                </c:pt>
                <c:pt idx="2">
                  <c:v>41.567999999999998</c:v>
                </c:pt>
                <c:pt idx="3">
                  <c:v>41.6</c:v>
                </c:pt>
                <c:pt idx="4">
                  <c:v>41.584000000000003</c:v>
                </c:pt>
                <c:pt idx="5">
                  <c:v>41.72</c:v>
                </c:pt>
                <c:pt idx="6">
                  <c:v>41.512999999999998</c:v>
                </c:pt>
                <c:pt idx="7">
                  <c:v>41.491</c:v>
                </c:pt>
                <c:pt idx="8">
                  <c:v>41.469000000000001</c:v>
                </c:pt>
                <c:pt idx="9">
                  <c:v>41.463999999999999</c:v>
                </c:pt>
                <c:pt idx="10">
                  <c:v>41.453000000000003</c:v>
                </c:pt>
                <c:pt idx="11">
                  <c:v>41.426000000000002</c:v>
                </c:pt>
                <c:pt idx="12">
                  <c:v>41.469000000000001</c:v>
                </c:pt>
                <c:pt idx="13">
                  <c:v>41.469000000000001</c:v>
                </c:pt>
                <c:pt idx="14">
                  <c:v>41.457999999999998</c:v>
                </c:pt>
                <c:pt idx="15">
                  <c:v>41.426000000000002</c:v>
                </c:pt>
                <c:pt idx="16">
                  <c:v>41.475000000000001</c:v>
                </c:pt>
                <c:pt idx="17">
                  <c:v>41.414999999999999</c:v>
                </c:pt>
                <c:pt idx="18">
                  <c:v>41.430999999999997</c:v>
                </c:pt>
                <c:pt idx="19">
                  <c:v>41.557000000000002</c:v>
                </c:pt>
                <c:pt idx="20">
                  <c:v>41.573</c:v>
                </c:pt>
                <c:pt idx="21">
                  <c:v>41.573</c:v>
                </c:pt>
                <c:pt idx="22">
                  <c:v>41.610999999999997</c:v>
                </c:pt>
                <c:pt idx="23">
                  <c:v>41.588999999999999</c:v>
                </c:pt>
                <c:pt idx="24">
                  <c:v>41.606000000000002</c:v>
                </c:pt>
                <c:pt idx="25">
                  <c:v>41.584000000000003</c:v>
                </c:pt>
                <c:pt idx="26">
                  <c:v>41.54</c:v>
                </c:pt>
                <c:pt idx="27">
                  <c:v>41.508000000000003</c:v>
                </c:pt>
                <c:pt idx="28">
                  <c:v>41.524000000000001</c:v>
                </c:pt>
                <c:pt idx="29">
                  <c:v>41.497</c:v>
                </c:pt>
                <c:pt idx="30">
                  <c:v>41.535000000000004</c:v>
                </c:pt>
                <c:pt idx="31">
                  <c:v>41.475000000000001</c:v>
                </c:pt>
                <c:pt idx="32">
                  <c:v>41.512999999999998</c:v>
                </c:pt>
                <c:pt idx="33">
                  <c:v>41.457999999999998</c:v>
                </c:pt>
                <c:pt idx="34">
                  <c:v>41.512999999999998</c:v>
                </c:pt>
                <c:pt idx="35">
                  <c:v>41.54</c:v>
                </c:pt>
                <c:pt idx="36">
                  <c:v>41.344000000000001</c:v>
                </c:pt>
                <c:pt idx="37">
                  <c:v>41.322000000000003</c:v>
                </c:pt>
                <c:pt idx="38">
                  <c:v>41.273000000000003</c:v>
                </c:pt>
                <c:pt idx="39">
                  <c:v>41.856999999999999</c:v>
                </c:pt>
                <c:pt idx="40">
                  <c:v>40.804000000000002</c:v>
                </c:pt>
                <c:pt idx="41">
                  <c:v>39.396000000000001</c:v>
                </c:pt>
                <c:pt idx="42">
                  <c:v>32.448999999999998</c:v>
                </c:pt>
                <c:pt idx="43">
                  <c:v>23.876999999999999</c:v>
                </c:pt>
                <c:pt idx="44">
                  <c:v>21.661999999999999</c:v>
                </c:pt>
                <c:pt idx="45">
                  <c:v>21.792999999999999</c:v>
                </c:pt>
                <c:pt idx="46">
                  <c:v>21.602</c:v>
                </c:pt>
                <c:pt idx="47">
                  <c:v>21.792999999999999</c:v>
                </c:pt>
                <c:pt idx="48">
                  <c:v>21.792999999999999</c:v>
                </c:pt>
                <c:pt idx="49">
                  <c:v>22.055</c:v>
                </c:pt>
                <c:pt idx="50">
                  <c:v>22.039000000000001</c:v>
                </c:pt>
                <c:pt idx="51">
                  <c:v>22.006</c:v>
                </c:pt>
                <c:pt idx="52">
                  <c:v>21.897000000000002</c:v>
                </c:pt>
                <c:pt idx="53">
                  <c:v>21.684000000000001</c:v>
                </c:pt>
                <c:pt idx="54">
                  <c:v>21.792999999999999</c:v>
                </c:pt>
                <c:pt idx="55">
                  <c:v>21.679000000000002</c:v>
                </c:pt>
                <c:pt idx="56">
                  <c:v>21.826000000000001</c:v>
                </c:pt>
                <c:pt idx="57">
                  <c:v>21.875</c:v>
                </c:pt>
                <c:pt idx="58">
                  <c:v>21.859000000000002</c:v>
                </c:pt>
                <c:pt idx="59">
                  <c:v>21.946000000000002</c:v>
                </c:pt>
                <c:pt idx="60">
                  <c:v>21.885999999999999</c:v>
                </c:pt>
                <c:pt idx="61">
                  <c:v>21.902999999999999</c:v>
                </c:pt>
                <c:pt idx="62">
                  <c:v>21.885999999999999</c:v>
                </c:pt>
                <c:pt idx="63">
                  <c:v>21.875</c:v>
                </c:pt>
                <c:pt idx="64">
                  <c:v>21.875</c:v>
                </c:pt>
                <c:pt idx="65">
                  <c:v>21.940999999999999</c:v>
                </c:pt>
                <c:pt idx="66">
                  <c:v>21.940999999999999</c:v>
                </c:pt>
                <c:pt idx="67">
                  <c:v>21.972999999999999</c:v>
                </c:pt>
                <c:pt idx="68">
                  <c:v>21.902000000000001</c:v>
                </c:pt>
                <c:pt idx="69">
                  <c:v>21.754999999999999</c:v>
                </c:pt>
                <c:pt idx="70">
                  <c:v>21.728000000000002</c:v>
                </c:pt>
                <c:pt idx="71">
                  <c:v>21.760999999999999</c:v>
                </c:pt>
                <c:pt idx="72">
                  <c:v>21.754999999999999</c:v>
                </c:pt>
                <c:pt idx="73">
                  <c:v>21.777000000000001</c:v>
                </c:pt>
                <c:pt idx="74">
                  <c:v>21.788</c:v>
                </c:pt>
                <c:pt idx="75">
                  <c:v>21.766000000000002</c:v>
                </c:pt>
                <c:pt idx="76">
                  <c:v>21.798999999999999</c:v>
                </c:pt>
                <c:pt idx="77">
                  <c:v>21.798999999999999</c:v>
                </c:pt>
                <c:pt idx="78">
                  <c:v>22.027999999999999</c:v>
                </c:pt>
                <c:pt idx="79">
                  <c:v>21.934999999999999</c:v>
                </c:pt>
                <c:pt idx="80">
                  <c:v>21.864000000000001</c:v>
                </c:pt>
                <c:pt idx="81">
                  <c:v>21.87</c:v>
                </c:pt>
                <c:pt idx="82">
                  <c:v>21.978999999999999</c:v>
                </c:pt>
                <c:pt idx="83">
                  <c:v>22.158999999999999</c:v>
                </c:pt>
                <c:pt idx="84">
                  <c:v>21.481999999999999</c:v>
                </c:pt>
                <c:pt idx="85">
                  <c:v>15.966999999999999</c:v>
                </c:pt>
                <c:pt idx="86">
                  <c:v>8.8819999999999997</c:v>
                </c:pt>
                <c:pt idx="87">
                  <c:v>3.3080000000000003</c:v>
                </c:pt>
                <c:pt idx="88">
                  <c:v>9.4220000000000006</c:v>
                </c:pt>
                <c:pt idx="89">
                  <c:v>6.4819999999999993</c:v>
                </c:pt>
                <c:pt idx="90">
                  <c:v>4.0719999999999992</c:v>
                </c:pt>
                <c:pt idx="91">
                  <c:v>4.9610000000000003</c:v>
                </c:pt>
                <c:pt idx="92">
                  <c:v>5.3539999999999992</c:v>
                </c:pt>
                <c:pt idx="93">
                  <c:v>4.907</c:v>
                </c:pt>
                <c:pt idx="94">
                  <c:v>5.1419999999999995</c:v>
                </c:pt>
                <c:pt idx="95">
                  <c:v>5.0600000000000005</c:v>
                </c:pt>
                <c:pt idx="96">
                  <c:v>5.093</c:v>
                </c:pt>
                <c:pt idx="97">
                  <c:v>5.0109999999999992</c:v>
                </c:pt>
                <c:pt idx="98">
                  <c:v>4.968</c:v>
                </c:pt>
                <c:pt idx="99">
                  <c:v>4.5589999999999993</c:v>
                </c:pt>
                <c:pt idx="100">
                  <c:v>4.770999999999999</c:v>
                </c:pt>
                <c:pt idx="101">
                  <c:v>4.7609999999999992</c:v>
                </c:pt>
                <c:pt idx="102">
                  <c:v>4.7279999999999998</c:v>
                </c:pt>
                <c:pt idx="103">
                  <c:v>4.738999999999999</c:v>
                </c:pt>
                <c:pt idx="104">
                  <c:v>4.6240000000000006</c:v>
                </c:pt>
                <c:pt idx="105">
                  <c:v>4.673</c:v>
                </c:pt>
                <c:pt idx="106">
                  <c:v>4.7170000000000005</c:v>
                </c:pt>
                <c:pt idx="107">
                  <c:v>4.6899999999999995</c:v>
                </c:pt>
                <c:pt idx="108">
                  <c:v>4.4990000000000006</c:v>
                </c:pt>
                <c:pt idx="109">
                  <c:v>4.6240000000000006</c:v>
                </c:pt>
                <c:pt idx="110">
                  <c:v>4.645999999999999</c:v>
                </c:pt>
                <c:pt idx="111">
                  <c:v>4.6029999999999998</c:v>
                </c:pt>
                <c:pt idx="112">
                  <c:v>4.6349999999999998</c:v>
                </c:pt>
                <c:pt idx="113">
                  <c:v>4.6519999999999992</c:v>
                </c:pt>
                <c:pt idx="114">
                  <c:v>4.6029999999999998</c:v>
                </c:pt>
                <c:pt idx="115">
                  <c:v>4.645999999999999</c:v>
                </c:pt>
                <c:pt idx="116">
                  <c:v>4.6519999999999992</c:v>
                </c:pt>
                <c:pt idx="117">
                  <c:v>4.6679999999999993</c:v>
                </c:pt>
                <c:pt idx="118">
                  <c:v>4.722999999999999</c:v>
                </c:pt>
                <c:pt idx="119">
                  <c:v>4.657</c:v>
                </c:pt>
                <c:pt idx="120">
                  <c:v>4.6790000000000003</c:v>
                </c:pt>
                <c:pt idx="121">
                  <c:v>4.6739999999999995</c:v>
                </c:pt>
                <c:pt idx="122">
                  <c:v>4.625</c:v>
                </c:pt>
                <c:pt idx="123">
                  <c:v>4.613999999999999</c:v>
                </c:pt>
                <c:pt idx="124">
                  <c:v>4.57</c:v>
                </c:pt>
                <c:pt idx="125">
                  <c:v>4.613999999999999</c:v>
                </c:pt>
                <c:pt idx="126">
                  <c:v>4.5589999999999993</c:v>
                </c:pt>
                <c:pt idx="127">
                  <c:v>4.7989999999999995</c:v>
                </c:pt>
                <c:pt idx="128">
                  <c:v>5.1539999999999999</c:v>
                </c:pt>
                <c:pt idx="129">
                  <c:v>1.5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6167808"/>
        <c:axId val="226170368"/>
      </c:scatterChart>
      <c:valAx>
        <c:axId val="22616780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26170368"/>
        <c:crosses val="autoZero"/>
        <c:crossBetween val="midCat"/>
      </c:valAx>
      <c:valAx>
        <c:axId val="22617036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2616780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'Plots_CV62-6'!$A$2</c:f>
          <c:strCache>
            <c:ptCount val="1"/>
            <c:pt idx="0">
              <c:v>CV62-6  1/31/2017</c:v>
            </c:pt>
          </c:strCache>
        </c:strRef>
      </c:tx>
      <c:layout>
        <c:manualLayout>
          <c:xMode val="edge"/>
          <c:yMode val="edge"/>
          <c:x val="1.6996933825888693E-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1698208129786766"/>
          <c:w val="0.78791066057435433"/>
          <c:h val="0.852588355249378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'Plots_CV62-6'!$J$8:$J$355</c:f>
              <c:numCache>
                <c:formatCode>General</c:formatCode>
                <c:ptCount val="348"/>
                <c:pt idx="0">
                  <c:v>8.68</c:v>
                </c:pt>
                <c:pt idx="1">
                  <c:v>8.68</c:v>
                </c:pt>
                <c:pt idx="2">
                  <c:v>8.68</c:v>
                </c:pt>
                <c:pt idx="3">
                  <c:v>8.69</c:v>
                </c:pt>
                <c:pt idx="4">
                  <c:v>8.68</c:v>
                </c:pt>
                <c:pt idx="5">
                  <c:v>8.68</c:v>
                </c:pt>
                <c:pt idx="6">
                  <c:v>8.67</c:v>
                </c:pt>
                <c:pt idx="7">
                  <c:v>8.67</c:v>
                </c:pt>
                <c:pt idx="8">
                  <c:v>8.67</c:v>
                </c:pt>
                <c:pt idx="9">
                  <c:v>8.67</c:v>
                </c:pt>
                <c:pt idx="10">
                  <c:v>8.68</c:v>
                </c:pt>
                <c:pt idx="11">
                  <c:v>8.68</c:v>
                </c:pt>
                <c:pt idx="12">
                  <c:v>8.67</c:v>
                </c:pt>
                <c:pt idx="13">
                  <c:v>8.67</c:v>
                </c:pt>
                <c:pt idx="14">
                  <c:v>8.67</c:v>
                </c:pt>
                <c:pt idx="15">
                  <c:v>8.69</c:v>
                </c:pt>
                <c:pt idx="16">
                  <c:v>8.68</c:v>
                </c:pt>
                <c:pt idx="17">
                  <c:v>8.6999999999999993</c:v>
                </c:pt>
                <c:pt idx="18">
                  <c:v>8.6999999999999993</c:v>
                </c:pt>
                <c:pt idx="19">
                  <c:v>8.69</c:v>
                </c:pt>
                <c:pt idx="20">
                  <c:v>8.69</c:v>
                </c:pt>
                <c:pt idx="21">
                  <c:v>8.6999999999999993</c:v>
                </c:pt>
                <c:pt idx="22">
                  <c:v>8.7100000000000009</c:v>
                </c:pt>
                <c:pt idx="23">
                  <c:v>8.7100000000000009</c:v>
                </c:pt>
                <c:pt idx="24">
                  <c:v>8.7200000000000006</c:v>
                </c:pt>
                <c:pt idx="25">
                  <c:v>8.7200000000000006</c:v>
                </c:pt>
                <c:pt idx="26">
                  <c:v>8.7200000000000006</c:v>
                </c:pt>
                <c:pt idx="27">
                  <c:v>8.7200000000000006</c:v>
                </c:pt>
                <c:pt idx="28">
                  <c:v>8.7200000000000006</c:v>
                </c:pt>
                <c:pt idx="29">
                  <c:v>8.74</c:v>
                </c:pt>
                <c:pt idx="30">
                  <c:v>8.77</c:v>
                </c:pt>
                <c:pt idx="31">
                  <c:v>8.7899999999999991</c:v>
                </c:pt>
                <c:pt idx="32">
                  <c:v>8.81</c:v>
                </c:pt>
                <c:pt idx="33">
                  <c:v>8.81</c:v>
                </c:pt>
                <c:pt idx="34">
                  <c:v>8.83</c:v>
                </c:pt>
                <c:pt idx="35">
                  <c:v>8.82</c:v>
                </c:pt>
                <c:pt idx="36">
                  <c:v>8.81</c:v>
                </c:pt>
                <c:pt idx="37">
                  <c:v>8.81</c:v>
                </c:pt>
                <c:pt idx="38">
                  <c:v>8.82</c:v>
                </c:pt>
                <c:pt idx="39">
                  <c:v>8.81</c:v>
                </c:pt>
                <c:pt idx="40">
                  <c:v>8.81</c:v>
                </c:pt>
                <c:pt idx="41">
                  <c:v>8.81</c:v>
                </c:pt>
                <c:pt idx="42">
                  <c:v>8.86</c:v>
                </c:pt>
                <c:pt idx="43">
                  <c:v>8.91</c:v>
                </c:pt>
                <c:pt idx="44">
                  <c:v>8.9499999999999993</c:v>
                </c:pt>
                <c:pt idx="45">
                  <c:v>8.98</c:v>
                </c:pt>
                <c:pt idx="46">
                  <c:v>8.98</c:v>
                </c:pt>
                <c:pt idx="47">
                  <c:v>8.98</c:v>
                </c:pt>
                <c:pt idx="48">
                  <c:v>8.99</c:v>
                </c:pt>
                <c:pt idx="49">
                  <c:v>9</c:v>
                </c:pt>
                <c:pt idx="50">
                  <c:v>9</c:v>
                </c:pt>
                <c:pt idx="51">
                  <c:v>9</c:v>
                </c:pt>
                <c:pt idx="52">
                  <c:v>9.01</c:v>
                </c:pt>
                <c:pt idx="53">
                  <c:v>9</c:v>
                </c:pt>
                <c:pt idx="54">
                  <c:v>9</c:v>
                </c:pt>
                <c:pt idx="55">
                  <c:v>9.01</c:v>
                </c:pt>
                <c:pt idx="56">
                  <c:v>9.01</c:v>
                </c:pt>
                <c:pt idx="57">
                  <c:v>9.01</c:v>
                </c:pt>
                <c:pt idx="58">
                  <c:v>9.01</c:v>
                </c:pt>
                <c:pt idx="59">
                  <c:v>9.02</c:v>
                </c:pt>
                <c:pt idx="60">
                  <c:v>9</c:v>
                </c:pt>
                <c:pt idx="61">
                  <c:v>9</c:v>
                </c:pt>
                <c:pt idx="62">
                  <c:v>9</c:v>
                </c:pt>
                <c:pt idx="63">
                  <c:v>9.02</c:v>
                </c:pt>
                <c:pt idx="64">
                  <c:v>9</c:v>
                </c:pt>
                <c:pt idx="65">
                  <c:v>9</c:v>
                </c:pt>
                <c:pt idx="66">
                  <c:v>8.99</c:v>
                </c:pt>
                <c:pt idx="67">
                  <c:v>8.99</c:v>
                </c:pt>
                <c:pt idx="68">
                  <c:v>8.99</c:v>
                </c:pt>
                <c:pt idx="69">
                  <c:v>8.99</c:v>
                </c:pt>
                <c:pt idx="70">
                  <c:v>8.99</c:v>
                </c:pt>
                <c:pt idx="71">
                  <c:v>8.99</c:v>
                </c:pt>
                <c:pt idx="72">
                  <c:v>8.99</c:v>
                </c:pt>
                <c:pt idx="73">
                  <c:v>8.99</c:v>
                </c:pt>
                <c:pt idx="74">
                  <c:v>9</c:v>
                </c:pt>
                <c:pt idx="75">
                  <c:v>8.99</c:v>
                </c:pt>
                <c:pt idx="76">
                  <c:v>8.99</c:v>
                </c:pt>
                <c:pt idx="77">
                  <c:v>8.99</c:v>
                </c:pt>
                <c:pt idx="78">
                  <c:v>9</c:v>
                </c:pt>
                <c:pt idx="79">
                  <c:v>9</c:v>
                </c:pt>
                <c:pt idx="80">
                  <c:v>9</c:v>
                </c:pt>
                <c:pt idx="81">
                  <c:v>9.02</c:v>
                </c:pt>
                <c:pt idx="82">
                  <c:v>9</c:v>
                </c:pt>
                <c:pt idx="83">
                  <c:v>9</c:v>
                </c:pt>
                <c:pt idx="84">
                  <c:v>9.01</c:v>
                </c:pt>
                <c:pt idx="85">
                  <c:v>9.0399999999999991</c:v>
                </c:pt>
                <c:pt idx="86">
                  <c:v>9.15</c:v>
                </c:pt>
                <c:pt idx="87">
                  <c:v>9.2200000000000006</c:v>
                </c:pt>
                <c:pt idx="88">
                  <c:v>9.39</c:v>
                </c:pt>
                <c:pt idx="89">
                  <c:v>9.3699999999999992</c:v>
                </c:pt>
                <c:pt idx="90">
                  <c:v>9.4</c:v>
                </c:pt>
                <c:pt idx="91">
                  <c:v>9.48</c:v>
                </c:pt>
                <c:pt idx="92">
                  <c:v>9.5299999999999994</c:v>
                </c:pt>
                <c:pt idx="93">
                  <c:v>9.56</c:v>
                </c:pt>
                <c:pt idx="94">
                  <c:v>9.57</c:v>
                </c:pt>
                <c:pt idx="95">
                  <c:v>9.59</c:v>
                </c:pt>
                <c:pt idx="96">
                  <c:v>9.59</c:v>
                </c:pt>
                <c:pt idx="97">
                  <c:v>9.59</c:v>
                </c:pt>
                <c:pt idx="98">
                  <c:v>9.6</c:v>
                </c:pt>
                <c:pt idx="99">
                  <c:v>9.6</c:v>
                </c:pt>
                <c:pt idx="100">
                  <c:v>9.6</c:v>
                </c:pt>
                <c:pt idx="101">
                  <c:v>9.61</c:v>
                </c:pt>
                <c:pt idx="102">
                  <c:v>9.59</c:v>
                </c:pt>
                <c:pt idx="103">
                  <c:v>9.6</c:v>
                </c:pt>
                <c:pt idx="104">
                  <c:v>9.59</c:v>
                </c:pt>
                <c:pt idx="105">
                  <c:v>9.61</c:v>
                </c:pt>
                <c:pt idx="106">
                  <c:v>9.6</c:v>
                </c:pt>
                <c:pt idx="107">
                  <c:v>9.61</c:v>
                </c:pt>
                <c:pt idx="108">
                  <c:v>9.6</c:v>
                </c:pt>
                <c:pt idx="109">
                  <c:v>9.61</c:v>
                </c:pt>
                <c:pt idx="110">
                  <c:v>9.61</c:v>
                </c:pt>
                <c:pt idx="111">
                  <c:v>9.61</c:v>
                </c:pt>
                <c:pt idx="112">
                  <c:v>9.59</c:v>
                </c:pt>
                <c:pt idx="113">
                  <c:v>9.6</c:v>
                </c:pt>
                <c:pt idx="114">
                  <c:v>9.6</c:v>
                </c:pt>
                <c:pt idx="115">
                  <c:v>9.61</c:v>
                </c:pt>
                <c:pt idx="116">
                  <c:v>9.61</c:v>
                </c:pt>
                <c:pt idx="117">
                  <c:v>9.6</c:v>
                </c:pt>
                <c:pt idx="118">
                  <c:v>9.61</c:v>
                </c:pt>
                <c:pt idx="119">
                  <c:v>9.61</c:v>
                </c:pt>
                <c:pt idx="120">
                  <c:v>9.6</c:v>
                </c:pt>
                <c:pt idx="121">
                  <c:v>9.6</c:v>
                </c:pt>
                <c:pt idx="122">
                  <c:v>9.6</c:v>
                </c:pt>
                <c:pt idx="123">
                  <c:v>9.6</c:v>
                </c:pt>
                <c:pt idx="124">
                  <c:v>9.61</c:v>
                </c:pt>
                <c:pt idx="125">
                  <c:v>9.61</c:v>
                </c:pt>
                <c:pt idx="126">
                  <c:v>9.6</c:v>
                </c:pt>
                <c:pt idx="127">
                  <c:v>9.6</c:v>
                </c:pt>
                <c:pt idx="128">
                  <c:v>9.59</c:v>
                </c:pt>
                <c:pt idx="129">
                  <c:v>9.61</c:v>
                </c:pt>
              </c:numCache>
            </c:numRef>
          </c:xVal>
          <c:yVal>
            <c:numRef>
              <c:f>'Plots_CV62-6'!$P$8:$P$355</c:f>
              <c:numCache>
                <c:formatCode>0.00</c:formatCode>
                <c:ptCount val="348"/>
                <c:pt idx="0">
                  <c:v>41.551000000000002</c:v>
                </c:pt>
                <c:pt idx="1">
                  <c:v>41.578000000000003</c:v>
                </c:pt>
                <c:pt idx="2">
                  <c:v>41.567999999999998</c:v>
                </c:pt>
                <c:pt idx="3">
                  <c:v>41.6</c:v>
                </c:pt>
                <c:pt idx="4">
                  <c:v>41.584000000000003</c:v>
                </c:pt>
                <c:pt idx="5">
                  <c:v>41.72</c:v>
                </c:pt>
                <c:pt idx="6">
                  <c:v>41.512999999999998</c:v>
                </c:pt>
                <c:pt idx="7">
                  <c:v>41.491</c:v>
                </c:pt>
                <c:pt idx="8">
                  <c:v>41.469000000000001</c:v>
                </c:pt>
                <c:pt idx="9">
                  <c:v>41.463999999999999</c:v>
                </c:pt>
                <c:pt idx="10">
                  <c:v>41.453000000000003</c:v>
                </c:pt>
                <c:pt idx="11">
                  <c:v>41.426000000000002</c:v>
                </c:pt>
                <c:pt idx="12">
                  <c:v>41.469000000000001</c:v>
                </c:pt>
                <c:pt idx="13">
                  <c:v>41.469000000000001</c:v>
                </c:pt>
                <c:pt idx="14">
                  <c:v>41.457999999999998</c:v>
                </c:pt>
                <c:pt idx="15">
                  <c:v>41.426000000000002</c:v>
                </c:pt>
                <c:pt idx="16">
                  <c:v>41.475000000000001</c:v>
                </c:pt>
                <c:pt idx="17">
                  <c:v>41.414999999999999</c:v>
                </c:pt>
                <c:pt idx="18">
                  <c:v>41.430999999999997</c:v>
                </c:pt>
                <c:pt idx="19">
                  <c:v>41.557000000000002</c:v>
                </c:pt>
                <c:pt idx="20">
                  <c:v>41.573</c:v>
                </c:pt>
                <c:pt idx="21">
                  <c:v>41.573</c:v>
                </c:pt>
                <c:pt idx="22">
                  <c:v>41.610999999999997</c:v>
                </c:pt>
                <c:pt idx="23">
                  <c:v>41.588999999999999</c:v>
                </c:pt>
                <c:pt idx="24">
                  <c:v>41.606000000000002</c:v>
                </c:pt>
                <c:pt idx="25">
                  <c:v>41.584000000000003</c:v>
                </c:pt>
                <c:pt idx="26">
                  <c:v>41.54</c:v>
                </c:pt>
                <c:pt idx="27">
                  <c:v>41.508000000000003</c:v>
                </c:pt>
                <c:pt idx="28">
                  <c:v>41.524000000000001</c:v>
                </c:pt>
                <c:pt idx="29">
                  <c:v>41.497</c:v>
                </c:pt>
                <c:pt idx="30">
                  <c:v>41.535000000000004</c:v>
                </c:pt>
                <c:pt idx="31">
                  <c:v>41.475000000000001</c:v>
                </c:pt>
                <c:pt idx="32">
                  <c:v>41.512999999999998</c:v>
                </c:pt>
                <c:pt idx="33">
                  <c:v>41.457999999999998</c:v>
                </c:pt>
                <c:pt idx="34">
                  <c:v>41.512999999999998</c:v>
                </c:pt>
                <c:pt idx="35">
                  <c:v>41.54</c:v>
                </c:pt>
                <c:pt idx="36">
                  <c:v>41.344000000000001</c:v>
                </c:pt>
                <c:pt idx="37">
                  <c:v>41.322000000000003</c:v>
                </c:pt>
                <c:pt idx="38">
                  <c:v>41.273000000000003</c:v>
                </c:pt>
                <c:pt idx="39">
                  <c:v>41.856999999999999</c:v>
                </c:pt>
                <c:pt idx="40">
                  <c:v>40.804000000000002</c:v>
                </c:pt>
                <c:pt idx="41">
                  <c:v>39.396000000000001</c:v>
                </c:pt>
                <c:pt idx="42">
                  <c:v>32.448999999999998</c:v>
                </c:pt>
                <c:pt idx="43">
                  <c:v>23.876999999999999</c:v>
                </c:pt>
                <c:pt idx="44">
                  <c:v>21.661999999999999</c:v>
                </c:pt>
                <c:pt idx="45">
                  <c:v>21.792999999999999</c:v>
                </c:pt>
                <c:pt idx="46">
                  <c:v>21.602</c:v>
                </c:pt>
                <c:pt idx="47">
                  <c:v>21.792999999999999</c:v>
                </c:pt>
                <c:pt idx="48">
                  <c:v>21.792999999999999</c:v>
                </c:pt>
                <c:pt idx="49">
                  <c:v>22.055</c:v>
                </c:pt>
                <c:pt idx="50">
                  <c:v>22.039000000000001</c:v>
                </c:pt>
                <c:pt idx="51">
                  <c:v>22.006</c:v>
                </c:pt>
                <c:pt idx="52">
                  <c:v>21.897000000000002</c:v>
                </c:pt>
                <c:pt idx="53">
                  <c:v>21.684000000000001</c:v>
                </c:pt>
                <c:pt idx="54">
                  <c:v>21.792999999999999</c:v>
                </c:pt>
                <c:pt idx="55">
                  <c:v>21.679000000000002</c:v>
                </c:pt>
                <c:pt idx="56">
                  <c:v>21.826000000000001</c:v>
                </c:pt>
                <c:pt idx="57">
                  <c:v>21.875</c:v>
                </c:pt>
                <c:pt idx="58">
                  <c:v>21.859000000000002</c:v>
                </c:pt>
                <c:pt idx="59">
                  <c:v>21.946000000000002</c:v>
                </c:pt>
                <c:pt idx="60">
                  <c:v>21.885999999999999</c:v>
                </c:pt>
                <c:pt idx="61">
                  <c:v>21.902999999999999</c:v>
                </c:pt>
                <c:pt idx="62">
                  <c:v>21.885999999999999</c:v>
                </c:pt>
                <c:pt idx="63">
                  <c:v>21.875</c:v>
                </c:pt>
                <c:pt idx="64">
                  <c:v>21.875</c:v>
                </c:pt>
                <c:pt idx="65">
                  <c:v>21.940999999999999</c:v>
                </c:pt>
                <c:pt idx="66">
                  <c:v>21.940999999999999</c:v>
                </c:pt>
                <c:pt idx="67">
                  <c:v>21.972999999999999</c:v>
                </c:pt>
                <c:pt idx="68">
                  <c:v>21.902000000000001</c:v>
                </c:pt>
                <c:pt idx="69">
                  <c:v>21.754999999999999</c:v>
                </c:pt>
                <c:pt idx="70">
                  <c:v>21.728000000000002</c:v>
                </c:pt>
                <c:pt idx="71">
                  <c:v>21.760999999999999</c:v>
                </c:pt>
                <c:pt idx="72">
                  <c:v>21.754999999999999</c:v>
                </c:pt>
                <c:pt idx="73">
                  <c:v>21.777000000000001</c:v>
                </c:pt>
                <c:pt idx="74">
                  <c:v>21.788</c:v>
                </c:pt>
                <c:pt idx="75">
                  <c:v>21.766000000000002</c:v>
                </c:pt>
                <c:pt idx="76">
                  <c:v>21.798999999999999</c:v>
                </c:pt>
                <c:pt idx="77">
                  <c:v>21.798999999999999</c:v>
                </c:pt>
                <c:pt idx="78">
                  <c:v>22.027999999999999</c:v>
                </c:pt>
                <c:pt idx="79">
                  <c:v>21.934999999999999</c:v>
                </c:pt>
                <c:pt idx="80">
                  <c:v>21.864000000000001</c:v>
                </c:pt>
                <c:pt idx="81">
                  <c:v>21.87</c:v>
                </c:pt>
                <c:pt idx="82">
                  <c:v>21.978999999999999</c:v>
                </c:pt>
                <c:pt idx="83">
                  <c:v>22.158999999999999</c:v>
                </c:pt>
                <c:pt idx="84">
                  <c:v>21.481999999999999</c:v>
                </c:pt>
                <c:pt idx="85">
                  <c:v>15.966999999999999</c:v>
                </c:pt>
                <c:pt idx="86">
                  <c:v>8.8819999999999997</c:v>
                </c:pt>
                <c:pt idx="87">
                  <c:v>3.3080000000000003</c:v>
                </c:pt>
                <c:pt idx="88">
                  <c:v>9.4220000000000006</c:v>
                </c:pt>
                <c:pt idx="89">
                  <c:v>6.4819999999999993</c:v>
                </c:pt>
                <c:pt idx="90">
                  <c:v>4.0719999999999992</c:v>
                </c:pt>
                <c:pt idx="91">
                  <c:v>4.9610000000000003</c:v>
                </c:pt>
                <c:pt idx="92">
                  <c:v>5.3539999999999992</c:v>
                </c:pt>
                <c:pt idx="93">
                  <c:v>4.907</c:v>
                </c:pt>
                <c:pt idx="94">
                  <c:v>5.1419999999999995</c:v>
                </c:pt>
                <c:pt idx="95">
                  <c:v>5.0600000000000005</c:v>
                </c:pt>
                <c:pt idx="96">
                  <c:v>5.093</c:v>
                </c:pt>
                <c:pt idx="97">
                  <c:v>5.0109999999999992</c:v>
                </c:pt>
                <c:pt idx="98">
                  <c:v>4.968</c:v>
                </c:pt>
                <c:pt idx="99">
                  <c:v>4.5589999999999993</c:v>
                </c:pt>
                <c:pt idx="100">
                  <c:v>4.770999999999999</c:v>
                </c:pt>
                <c:pt idx="101">
                  <c:v>4.7609999999999992</c:v>
                </c:pt>
                <c:pt idx="102">
                  <c:v>4.7279999999999998</c:v>
                </c:pt>
                <c:pt idx="103">
                  <c:v>4.738999999999999</c:v>
                </c:pt>
                <c:pt idx="104">
                  <c:v>4.6240000000000006</c:v>
                </c:pt>
                <c:pt idx="105">
                  <c:v>4.673</c:v>
                </c:pt>
                <c:pt idx="106">
                  <c:v>4.7170000000000005</c:v>
                </c:pt>
                <c:pt idx="107">
                  <c:v>4.6899999999999995</c:v>
                </c:pt>
                <c:pt idx="108">
                  <c:v>4.4990000000000006</c:v>
                </c:pt>
                <c:pt idx="109">
                  <c:v>4.6240000000000006</c:v>
                </c:pt>
                <c:pt idx="110">
                  <c:v>4.645999999999999</c:v>
                </c:pt>
                <c:pt idx="111">
                  <c:v>4.6029999999999998</c:v>
                </c:pt>
                <c:pt idx="112">
                  <c:v>4.6349999999999998</c:v>
                </c:pt>
                <c:pt idx="113">
                  <c:v>4.6519999999999992</c:v>
                </c:pt>
                <c:pt idx="114">
                  <c:v>4.6029999999999998</c:v>
                </c:pt>
                <c:pt idx="115">
                  <c:v>4.645999999999999</c:v>
                </c:pt>
                <c:pt idx="116">
                  <c:v>4.6519999999999992</c:v>
                </c:pt>
                <c:pt idx="117">
                  <c:v>4.6679999999999993</c:v>
                </c:pt>
                <c:pt idx="118">
                  <c:v>4.722999999999999</c:v>
                </c:pt>
                <c:pt idx="119">
                  <c:v>4.657</c:v>
                </c:pt>
                <c:pt idx="120">
                  <c:v>4.6790000000000003</c:v>
                </c:pt>
                <c:pt idx="121">
                  <c:v>4.6739999999999995</c:v>
                </c:pt>
                <c:pt idx="122">
                  <c:v>4.625</c:v>
                </c:pt>
                <c:pt idx="123">
                  <c:v>4.613999999999999</c:v>
                </c:pt>
                <c:pt idx="124">
                  <c:v>4.57</c:v>
                </c:pt>
                <c:pt idx="125">
                  <c:v>4.613999999999999</c:v>
                </c:pt>
                <c:pt idx="126">
                  <c:v>4.5589999999999993</c:v>
                </c:pt>
                <c:pt idx="127">
                  <c:v>4.7989999999999995</c:v>
                </c:pt>
                <c:pt idx="128">
                  <c:v>5.1539999999999999</c:v>
                </c:pt>
                <c:pt idx="129">
                  <c:v>1.5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6182272"/>
        <c:axId val="226184576"/>
      </c:scatterChart>
      <c:valAx>
        <c:axId val="22618227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(mg/L)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26184576"/>
        <c:crosses val="autoZero"/>
        <c:crossBetween val="midCat"/>
      </c:valAx>
      <c:valAx>
        <c:axId val="22618457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2618227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'Plots_CV62-6'!$A$2</c:f>
          <c:strCache>
            <c:ptCount val="1"/>
            <c:pt idx="0">
              <c:v>CV62-6  1/31/2017</c:v>
            </c:pt>
          </c:strCache>
        </c:strRef>
      </c:tx>
      <c:layout>
        <c:manualLayout>
          <c:xMode val="edge"/>
          <c:yMode val="edge"/>
          <c:x val="1.154919862528335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720111910516872"/>
          <c:w val="0.76377033034723096"/>
          <c:h val="0.83236931744207765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808080"/>
              </a:solidFill>
            </a:ln>
          </c:spPr>
          <c:marker>
            <c:symbol val="square"/>
            <c:size val="5"/>
            <c:spPr>
              <a:solidFill>
                <a:srgbClr val="FFFF6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'Plots_CV62-6'!$L$8:$L$355</c:f>
              <c:numCache>
                <c:formatCode>General</c:formatCode>
                <c:ptCount val="348"/>
                <c:pt idx="0">
                  <c:v>30.11</c:v>
                </c:pt>
                <c:pt idx="1">
                  <c:v>30.1</c:v>
                </c:pt>
                <c:pt idx="2">
                  <c:v>30.1</c:v>
                </c:pt>
                <c:pt idx="3">
                  <c:v>30.1</c:v>
                </c:pt>
                <c:pt idx="4">
                  <c:v>30.09</c:v>
                </c:pt>
                <c:pt idx="5">
                  <c:v>30.1</c:v>
                </c:pt>
                <c:pt idx="6">
                  <c:v>30.1</c:v>
                </c:pt>
                <c:pt idx="7">
                  <c:v>30.09</c:v>
                </c:pt>
                <c:pt idx="8">
                  <c:v>30.1</c:v>
                </c:pt>
                <c:pt idx="9">
                  <c:v>30.09</c:v>
                </c:pt>
                <c:pt idx="10">
                  <c:v>30.09</c:v>
                </c:pt>
                <c:pt idx="11">
                  <c:v>30.09</c:v>
                </c:pt>
                <c:pt idx="12">
                  <c:v>30.1</c:v>
                </c:pt>
                <c:pt idx="13">
                  <c:v>30.1</c:v>
                </c:pt>
                <c:pt idx="14">
                  <c:v>30.09</c:v>
                </c:pt>
                <c:pt idx="15">
                  <c:v>30.09</c:v>
                </c:pt>
                <c:pt idx="16">
                  <c:v>30.09</c:v>
                </c:pt>
                <c:pt idx="17">
                  <c:v>30.09</c:v>
                </c:pt>
                <c:pt idx="18">
                  <c:v>30.08</c:v>
                </c:pt>
                <c:pt idx="19">
                  <c:v>30.09</c:v>
                </c:pt>
                <c:pt idx="20">
                  <c:v>30.08</c:v>
                </c:pt>
                <c:pt idx="21">
                  <c:v>30.08</c:v>
                </c:pt>
                <c:pt idx="22">
                  <c:v>30.08</c:v>
                </c:pt>
                <c:pt idx="23">
                  <c:v>30.08</c:v>
                </c:pt>
                <c:pt idx="24">
                  <c:v>30.08</c:v>
                </c:pt>
                <c:pt idx="25">
                  <c:v>30.08</c:v>
                </c:pt>
                <c:pt idx="26">
                  <c:v>30.08</c:v>
                </c:pt>
                <c:pt idx="27">
                  <c:v>30.08</c:v>
                </c:pt>
                <c:pt idx="28">
                  <c:v>30.08</c:v>
                </c:pt>
                <c:pt idx="29">
                  <c:v>30.08</c:v>
                </c:pt>
                <c:pt idx="30">
                  <c:v>30.07</c:v>
                </c:pt>
                <c:pt idx="31">
                  <c:v>30.07</c:v>
                </c:pt>
                <c:pt idx="32">
                  <c:v>30.07</c:v>
                </c:pt>
                <c:pt idx="33">
                  <c:v>30.06</c:v>
                </c:pt>
                <c:pt idx="34">
                  <c:v>30.07</c:v>
                </c:pt>
                <c:pt idx="35">
                  <c:v>30.06</c:v>
                </c:pt>
                <c:pt idx="36">
                  <c:v>30.06</c:v>
                </c:pt>
                <c:pt idx="37">
                  <c:v>30.06</c:v>
                </c:pt>
                <c:pt idx="38">
                  <c:v>30.06</c:v>
                </c:pt>
                <c:pt idx="39">
                  <c:v>30.05</c:v>
                </c:pt>
                <c:pt idx="40">
                  <c:v>30.05</c:v>
                </c:pt>
                <c:pt idx="41">
                  <c:v>30.05</c:v>
                </c:pt>
                <c:pt idx="42">
                  <c:v>30.04</c:v>
                </c:pt>
                <c:pt idx="43">
                  <c:v>30.03</c:v>
                </c:pt>
                <c:pt idx="44">
                  <c:v>30.03</c:v>
                </c:pt>
                <c:pt idx="45">
                  <c:v>30.02</c:v>
                </c:pt>
                <c:pt idx="46">
                  <c:v>30.02</c:v>
                </c:pt>
                <c:pt idx="47">
                  <c:v>30.02</c:v>
                </c:pt>
                <c:pt idx="48">
                  <c:v>30.03</c:v>
                </c:pt>
                <c:pt idx="49">
                  <c:v>30.02</c:v>
                </c:pt>
                <c:pt idx="50">
                  <c:v>30.02</c:v>
                </c:pt>
                <c:pt idx="51">
                  <c:v>30.02</c:v>
                </c:pt>
                <c:pt idx="52">
                  <c:v>30.02</c:v>
                </c:pt>
                <c:pt idx="53">
                  <c:v>30.02</c:v>
                </c:pt>
                <c:pt idx="54">
                  <c:v>30.02</c:v>
                </c:pt>
                <c:pt idx="55">
                  <c:v>30.02</c:v>
                </c:pt>
                <c:pt idx="56">
                  <c:v>30.03</c:v>
                </c:pt>
                <c:pt idx="57">
                  <c:v>30.02</c:v>
                </c:pt>
                <c:pt idx="58">
                  <c:v>30.01</c:v>
                </c:pt>
                <c:pt idx="59">
                  <c:v>30.02</c:v>
                </c:pt>
                <c:pt idx="60">
                  <c:v>30.02</c:v>
                </c:pt>
                <c:pt idx="61">
                  <c:v>30.02</c:v>
                </c:pt>
                <c:pt idx="62">
                  <c:v>30.02</c:v>
                </c:pt>
                <c:pt idx="63">
                  <c:v>30.01</c:v>
                </c:pt>
                <c:pt idx="64">
                  <c:v>30.01</c:v>
                </c:pt>
                <c:pt idx="65">
                  <c:v>30.01</c:v>
                </c:pt>
                <c:pt idx="66">
                  <c:v>30.02</c:v>
                </c:pt>
                <c:pt idx="67">
                  <c:v>30.02</c:v>
                </c:pt>
                <c:pt idx="68">
                  <c:v>30.01</c:v>
                </c:pt>
                <c:pt idx="69">
                  <c:v>30.01</c:v>
                </c:pt>
                <c:pt idx="70">
                  <c:v>30.01</c:v>
                </c:pt>
                <c:pt idx="71">
                  <c:v>30.01</c:v>
                </c:pt>
                <c:pt idx="72">
                  <c:v>30</c:v>
                </c:pt>
                <c:pt idx="73">
                  <c:v>30.01</c:v>
                </c:pt>
                <c:pt idx="74">
                  <c:v>30.01</c:v>
                </c:pt>
                <c:pt idx="75">
                  <c:v>30.02</c:v>
                </c:pt>
                <c:pt idx="76">
                  <c:v>30.01</c:v>
                </c:pt>
                <c:pt idx="77">
                  <c:v>30.01</c:v>
                </c:pt>
                <c:pt idx="78">
                  <c:v>30.02</c:v>
                </c:pt>
                <c:pt idx="79">
                  <c:v>30.01</c:v>
                </c:pt>
                <c:pt idx="80">
                  <c:v>30.01</c:v>
                </c:pt>
                <c:pt idx="81">
                  <c:v>30.01</c:v>
                </c:pt>
                <c:pt idx="82">
                  <c:v>30.02</c:v>
                </c:pt>
                <c:pt idx="83">
                  <c:v>30.01</c:v>
                </c:pt>
                <c:pt idx="84">
                  <c:v>30.01</c:v>
                </c:pt>
                <c:pt idx="85">
                  <c:v>29.99</c:v>
                </c:pt>
                <c:pt idx="86">
                  <c:v>29.98</c:v>
                </c:pt>
                <c:pt idx="87">
                  <c:v>29.82</c:v>
                </c:pt>
                <c:pt idx="88">
                  <c:v>29.99</c:v>
                </c:pt>
                <c:pt idx="89">
                  <c:v>29.96</c:v>
                </c:pt>
                <c:pt idx="90">
                  <c:v>29.9</c:v>
                </c:pt>
                <c:pt idx="91">
                  <c:v>29.88</c:v>
                </c:pt>
                <c:pt idx="92">
                  <c:v>29.89</c:v>
                </c:pt>
                <c:pt idx="93">
                  <c:v>29.87</c:v>
                </c:pt>
                <c:pt idx="94">
                  <c:v>29.87</c:v>
                </c:pt>
                <c:pt idx="95">
                  <c:v>29.87</c:v>
                </c:pt>
                <c:pt idx="96">
                  <c:v>29.87</c:v>
                </c:pt>
                <c:pt idx="97">
                  <c:v>29.87</c:v>
                </c:pt>
                <c:pt idx="98">
                  <c:v>29.87</c:v>
                </c:pt>
                <c:pt idx="99">
                  <c:v>29.87</c:v>
                </c:pt>
                <c:pt idx="100">
                  <c:v>29.87</c:v>
                </c:pt>
                <c:pt idx="101">
                  <c:v>29.87</c:v>
                </c:pt>
                <c:pt idx="102">
                  <c:v>29.88</c:v>
                </c:pt>
                <c:pt idx="103">
                  <c:v>29.88</c:v>
                </c:pt>
                <c:pt idx="104">
                  <c:v>29.87</c:v>
                </c:pt>
                <c:pt idx="105">
                  <c:v>29.87</c:v>
                </c:pt>
                <c:pt idx="106">
                  <c:v>29.88</c:v>
                </c:pt>
                <c:pt idx="107">
                  <c:v>29.88</c:v>
                </c:pt>
                <c:pt idx="108">
                  <c:v>29.87</c:v>
                </c:pt>
                <c:pt idx="109">
                  <c:v>29.87</c:v>
                </c:pt>
                <c:pt idx="110">
                  <c:v>29.87</c:v>
                </c:pt>
                <c:pt idx="111">
                  <c:v>29.87</c:v>
                </c:pt>
                <c:pt idx="112">
                  <c:v>29.88</c:v>
                </c:pt>
                <c:pt idx="113">
                  <c:v>29.88</c:v>
                </c:pt>
                <c:pt idx="114">
                  <c:v>29.89</c:v>
                </c:pt>
                <c:pt idx="115">
                  <c:v>29.89</c:v>
                </c:pt>
                <c:pt idx="116">
                  <c:v>29.89</c:v>
                </c:pt>
                <c:pt idx="117">
                  <c:v>29.89</c:v>
                </c:pt>
                <c:pt idx="118">
                  <c:v>29.89</c:v>
                </c:pt>
                <c:pt idx="119">
                  <c:v>29.89</c:v>
                </c:pt>
                <c:pt idx="120">
                  <c:v>29.89</c:v>
                </c:pt>
                <c:pt idx="121">
                  <c:v>29.9</c:v>
                </c:pt>
                <c:pt idx="122">
                  <c:v>29.89</c:v>
                </c:pt>
                <c:pt idx="123">
                  <c:v>29.88</c:v>
                </c:pt>
                <c:pt idx="124">
                  <c:v>29.9</c:v>
                </c:pt>
                <c:pt idx="125">
                  <c:v>29.89</c:v>
                </c:pt>
                <c:pt idx="126">
                  <c:v>29.89</c:v>
                </c:pt>
                <c:pt idx="127">
                  <c:v>29.89</c:v>
                </c:pt>
                <c:pt idx="128">
                  <c:v>29.89</c:v>
                </c:pt>
                <c:pt idx="129">
                  <c:v>29.68</c:v>
                </c:pt>
              </c:numCache>
            </c:numRef>
          </c:xVal>
          <c:yVal>
            <c:numRef>
              <c:f>'Plots_CV62-6'!$P$8:$P$355</c:f>
              <c:numCache>
                <c:formatCode>0.00</c:formatCode>
                <c:ptCount val="348"/>
                <c:pt idx="0">
                  <c:v>41.551000000000002</c:v>
                </c:pt>
                <c:pt idx="1">
                  <c:v>41.578000000000003</c:v>
                </c:pt>
                <c:pt idx="2">
                  <c:v>41.567999999999998</c:v>
                </c:pt>
                <c:pt idx="3">
                  <c:v>41.6</c:v>
                </c:pt>
                <c:pt idx="4">
                  <c:v>41.584000000000003</c:v>
                </c:pt>
                <c:pt idx="5">
                  <c:v>41.72</c:v>
                </c:pt>
                <c:pt idx="6">
                  <c:v>41.512999999999998</c:v>
                </c:pt>
                <c:pt idx="7">
                  <c:v>41.491</c:v>
                </c:pt>
                <c:pt idx="8">
                  <c:v>41.469000000000001</c:v>
                </c:pt>
                <c:pt idx="9">
                  <c:v>41.463999999999999</c:v>
                </c:pt>
                <c:pt idx="10">
                  <c:v>41.453000000000003</c:v>
                </c:pt>
                <c:pt idx="11">
                  <c:v>41.426000000000002</c:v>
                </c:pt>
                <c:pt idx="12">
                  <c:v>41.469000000000001</c:v>
                </c:pt>
                <c:pt idx="13">
                  <c:v>41.469000000000001</c:v>
                </c:pt>
                <c:pt idx="14">
                  <c:v>41.457999999999998</c:v>
                </c:pt>
                <c:pt idx="15">
                  <c:v>41.426000000000002</c:v>
                </c:pt>
                <c:pt idx="16">
                  <c:v>41.475000000000001</c:v>
                </c:pt>
                <c:pt idx="17">
                  <c:v>41.414999999999999</c:v>
                </c:pt>
                <c:pt idx="18">
                  <c:v>41.430999999999997</c:v>
                </c:pt>
                <c:pt idx="19">
                  <c:v>41.557000000000002</c:v>
                </c:pt>
                <c:pt idx="20">
                  <c:v>41.573</c:v>
                </c:pt>
                <c:pt idx="21">
                  <c:v>41.573</c:v>
                </c:pt>
                <c:pt idx="22">
                  <c:v>41.610999999999997</c:v>
                </c:pt>
                <c:pt idx="23">
                  <c:v>41.588999999999999</c:v>
                </c:pt>
                <c:pt idx="24">
                  <c:v>41.606000000000002</c:v>
                </c:pt>
                <c:pt idx="25">
                  <c:v>41.584000000000003</c:v>
                </c:pt>
                <c:pt idx="26">
                  <c:v>41.54</c:v>
                </c:pt>
                <c:pt idx="27">
                  <c:v>41.508000000000003</c:v>
                </c:pt>
                <c:pt idx="28">
                  <c:v>41.524000000000001</c:v>
                </c:pt>
                <c:pt idx="29">
                  <c:v>41.497</c:v>
                </c:pt>
                <c:pt idx="30">
                  <c:v>41.535000000000004</c:v>
                </c:pt>
                <c:pt idx="31">
                  <c:v>41.475000000000001</c:v>
                </c:pt>
                <c:pt idx="32">
                  <c:v>41.512999999999998</c:v>
                </c:pt>
                <c:pt idx="33">
                  <c:v>41.457999999999998</c:v>
                </c:pt>
                <c:pt idx="34">
                  <c:v>41.512999999999998</c:v>
                </c:pt>
                <c:pt idx="35">
                  <c:v>41.54</c:v>
                </c:pt>
                <c:pt idx="36">
                  <c:v>41.344000000000001</c:v>
                </c:pt>
                <c:pt idx="37">
                  <c:v>41.322000000000003</c:v>
                </c:pt>
                <c:pt idx="38">
                  <c:v>41.273000000000003</c:v>
                </c:pt>
                <c:pt idx="39">
                  <c:v>41.856999999999999</c:v>
                </c:pt>
                <c:pt idx="40">
                  <c:v>40.804000000000002</c:v>
                </c:pt>
                <c:pt idx="41">
                  <c:v>39.396000000000001</c:v>
                </c:pt>
                <c:pt idx="42">
                  <c:v>32.448999999999998</c:v>
                </c:pt>
                <c:pt idx="43">
                  <c:v>23.876999999999999</c:v>
                </c:pt>
                <c:pt idx="44">
                  <c:v>21.661999999999999</c:v>
                </c:pt>
                <c:pt idx="45">
                  <c:v>21.792999999999999</c:v>
                </c:pt>
                <c:pt idx="46">
                  <c:v>21.602</c:v>
                </c:pt>
                <c:pt idx="47">
                  <c:v>21.792999999999999</c:v>
                </c:pt>
                <c:pt idx="48">
                  <c:v>21.792999999999999</c:v>
                </c:pt>
                <c:pt idx="49">
                  <c:v>22.055</c:v>
                </c:pt>
                <c:pt idx="50">
                  <c:v>22.039000000000001</c:v>
                </c:pt>
                <c:pt idx="51">
                  <c:v>22.006</c:v>
                </c:pt>
                <c:pt idx="52">
                  <c:v>21.897000000000002</c:v>
                </c:pt>
                <c:pt idx="53">
                  <c:v>21.684000000000001</c:v>
                </c:pt>
                <c:pt idx="54">
                  <c:v>21.792999999999999</c:v>
                </c:pt>
                <c:pt idx="55">
                  <c:v>21.679000000000002</c:v>
                </c:pt>
                <c:pt idx="56">
                  <c:v>21.826000000000001</c:v>
                </c:pt>
                <c:pt idx="57">
                  <c:v>21.875</c:v>
                </c:pt>
                <c:pt idx="58">
                  <c:v>21.859000000000002</c:v>
                </c:pt>
                <c:pt idx="59">
                  <c:v>21.946000000000002</c:v>
                </c:pt>
                <c:pt idx="60">
                  <c:v>21.885999999999999</c:v>
                </c:pt>
                <c:pt idx="61">
                  <c:v>21.902999999999999</c:v>
                </c:pt>
                <c:pt idx="62">
                  <c:v>21.885999999999999</c:v>
                </c:pt>
                <c:pt idx="63">
                  <c:v>21.875</c:v>
                </c:pt>
                <c:pt idx="64">
                  <c:v>21.875</c:v>
                </c:pt>
                <c:pt idx="65">
                  <c:v>21.940999999999999</c:v>
                </c:pt>
                <c:pt idx="66">
                  <c:v>21.940999999999999</c:v>
                </c:pt>
                <c:pt idx="67">
                  <c:v>21.972999999999999</c:v>
                </c:pt>
                <c:pt idx="68">
                  <c:v>21.902000000000001</c:v>
                </c:pt>
                <c:pt idx="69">
                  <c:v>21.754999999999999</c:v>
                </c:pt>
                <c:pt idx="70">
                  <c:v>21.728000000000002</c:v>
                </c:pt>
                <c:pt idx="71">
                  <c:v>21.760999999999999</c:v>
                </c:pt>
                <c:pt idx="72">
                  <c:v>21.754999999999999</c:v>
                </c:pt>
                <c:pt idx="73">
                  <c:v>21.777000000000001</c:v>
                </c:pt>
                <c:pt idx="74">
                  <c:v>21.788</c:v>
                </c:pt>
                <c:pt idx="75">
                  <c:v>21.766000000000002</c:v>
                </c:pt>
                <c:pt idx="76">
                  <c:v>21.798999999999999</c:v>
                </c:pt>
                <c:pt idx="77">
                  <c:v>21.798999999999999</c:v>
                </c:pt>
                <c:pt idx="78">
                  <c:v>22.027999999999999</c:v>
                </c:pt>
                <c:pt idx="79">
                  <c:v>21.934999999999999</c:v>
                </c:pt>
                <c:pt idx="80">
                  <c:v>21.864000000000001</c:v>
                </c:pt>
                <c:pt idx="81">
                  <c:v>21.87</c:v>
                </c:pt>
                <c:pt idx="82">
                  <c:v>21.978999999999999</c:v>
                </c:pt>
                <c:pt idx="83">
                  <c:v>22.158999999999999</c:v>
                </c:pt>
                <c:pt idx="84">
                  <c:v>21.481999999999999</c:v>
                </c:pt>
                <c:pt idx="85">
                  <c:v>15.966999999999999</c:v>
                </c:pt>
                <c:pt idx="86">
                  <c:v>8.8819999999999997</c:v>
                </c:pt>
                <c:pt idx="87">
                  <c:v>3.3080000000000003</c:v>
                </c:pt>
                <c:pt idx="88">
                  <c:v>9.4220000000000006</c:v>
                </c:pt>
                <c:pt idx="89">
                  <c:v>6.4819999999999993</c:v>
                </c:pt>
                <c:pt idx="90">
                  <c:v>4.0719999999999992</c:v>
                </c:pt>
                <c:pt idx="91">
                  <c:v>4.9610000000000003</c:v>
                </c:pt>
                <c:pt idx="92">
                  <c:v>5.3539999999999992</c:v>
                </c:pt>
                <c:pt idx="93">
                  <c:v>4.907</c:v>
                </c:pt>
                <c:pt idx="94">
                  <c:v>5.1419999999999995</c:v>
                </c:pt>
                <c:pt idx="95">
                  <c:v>5.0600000000000005</c:v>
                </c:pt>
                <c:pt idx="96">
                  <c:v>5.093</c:v>
                </c:pt>
                <c:pt idx="97">
                  <c:v>5.0109999999999992</c:v>
                </c:pt>
                <c:pt idx="98">
                  <c:v>4.968</c:v>
                </c:pt>
                <c:pt idx="99">
                  <c:v>4.5589999999999993</c:v>
                </c:pt>
                <c:pt idx="100">
                  <c:v>4.770999999999999</c:v>
                </c:pt>
                <c:pt idx="101">
                  <c:v>4.7609999999999992</c:v>
                </c:pt>
                <c:pt idx="102">
                  <c:v>4.7279999999999998</c:v>
                </c:pt>
                <c:pt idx="103">
                  <c:v>4.738999999999999</c:v>
                </c:pt>
                <c:pt idx="104">
                  <c:v>4.6240000000000006</c:v>
                </c:pt>
                <c:pt idx="105">
                  <c:v>4.673</c:v>
                </c:pt>
                <c:pt idx="106">
                  <c:v>4.7170000000000005</c:v>
                </c:pt>
                <c:pt idx="107">
                  <c:v>4.6899999999999995</c:v>
                </c:pt>
                <c:pt idx="108">
                  <c:v>4.4990000000000006</c:v>
                </c:pt>
                <c:pt idx="109">
                  <c:v>4.6240000000000006</c:v>
                </c:pt>
                <c:pt idx="110">
                  <c:v>4.645999999999999</c:v>
                </c:pt>
                <c:pt idx="111">
                  <c:v>4.6029999999999998</c:v>
                </c:pt>
                <c:pt idx="112">
                  <c:v>4.6349999999999998</c:v>
                </c:pt>
                <c:pt idx="113">
                  <c:v>4.6519999999999992</c:v>
                </c:pt>
                <c:pt idx="114">
                  <c:v>4.6029999999999998</c:v>
                </c:pt>
                <c:pt idx="115">
                  <c:v>4.645999999999999</c:v>
                </c:pt>
                <c:pt idx="116">
                  <c:v>4.6519999999999992</c:v>
                </c:pt>
                <c:pt idx="117">
                  <c:v>4.6679999999999993</c:v>
                </c:pt>
                <c:pt idx="118">
                  <c:v>4.722999999999999</c:v>
                </c:pt>
                <c:pt idx="119">
                  <c:v>4.657</c:v>
                </c:pt>
                <c:pt idx="120">
                  <c:v>4.6790000000000003</c:v>
                </c:pt>
                <c:pt idx="121">
                  <c:v>4.6739999999999995</c:v>
                </c:pt>
                <c:pt idx="122">
                  <c:v>4.625</c:v>
                </c:pt>
                <c:pt idx="123">
                  <c:v>4.613999999999999</c:v>
                </c:pt>
                <c:pt idx="124">
                  <c:v>4.57</c:v>
                </c:pt>
                <c:pt idx="125">
                  <c:v>4.613999999999999</c:v>
                </c:pt>
                <c:pt idx="126">
                  <c:v>4.5589999999999993</c:v>
                </c:pt>
                <c:pt idx="127">
                  <c:v>4.7989999999999995</c:v>
                </c:pt>
                <c:pt idx="128">
                  <c:v>5.1539999999999999</c:v>
                </c:pt>
                <c:pt idx="129">
                  <c:v>1.5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6364416"/>
        <c:axId val="226366976"/>
      </c:scatterChart>
      <c:valAx>
        <c:axId val="22636441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Salinty (PSU)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226366976"/>
        <c:crosses val="autoZero"/>
        <c:crossBetween val="midCat"/>
      </c:valAx>
      <c:valAx>
        <c:axId val="22636697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2636441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'Plots_CV62-6'!$A$2</c:f>
          <c:strCache>
            <c:ptCount val="1"/>
            <c:pt idx="0">
              <c:v>CV62-6  1/31/2017</c:v>
            </c:pt>
          </c:strCache>
        </c:strRef>
      </c:tx>
      <c:layout>
        <c:manualLayout>
          <c:xMode val="edge"/>
          <c:yMode val="edge"/>
          <c:x val="8.8253310249806795E-3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4169423861790231"/>
          <c:w val="0.77343319703986368"/>
          <c:h val="0.82787619792934408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00B050"/>
              </a:solidFill>
            </a:ln>
          </c:spPr>
          <c:marker>
            <c:symbol val="triangle"/>
            <c:size val="5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'Plots_CV62-6'!$I$8:$I$355</c:f>
              <c:numCache>
                <c:formatCode>General</c:formatCode>
                <c:ptCount val="348"/>
                <c:pt idx="0">
                  <c:v>7.94</c:v>
                </c:pt>
                <c:pt idx="1">
                  <c:v>7.94</c:v>
                </c:pt>
                <c:pt idx="2">
                  <c:v>7.93</c:v>
                </c:pt>
                <c:pt idx="3">
                  <c:v>7.93</c:v>
                </c:pt>
                <c:pt idx="4">
                  <c:v>7.93</c:v>
                </c:pt>
                <c:pt idx="5">
                  <c:v>7.93</c:v>
                </c:pt>
                <c:pt idx="6">
                  <c:v>7.93</c:v>
                </c:pt>
                <c:pt idx="7">
                  <c:v>7.93</c:v>
                </c:pt>
                <c:pt idx="8">
                  <c:v>7.93</c:v>
                </c:pt>
                <c:pt idx="9">
                  <c:v>7.93</c:v>
                </c:pt>
                <c:pt idx="10">
                  <c:v>7.93</c:v>
                </c:pt>
                <c:pt idx="11">
                  <c:v>7.93</c:v>
                </c:pt>
                <c:pt idx="12">
                  <c:v>7.93</c:v>
                </c:pt>
                <c:pt idx="13">
                  <c:v>7.93</c:v>
                </c:pt>
                <c:pt idx="14">
                  <c:v>7.93</c:v>
                </c:pt>
                <c:pt idx="15">
                  <c:v>7.93</c:v>
                </c:pt>
                <c:pt idx="16">
                  <c:v>7.93</c:v>
                </c:pt>
                <c:pt idx="17">
                  <c:v>7.93</c:v>
                </c:pt>
                <c:pt idx="18">
                  <c:v>7.94</c:v>
                </c:pt>
                <c:pt idx="19">
                  <c:v>7.94</c:v>
                </c:pt>
                <c:pt idx="20">
                  <c:v>7.94</c:v>
                </c:pt>
                <c:pt idx="21">
                  <c:v>7.94</c:v>
                </c:pt>
                <c:pt idx="22">
                  <c:v>7.94</c:v>
                </c:pt>
                <c:pt idx="23">
                  <c:v>7.94</c:v>
                </c:pt>
                <c:pt idx="24">
                  <c:v>7.94</c:v>
                </c:pt>
                <c:pt idx="25">
                  <c:v>7.94</c:v>
                </c:pt>
                <c:pt idx="26">
                  <c:v>7.94</c:v>
                </c:pt>
                <c:pt idx="27">
                  <c:v>7.94</c:v>
                </c:pt>
                <c:pt idx="28">
                  <c:v>7.94</c:v>
                </c:pt>
                <c:pt idx="29">
                  <c:v>7.94</c:v>
                </c:pt>
                <c:pt idx="30">
                  <c:v>7.94</c:v>
                </c:pt>
                <c:pt idx="31">
                  <c:v>7.94</c:v>
                </c:pt>
                <c:pt idx="32">
                  <c:v>7.94</c:v>
                </c:pt>
                <c:pt idx="33">
                  <c:v>7.94</c:v>
                </c:pt>
                <c:pt idx="34">
                  <c:v>7.94</c:v>
                </c:pt>
                <c:pt idx="35">
                  <c:v>7.94</c:v>
                </c:pt>
                <c:pt idx="36">
                  <c:v>7.94</c:v>
                </c:pt>
                <c:pt idx="37">
                  <c:v>7.94</c:v>
                </c:pt>
                <c:pt idx="38">
                  <c:v>7.94</c:v>
                </c:pt>
                <c:pt idx="39">
                  <c:v>7.94</c:v>
                </c:pt>
                <c:pt idx="40">
                  <c:v>7.94</c:v>
                </c:pt>
                <c:pt idx="41">
                  <c:v>7.94</c:v>
                </c:pt>
                <c:pt idx="42">
                  <c:v>7.95</c:v>
                </c:pt>
                <c:pt idx="43">
                  <c:v>7.95</c:v>
                </c:pt>
                <c:pt idx="44">
                  <c:v>7.95</c:v>
                </c:pt>
                <c:pt idx="45">
                  <c:v>7.95</c:v>
                </c:pt>
                <c:pt idx="46">
                  <c:v>7.95</c:v>
                </c:pt>
                <c:pt idx="47">
                  <c:v>7.95</c:v>
                </c:pt>
                <c:pt idx="48">
                  <c:v>7.95</c:v>
                </c:pt>
                <c:pt idx="49">
                  <c:v>7.95</c:v>
                </c:pt>
                <c:pt idx="50">
                  <c:v>7.95</c:v>
                </c:pt>
                <c:pt idx="51">
                  <c:v>7.95</c:v>
                </c:pt>
                <c:pt idx="52">
                  <c:v>7.95</c:v>
                </c:pt>
                <c:pt idx="53">
                  <c:v>7.95</c:v>
                </c:pt>
                <c:pt idx="54">
                  <c:v>7.96</c:v>
                </c:pt>
                <c:pt idx="55">
                  <c:v>7.96</c:v>
                </c:pt>
                <c:pt idx="56">
                  <c:v>7.96</c:v>
                </c:pt>
                <c:pt idx="57">
                  <c:v>7.96</c:v>
                </c:pt>
                <c:pt idx="58">
                  <c:v>7.96</c:v>
                </c:pt>
                <c:pt idx="59">
                  <c:v>7.96</c:v>
                </c:pt>
                <c:pt idx="60">
                  <c:v>7.96</c:v>
                </c:pt>
                <c:pt idx="61">
                  <c:v>7.96</c:v>
                </c:pt>
                <c:pt idx="62">
                  <c:v>7.96</c:v>
                </c:pt>
                <c:pt idx="63">
                  <c:v>7.96</c:v>
                </c:pt>
                <c:pt idx="64">
                  <c:v>7.96</c:v>
                </c:pt>
                <c:pt idx="65">
                  <c:v>7.96</c:v>
                </c:pt>
                <c:pt idx="66">
                  <c:v>7.96</c:v>
                </c:pt>
                <c:pt idx="67">
                  <c:v>7.96</c:v>
                </c:pt>
                <c:pt idx="68">
                  <c:v>7.96</c:v>
                </c:pt>
                <c:pt idx="69">
                  <c:v>7.96</c:v>
                </c:pt>
                <c:pt idx="70">
                  <c:v>7.96</c:v>
                </c:pt>
                <c:pt idx="71">
                  <c:v>7.96</c:v>
                </c:pt>
                <c:pt idx="72">
                  <c:v>7.96</c:v>
                </c:pt>
                <c:pt idx="73">
                  <c:v>7.96</c:v>
                </c:pt>
                <c:pt idx="74">
                  <c:v>7.96</c:v>
                </c:pt>
                <c:pt idx="75">
                  <c:v>7.96</c:v>
                </c:pt>
                <c:pt idx="76">
                  <c:v>7.96</c:v>
                </c:pt>
                <c:pt idx="77">
                  <c:v>7.96</c:v>
                </c:pt>
                <c:pt idx="78">
                  <c:v>7.96</c:v>
                </c:pt>
                <c:pt idx="79">
                  <c:v>7.96</c:v>
                </c:pt>
                <c:pt idx="80">
                  <c:v>7.96</c:v>
                </c:pt>
                <c:pt idx="81">
                  <c:v>7.96</c:v>
                </c:pt>
                <c:pt idx="82">
                  <c:v>7.96</c:v>
                </c:pt>
                <c:pt idx="83">
                  <c:v>7.96</c:v>
                </c:pt>
                <c:pt idx="84">
                  <c:v>7.96</c:v>
                </c:pt>
                <c:pt idx="85">
                  <c:v>7.97</c:v>
                </c:pt>
                <c:pt idx="86">
                  <c:v>7.97</c:v>
                </c:pt>
                <c:pt idx="87">
                  <c:v>7.99</c:v>
                </c:pt>
                <c:pt idx="88">
                  <c:v>7.99</c:v>
                </c:pt>
                <c:pt idx="89">
                  <c:v>7.98</c:v>
                </c:pt>
                <c:pt idx="90">
                  <c:v>7.99</c:v>
                </c:pt>
                <c:pt idx="91">
                  <c:v>8</c:v>
                </c:pt>
                <c:pt idx="92">
                  <c:v>8</c:v>
                </c:pt>
                <c:pt idx="93">
                  <c:v>8</c:v>
                </c:pt>
                <c:pt idx="94">
                  <c:v>8</c:v>
                </c:pt>
                <c:pt idx="95">
                  <c:v>8</c:v>
                </c:pt>
                <c:pt idx="96">
                  <c:v>8</c:v>
                </c:pt>
                <c:pt idx="97">
                  <c:v>8</c:v>
                </c:pt>
                <c:pt idx="98">
                  <c:v>8</c:v>
                </c:pt>
                <c:pt idx="99">
                  <c:v>8</c:v>
                </c:pt>
                <c:pt idx="100">
                  <c:v>8</c:v>
                </c:pt>
                <c:pt idx="101">
                  <c:v>8</c:v>
                </c:pt>
                <c:pt idx="102">
                  <c:v>8</c:v>
                </c:pt>
                <c:pt idx="103">
                  <c:v>8</c:v>
                </c:pt>
                <c:pt idx="104">
                  <c:v>8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8</c:v>
                </c:pt>
                <c:pt idx="109">
                  <c:v>8</c:v>
                </c:pt>
                <c:pt idx="110">
                  <c:v>8</c:v>
                </c:pt>
                <c:pt idx="111">
                  <c:v>8</c:v>
                </c:pt>
                <c:pt idx="112">
                  <c:v>8</c:v>
                </c:pt>
                <c:pt idx="113">
                  <c:v>8</c:v>
                </c:pt>
                <c:pt idx="114">
                  <c:v>8</c:v>
                </c:pt>
                <c:pt idx="115">
                  <c:v>8</c:v>
                </c:pt>
                <c:pt idx="116">
                  <c:v>8</c:v>
                </c:pt>
                <c:pt idx="117">
                  <c:v>8</c:v>
                </c:pt>
                <c:pt idx="118">
                  <c:v>8</c:v>
                </c:pt>
                <c:pt idx="119">
                  <c:v>8</c:v>
                </c:pt>
                <c:pt idx="120">
                  <c:v>8</c:v>
                </c:pt>
                <c:pt idx="121">
                  <c:v>8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8</c:v>
                </c:pt>
                <c:pt idx="126">
                  <c:v>8</c:v>
                </c:pt>
                <c:pt idx="127">
                  <c:v>8</c:v>
                </c:pt>
                <c:pt idx="128">
                  <c:v>8</c:v>
                </c:pt>
                <c:pt idx="129">
                  <c:v>8</c:v>
                </c:pt>
              </c:numCache>
            </c:numRef>
          </c:xVal>
          <c:yVal>
            <c:numRef>
              <c:f>'Plots_CV62-6'!$P$8:$P$355</c:f>
              <c:numCache>
                <c:formatCode>0.00</c:formatCode>
                <c:ptCount val="348"/>
                <c:pt idx="0">
                  <c:v>41.551000000000002</c:v>
                </c:pt>
                <c:pt idx="1">
                  <c:v>41.578000000000003</c:v>
                </c:pt>
                <c:pt idx="2">
                  <c:v>41.567999999999998</c:v>
                </c:pt>
                <c:pt idx="3">
                  <c:v>41.6</c:v>
                </c:pt>
                <c:pt idx="4">
                  <c:v>41.584000000000003</c:v>
                </c:pt>
                <c:pt idx="5">
                  <c:v>41.72</c:v>
                </c:pt>
                <c:pt idx="6">
                  <c:v>41.512999999999998</c:v>
                </c:pt>
                <c:pt idx="7">
                  <c:v>41.491</c:v>
                </c:pt>
                <c:pt idx="8">
                  <c:v>41.469000000000001</c:v>
                </c:pt>
                <c:pt idx="9">
                  <c:v>41.463999999999999</c:v>
                </c:pt>
                <c:pt idx="10">
                  <c:v>41.453000000000003</c:v>
                </c:pt>
                <c:pt idx="11">
                  <c:v>41.426000000000002</c:v>
                </c:pt>
                <c:pt idx="12">
                  <c:v>41.469000000000001</c:v>
                </c:pt>
                <c:pt idx="13">
                  <c:v>41.469000000000001</c:v>
                </c:pt>
                <c:pt idx="14">
                  <c:v>41.457999999999998</c:v>
                </c:pt>
                <c:pt idx="15">
                  <c:v>41.426000000000002</c:v>
                </c:pt>
                <c:pt idx="16">
                  <c:v>41.475000000000001</c:v>
                </c:pt>
                <c:pt idx="17">
                  <c:v>41.414999999999999</c:v>
                </c:pt>
                <c:pt idx="18">
                  <c:v>41.430999999999997</c:v>
                </c:pt>
                <c:pt idx="19">
                  <c:v>41.557000000000002</c:v>
                </c:pt>
                <c:pt idx="20">
                  <c:v>41.573</c:v>
                </c:pt>
                <c:pt idx="21">
                  <c:v>41.573</c:v>
                </c:pt>
                <c:pt idx="22">
                  <c:v>41.610999999999997</c:v>
                </c:pt>
                <c:pt idx="23">
                  <c:v>41.588999999999999</c:v>
                </c:pt>
                <c:pt idx="24">
                  <c:v>41.606000000000002</c:v>
                </c:pt>
                <c:pt idx="25">
                  <c:v>41.584000000000003</c:v>
                </c:pt>
                <c:pt idx="26">
                  <c:v>41.54</c:v>
                </c:pt>
                <c:pt idx="27">
                  <c:v>41.508000000000003</c:v>
                </c:pt>
                <c:pt idx="28">
                  <c:v>41.524000000000001</c:v>
                </c:pt>
                <c:pt idx="29">
                  <c:v>41.497</c:v>
                </c:pt>
                <c:pt idx="30">
                  <c:v>41.535000000000004</c:v>
                </c:pt>
                <c:pt idx="31">
                  <c:v>41.475000000000001</c:v>
                </c:pt>
                <c:pt idx="32">
                  <c:v>41.512999999999998</c:v>
                </c:pt>
                <c:pt idx="33">
                  <c:v>41.457999999999998</c:v>
                </c:pt>
                <c:pt idx="34">
                  <c:v>41.512999999999998</c:v>
                </c:pt>
                <c:pt idx="35">
                  <c:v>41.54</c:v>
                </c:pt>
                <c:pt idx="36">
                  <c:v>41.344000000000001</c:v>
                </c:pt>
                <c:pt idx="37">
                  <c:v>41.322000000000003</c:v>
                </c:pt>
                <c:pt idx="38">
                  <c:v>41.273000000000003</c:v>
                </c:pt>
                <c:pt idx="39">
                  <c:v>41.856999999999999</c:v>
                </c:pt>
                <c:pt idx="40">
                  <c:v>40.804000000000002</c:v>
                </c:pt>
                <c:pt idx="41">
                  <c:v>39.396000000000001</c:v>
                </c:pt>
                <c:pt idx="42">
                  <c:v>32.448999999999998</c:v>
                </c:pt>
                <c:pt idx="43">
                  <c:v>23.876999999999999</c:v>
                </c:pt>
                <c:pt idx="44">
                  <c:v>21.661999999999999</c:v>
                </c:pt>
                <c:pt idx="45">
                  <c:v>21.792999999999999</c:v>
                </c:pt>
                <c:pt idx="46">
                  <c:v>21.602</c:v>
                </c:pt>
                <c:pt idx="47">
                  <c:v>21.792999999999999</c:v>
                </c:pt>
                <c:pt idx="48">
                  <c:v>21.792999999999999</c:v>
                </c:pt>
                <c:pt idx="49">
                  <c:v>22.055</c:v>
                </c:pt>
                <c:pt idx="50">
                  <c:v>22.039000000000001</c:v>
                </c:pt>
                <c:pt idx="51">
                  <c:v>22.006</c:v>
                </c:pt>
                <c:pt idx="52">
                  <c:v>21.897000000000002</c:v>
                </c:pt>
                <c:pt idx="53">
                  <c:v>21.684000000000001</c:v>
                </c:pt>
                <c:pt idx="54">
                  <c:v>21.792999999999999</c:v>
                </c:pt>
                <c:pt idx="55">
                  <c:v>21.679000000000002</c:v>
                </c:pt>
                <c:pt idx="56">
                  <c:v>21.826000000000001</c:v>
                </c:pt>
                <c:pt idx="57">
                  <c:v>21.875</c:v>
                </c:pt>
                <c:pt idx="58">
                  <c:v>21.859000000000002</c:v>
                </c:pt>
                <c:pt idx="59">
                  <c:v>21.946000000000002</c:v>
                </c:pt>
                <c:pt idx="60">
                  <c:v>21.885999999999999</c:v>
                </c:pt>
                <c:pt idx="61">
                  <c:v>21.902999999999999</c:v>
                </c:pt>
                <c:pt idx="62">
                  <c:v>21.885999999999999</c:v>
                </c:pt>
                <c:pt idx="63">
                  <c:v>21.875</c:v>
                </c:pt>
                <c:pt idx="64">
                  <c:v>21.875</c:v>
                </c:pt>
                <c:pt idx="65">
                  <c:v>21.940999999999999</c:v>
                </c:pt>
                <c:pt idx="66">
                  <c:v>21.940999999999999</c:v>
                </c:pt>
                <c:pt idx="67">
                  <c:v>21.972999999999999</c:v>
                </c:pt>
                <c:pt idx="68">
                  <c:v>21.902000000000001</c:v>
                </c:pt>
                <c:pt idx="69">
                  <c:v>21.754999999999999</c:v>
                </c:pt>
                <c:pt idx="70">
                  <c:v>21.728000000000002</c:v>
                </c:pt>
                <c:pt idx="71">
                  <c:v>21.760999999999999</c:v>
                </c:pt>
                <c:pt idx="72">
                  <c:v>21.754999999999999</c:v>
                </c:pt>
                <c:pt idx="73">
                  <c:v>21.777000000000001</c:v>
                </c:pt>
                <c:pt idx="74">
                  <c:v>21.788</c:v>
                </c:pt>
                <c:pt idx="75">
                  <c:v>21.766000000000002</c:v>
                </c:pt>
                <c:pt idx="76">
                  <c:v>21.798999999999999</c:v>
                </c:pt>
                <c:pt idx="77">
                  <c:v>21.798999999999999</c:v>
                </c:pt>
                <c:pt idx="78">
                  <c:v>22.027999999999999</c:v>
                </c:pt>
                <c:pt idx="79">
                  <c:v>21.934999999999999</c:v>
                </c:pt>
                <c:pt idx="80">
                  <c:v>21.864000000000001</c:v>
                </c:pt>
                <c:pt idx="81">
                  <c:v>21.87</c:v>
                </c:pt>
                <c:pt idx="82">
                  <c:v>21.978999999999999</c:v>
                </c:pt>
                <c:pt idx="83">
                  <c:v>22.158999999999999</c:v>
                </c:pt>
                <c:pt idx="84">
                  <c:v>21.481999999999999</c:v>
                </c:pt>
                <c:pt idx="85">
                  <c:v>15.966999999999999</c:v>
                </c:pt>
                <c:pt idx="86">
                  <c:v>8.8819999999999997</c:v>
                </c:pt>
                <c:pt idx="87">
                  <c:v>3.3080000000000003</c:v>
                </c:pt>
                <c:pt idx="88">
                  <c:v>9.4220000000000006</c:v>
                </c:pt>
                <c:pt idx="89">
                  <c:v>6.4819999999999993</c:v>
                </c:pt>
                <c:pt idx="90">
                  <c:v>4.0719999999999992</c:v>
                </c:pt>
                <c:pt idx="91">
                  <c:v>4.9610000000000003</c:v>
                </c:pt>
                <c:pt idx="92">
                  <c:v>5.3539999999999992</c:v>
                </c:pt>
                <c:pt idx="93">
                  <c:v>4.907</c:v>
                </c:pt>
                <c:pt idx="94">
                  <c:v>5.1419999999999995</c:v>
                </c:pt>
                <c:pt idx="95">
                  <c:v>5.0600000000000005</c:v>
                </c:pt>
                <c:pt idx="96">
                  <c:v>5.093</c:v>
                </c:pt>
                <c:pt idx="97">
                  <c:v>5.0109999999999992</c:v>
                </c:pt>
                <c:pt idx="98">
                  <c:v>4.968</c:v>
                </c:pt>
                <c:pt idx="99">
                  <c:v>4.5589999999999993</c:v>
                </c:pt>
                <c:pt idx="100">
                  <c:v>4.770999999999999</c:v>
                </c:pt>
                <c:pt idx="101">
                  <c:v>4.7609999999999992</c:v>
                </c:pt>
                <c:pt idx="102">
                  <c:v>4.7279999999999998</c:v>
                </c:pt>
                <c:pt idx="103">
                  <c:v>4.738999999999999</c:v>
                </c:pt>
                <c:pt idx="104">
                  <c:v>4.6240000000000006</c:v>
                </c:pt>
                <c:pt idx="105">
                  <c:v>4.673</c:v>
                </c:pt>
                <c:pt idx="106">
                  <c:v>4.7170000000000005</c:v>
                </c:pt>
                <c:pt idx="107">
                  <c:v>4.6899999999999995</c:v>
                </c:pt>
                <c:pt idx="108">
                  <c:v>4.4990000000000006</c:v>
                </c:pt>
                <c:pt idx="109">
                  <c:v>4.6240000000000006</c:v>
                </c:pt>
                <c:pt idx="110">
                  <c:v>4.645999999999999</c:v>
                </c:pt>
                <c:pt idx="111">
                  <c:v>4.6029999999999998</c:v>
                </c:pt>
                <c:pt idx="112">
                  <c:v>4.6349999999999998</c:v>
                </c:pt>
                <c:pt idx="113">
                  <c:v>4.6519999999999992</c:v>
                </c:pt>
                <c:pt idx="114">
                  <c:v>4.6029999999999998</c:v>
                </c:pt>
                <c:pt idx="115">
                  <c:v>4.645999999999999</c:v>
                </c:pt>
                <c:pt idx="116">
                  <c:v>4.6519999999999992</c:v>
                </c:pt>
                <c:pt idx="117">
                  <c:v>4.6679999999999993</c:v>
                </c:pt>
                <c:pt idx="118">
                  <c:v>4.722999999999999</c:v>
                </c:pt>
                <c:pt idx="119">
                  <c:v>4.657</c:v>
                </c:pt>
                <c:pt idx="120">
                  <c:v>4.6790000000000003</c:v>
                </c:pt>
                <c:pt idx="121">
                  <c:v>4.6739999999999995</c:v>
                </c:pt>
                <c:pt idx="122">
                  <c:v>4.625</c:v>
                </c:pt>
                <c:pt idx="123">
                  <c:v>4.613999999999999</c:v>
                </c:pt>
                <c:pt idx="124">
                  <c:v>4.57</c:v>
                </c:pt>
                <c:pt idx="125">
                  <c:v>4.613999999999999</c:v>
                </c:pt>
                <c:pt idx="126">
                  <c:v>4.5589999999999993</c:v>
                </c:pt>
                <c:pt idx="127">
                  <c:v>4.7989999999999995</c:v>
                </c:pt>
                <c:pt idx="128">
                  <c:v>5.1539999999999999</c:v>
                </c:pt>
                <c:pt idx="129">
                  <c:v>1.5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6407552"/>
        <c:axId val="226409856"/>
      </c:scatterChart>
      <c:valAx>
        <c:axId val="22640755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226409856"/>
        <c:crosses val="autoZero"/>
        <c:crossBetween val="midCat"/>
      </c:valAx>
      <c:valAx>
        <c:axId val="22640985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2640755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'Plots_CV62-1'!$A$2</c:f>
          <c:strCache>
            <c:ptCount val="1"/>
            <c:pt idx="0">
              <c:v>CV62-1 1/31/2017</c:v>
            </c:pt>
          </c:strCache>
        </c:strRef>
      </c:tx>
      <c:layout>
        <c:manualLayout>
          <c:xMode val="edge"/>
          <c:yMode val="edge"/>
          <c:x val="8.8253310249806795E-3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4169423861790231"/>
          <c:w val="0.77343319703986368"/>
          <c:h val="0.82787619792934408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00B050"/>
              </a:solidFill>
            </a:ln>
          </c:spPr>
          <c:marker>
            <c:symbol val="triangle"/>
            <c:size val="5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'Plots_CV62-1'!$I$8:$I$355</c:f>
              <c:numCache>
                <c:formatCode>General</c:formatCode>
                <c:ptCount val="348"/>
                <c:pt idx="0">
                  <c:v>7.97</c:v>
                </c:pt>
                <c:pt idx="1">
                  <c:v>7.97</c:v>
                </c:pt>
                <c:pt idx="2">
                  <c:v>7.97</c:v>
                </c:pt>
                <c:pt idx="3">
                  <c:v>7.97</c:v>
                </c:pt>
                <c:pt idx="4">
                  <c:v>7.97</c:v>
                </c:pt>
                <c:pt idx="5">
                  <c:v>7.97</c:v>
                </c:pt>
                <c:pt idx="6">
                  <c:v>7.97</c:v>
                </c:pt>
                <c:pt idx="7">
                  <c:v>7.97</c:v>
                </c:pt>
                <c:pt idx="8">
                  <c:v>7.97</c:v>
                </c:pt>
                <c:pt idx="9">
                  <c:v>7.97</c:v>
                </c:pt>
                <c:pt idx="10">
                  <c:v>7.96</c:v>
                </c:pt>
                <c:pt idx="11">
                  <c:v>7.96</c:v>
                </c:pt>
                <c:pt idx="12">
                  <c:v>7.95</c:v>
                </c:pt>
                <c:pt idx="13">
                  <c:v>7.94</c:v>
                </c:pt>
                <c:pt idx="14">
                  <c:v>7.94</c:v>
                </c:pt>
                <c:pt idx="15">
                  <c:v>7.94</c:v>
                </c:pt>
                <c:pt idx="16">
                  <c:v>7.93</c:v>
                </c:pt>
                <c:pt idx="17">
                  <c:v>7.93</c:v>
                </c:pt>
                <c:pt idx="18">
                  <c:v>7.93</c:v>
                </c:pt>
                <c:pt idx="19">
                  <c:v>7.92</c:v>
                </c:pt>
                <c:pt idx="20">
                  <c:v>7.92</c:v>
                </c:pt>
                <c:pt idx="21">
                  <c:v>7.92</c:v>
                </c:pt>
                <c:pt idx="22">
                  <c:v>7.92</c:v>
                </c:pt>
                <c:pt idx="23">
                  <c:v>7.92</c:v>
                </c:pt>
                <c:pt idx="24">
                  <c:v>7.92</c:v>
                </c:pt>
                <c:pt idx="25">
                  <c:v>7.92</c:v>
                </c:pt>
                <c:pt idx="26">
                  <c:v>7.92</c:v>
                </c:pt>
                <c:pt idx="27">
                  <c:v>7.92</c:v>
                </c:pt>
                <c:pt idx="28">
                  <c:v>7.91</c:v>
                </c:pt>
                <c:pt idx="29">
                  <c:v>7.91</c:v>
                </c:pt>
                <c:pt idx="30">
                  <c:v>7.92</c:v>
                </c:pt>
                <c:pt idx="31">
                  <c:v>7.92</c:v>
                </c:pt>
                <c:pt idx="32">
                  <c:v>7.92</c:v>
                </c:pt>
                <c:pt idx="33">
                  <c:v>7.92</c:v>
                </c:pt>
                <c:pt idx="34">
                  <c:v>7.91</c:v>
                </c:pt>
                <c:pt idx="35">
                  <c:v>7.92</c:v>
                </c:pt>
                <c:pt idx="36">
                  <c:v>7.91</c:v>
                </c:pt>
                <c:pt idx="37">
                  <c:v>7.91</c:v>
                </c:pt>
                <c:pt idx="38">
                  <c:v>7.92</c:v>
                </c:pt>
                <c:pt idx="39">
                  <c:v>7.92</c:v>
                </c:pt>
                <c:pt idx="40">
                  <c:v>7.92</c:v>
                </c:pt>
                <c:pt idx="41">
                  <c:v>7.92</c:v>
                </c:pt>
                <c:pt idx="42">
                  <c:v>7.92</c:v>
                </c:pt>
                <c:pt idx="43">
                  <c:v>7.91</c:v>
                </c:pt>
                <c:pt idx="44">
                  <c:v>7.91</c:v>
                </c:pt>
                <c:pt idx="45">
                  <c:v>7.91</c:v>
                </c:pt>
                <c:pt idx="46">
                  <c:v>7.91</c:v>
                </c:pt>
                <c:pt idx="47">
                  <c:v>7.92</c:v>
                </c:pt>
                <c:pt idx="48">
                  <c:v>7.92</c:v>
                </c:pt>
                <c:pt idx="49">
                  <c:v>7.92</c:v>
                </c:pt>
                <c:pt idx="50">
                  <c:v>7.92</c:v>
                </c:pt>
                <c:pt idx="51">
                  <c:v>7.92</c:v>
                </c:pt>
                <c:pt idx="52">
                  <c:v>7.92</c:v>
                </c:pt>
                <c:pt idx="53">
                  <c:v>7.92</c:v>
                </c:pt>
                <c:pt idx="54">
                  <c:v>7.92</c:v>
                </c:pt>
                <c:pt idx="55">
                  <c:v>7.92</c:v>
                </c:pt>
                <c:pt idx="56">
                  <c:v>7.92</c:v>
                </c:pt>
                <c:pt idx="57">
                  <c:v>7.92</c:v>
                </c:pt>
                <c:pt idx="58">
                  <c:v>7.92</c:v>
                </c:pt>
                <c:pt idx="59">
                  <c:v>7.92</c:v>
                </c:pt>
                <c:pt idx="60">
                  <c:v>7.92</c:v>
                </c:pt>
                <c:pt idx="61">
                  <c:v>7.92</c:v>
                </c:pt>
                <c:pt idx="62">
                  <c:v>7.92</c:v>
                </c:pt>
                <c:pt idx="63">
                  <c:v>7.92</c:v>
                </c:pt>
                <c:pt idx="64">
                  <c:v>7.92</c:v>
                </c:pt>
                <c:pt idx="65">
                  <c:v>7.92</c:v>
                </c:pt>
                <c:pt idx="66">
                  <c:v>7.92</c:v>
                </c:pt>
                <c:pt idx="67">
                  <c:v>7.92</c:v>
                </c:pt>
                <c:pt idx="68">
                  <c:v>7.92</c:v>
                </c:pt>
                <c:pt idx="69">
                  <c:v>7.92</c:v>
                </c:pt>
                <c:pt idx="70">
                  <c:v>7.92</c:v>
                </c:pt>
                <c:pt idx="71">
                  <c:v>7.92</c:v>
                </c:pt>
                <c:pt idx="72">
                  <c:v>7.92</c:v>
                </c:pt>
                <c:pt idx="73">
                  <c:v>7.92</c:v>
                </c:pt>
                <c:pt idx="74">
                  <c:v>7.92</c:v>
                </c:pt>
                <c:pt idx="75">
                  <c:v>7.92</c:v>
                </c:pt>
                <c:pt idx="76">
                  <c:v>7.92</c:v>
                </c:pt>
                <c:pt idx="77">
                  <c:v>7.92</c:v>
                </c:pt>
                <c:pt idx="78">
                  <c:v>7.92</c:v>
                </c:pt>
                <c:pt idx="79">
                  <c:v>7.92</c:v>
                </c:pt>
                <c:pt idx="80">
                  <c:v>7.92</c:v>
                </c:pt>
                <c:pt idx="81">
                  <c:v>7.92</c:v>
                </c:pt>
                <c:pt idx="82">
                  <c:v>7.92</c:v>
                </c:pt>
                <c:pt idx="83">
                  <c:v>7.92</c:v>
                </c:pt>
                <c:pt idx="84">
                  <c:v>7.92</c:v>
                </c:pt>
                <c:pt idx="85">
                  <c:v>7.92</c:v>
                </c:pt>
                <c:pt idx="86">
                  <c:v>7.92</c:v>
                </c:pt>
                <c:pt idx="87">
                  <c:v>7.92</c:v>
                </c:pt>
                <c:pt idx="88">
                  <c:v>7.92</c:v>
                </c:pt>
                <c:pt idx="89">
                  <c:v>7.93</c:v>
                </c:pt>
                <c:pt idx="90">
                  <c:v>7.94</c:v>
                </c:pt>
                <c:pt idx="91">
                  <c:v>7.94</c:v>
                </c:pt>
                <c:pt idx="92">
                  <c:v>7.94</c:v>
                </c:pt>
                <c:pt idx="93">
                  <c:v>7.95</c:v>
                </c:pt>
                <c:pt idx="94">
                  <c:v>7.95</c:v>
                </c:pt>
                <c:pt idx="95">
                  <c:v>7.95</c:v>
                </c:pt>
                <c:pt idx="96">
                  <c:v>7.95</c:v>
                </c:pt>
                <c:pt idx="97">
                  <c:v>7.95</c:v>
                </c:pt>
                <c:pt idx="98">
                  <c:v>7.95</c:v>
                </c:pt>
                <c:pt idx="99">
                  <c:v>7.95</c:v>
                </c:pt>
                <c:pt idx="100">
                  <c:v>7.95</c:v>
                </c:pt>
                <c:pt idx="101">
                  <c:v>7.95</c:v>
                </c:pt>
                <c:pt idx="102">
                  <c:v>7.95</c:v>
                </c:pt>
                <c:pt idx="103">
                  <c:v>7.96</c:v>
                </c:pt>
                <c:pt idx="104">
                  <c:v>7.96</c:v>
                </c:pt>
                <c:pt idx="105">
                  <c:v>7.96</c:v>
                </c:pt>
                <c:pt idx="106">
                  <c:v>7.96</c:v>
                </c:pt>
                <c:pt idx="107">
                  <c:v>7.96</c:v>
                </c:pt>
                <c:pt idx="108">
                  <c:v>7.96</c:v>
                </c:pt>
                <c:pt idx="109">
                  <c:v>7.96</c:v>
                </c:pt>
                <c:pt idx="110">
                  <c:v>7.96</c:v>
                </c:pt>
                <c:pt idx="111">
                  <c:v>7.96</c:v>
                </c:pt>
                <c:pt idx="112">
                  <c:v>7.96</c:v>
                </c:pt>
                <c:pt idx="113">
                  <c:v>7.96</c:v>
                </c:pt>
                <c:pt idx="114">
                  <c:v>7.96</c:v>
                </c:pt>
                <c:pt idx="115">
                  <c:v>7.96</c:v>
                </c:pt>
                <c:pt idx="116">
                  <c:v>7.96</c:v>
                </c:pt>
                <c:pt idx="117">
                  <c:v>7.96</c:v>
                </c:pt>
                <c:pt idx="118">
                  <c:v>7.96</c:v>
                </c:pt>
                <c:pt idx="119">
                  <c:v>7.96</c:v>
                </c:pt>
                <c:pt idx="120">
                  <c:v>7.96</c:v>
                </c:pt>
                <c:pt idx="121">
                  <c:v>7.96</c:v>
                </c:pt>
                <c:pt idx="122">
                  <c:v>7.96</c:v>
                </c:pt>
                <c:pt idx="123">
                  <c:v>7.96</c:v>
                </c:pt>
                <c:pt idx="124">
                  <c:v>7.96</c:v>
                </c:pt>
                <c:pt idx="125">
                  <c:v>7.96</c:v>
                </c:pt>
                <c:pt idx="126">
                  <c:v>7.96</c:v>
                </c:pt>
                <c:pt idx="127">
                  <c:v>7.96</c:v>
                </c:pt>
                <c:pt idx="128">
                  <c:v>7.96</c:v>
                </c:pt>
                <c:pt idx="129">
                  <c:v>7.97</c:v>
                </c:pt>
                <c:pt idx="130">
                  <c:v>7.97</c:v>
                </c:pt>
                <c:pt idx="131">
                  <c:v>7.97</c:v>
                </c:pt>
                <c:pt idx="132">
                  <c:v>7.97</c:v>
                </c:pt>
                <c:pt idx="133">
                  <c:v>7.97</c:v>
                </c:pt>
                <c:pt idx="134">
                  <c:v>7.97</c:v>
                </c:pt>
                <c:pt idx="135">
                  <c:v>7.97</c:v>
                </c:pt>
                <c:pt idx="136">
                  <c:v>7.97</c:v>
                </c:pt>
                <c:pt idx="137">
                  <c:v>7.97</c:v>
                </c:pt>
                <c:pt idx="138">
                  <c:v>7.97</c:v>
                </c:pt>
                <c:pt idx="139">
                  <c:v>7.97</c:v>
                </c:pt>
                <c:pt idx="140">
                  <c:v>7.97</c:v>
                </c:pt>
                <c:pt idx="141">
                  <c:v>7.97</c:v>
                </c:pt>
                <c:pt idx="142">
                  <c:v>7.97</c:v>
                </c:pt>
                <c:pt idx="143">
                  <c:v>7.97</c:v>
                </c:pt>
                <c:pt idx="144">
                  <c:v>7.97</c:v>
                </c:pt>
                <c:pt idx="145">
                  <c:v>7.97</c:v>
                </c:pt>
                <c:pt idx="146">
                  <c:v>7.97</c:v>
                </c:pt>
                <c:pt idx="147">
                  <c:v>7.97</c:v>
                </c:pt>
                <c:pt idx="148">
                  <c:v>7.97</c:v>
                </c:pt>
                <c:pt idx="149">
                  <c:v>7.97</c:v>
                </c:pt>
                <c:pt idx="150">
                  <c:v>7.97</c:v>
                </c:pt>
                <c:pt idx="151">
                  <c:v>7.97</c:v>
                </c:pt>
                <c:pt idx="152">
                  <c:v>7.97</c:v>
                </c:pt>
                <c:pt idx="153">
                  <c:v>7.97</c:v>
                </c:pt>
                <c:pt idx="154">
                  <c:v>7.97</c:v>
                </c:pt>
                <c:pt idx="155">
                  <c:v>7.97</c:v>
                </c:pt>
                <c:pt idx="156">
                  <c:v>7.98</c:v>
                </c:pt>
                <c:pt idx="157">
                  <c:v>7.97</c:v>
                </c:pt>
                <c:pt idx="158">
                  <c:v>7.97</c:v>
                </c:pt>
                <c:pt idx="159">
                  <c:v>7.97</c:v>
                </c:pt>
                <c:pt idx="160">
                  <c:v>7.97</c:v>
                </c:pt>
                <c:pt idx="161">
                  <c:v>7.97</c:v>
                </c:pt>
                <c:pt idx="162">
                  <c:v>7.97</c:v>
                </c:pt>
                <c:pt idx="163">
                  <c:v>7.97</c:v>
                </c:pt>
                <c:pt idx="164">
                  <c:v>7.97</c:v>
                </c:pt>
                <c:pt idx="165">
                  <c:v>7.97</c:v>
                </c:pt>
                <c:pt idx="166">
                  <c:v>7.97</c:v>
                </c:pt>
                <c:pt idx="167">
                  <c:v>7.97</c:v>
                </c:pt>
                <c:pt idx="168">
                  <c:v>7.97</c:v>
                </c:pt>
                <c:pt idx="169">
                  <c:v>7.98</c:v>
                </c:pt>
                <c:pt idx="170">
                  <c:v>7.97</c:v>
                </c:pt>
                <c:pt idx="171">
                  <c:v>7.97</c:v>
                </c:pt>
                <c:pt idx="172">
                  <c:v>7.98</c:v>
                </c:pt>
                <c:pt idx="173">
                  <c:v>7.98</c:v>
                </c:pt>
                <c:pt idx="174">
                  <c:v>7.98</c:v>
                </c:pt>
                <c:pt idx="175">
                  <c:v>7.98</c:v>
                </c:pt>
                <c:pt idx="176">
                  <c:v>7.98</c:v>
                </c:pt>
                <c:pt idx="177">
                  <c:v>7.97</c:v>
                </c:pt>
                <c:pt idx="178">
                  <c:v>7.97</c:v>
                </c:pt>
                <c:pt idx="179">
                  <c:v>7.97</c:v>
                </c:pt>
                <c:pt idx="180">
                  <c:v>7.97</c:v>
                </c:pt>
                <c:pt idx="181">
                  <c:v>7.98</c:v>
                </c:pt>
                <c:pt idx="182">
                  <c:v>7.98</c:v>
                </c:pt>
                <c:pt idx="183">
                  <c:v>7.98</c:v>
                </c:pt>
                <c:pt idx="184">
                  <c:v>7.98</c:v>
                </c:pt>
                <c:pt idx="185">
                  <c:v>7.98</c:v>
                </c:pt>
                <c:pt idx="186">
                  <c:v>7.98</c:v>
                </c:pt>
                <c:pt idx="187">
                  <c:v>7.98</c:v>
                </c:pt>
                <c:pt idx="188">
                  <c:v>7.98</c:v>
                </c:pt>
                <c:pt idx="189">
                  <c:v>7.98</c:v>
                </c:pt>
                <c:pt idx="190">
                  <c:v>7.98</c:v>
                </c:pt>
                <c:pt idx="191">
                  <c:v>7.98</c:v>
                </c:pt>
                <c:pt idx="192">
                  <c:v>7.98</c:v>
                </c:pt>
                <c:pt idx="193">
                  <c:v>7.98</c:v>
                </c:pt>
                <c:pt idx="194">
                  <c:v>7.98</c:v>
                </c:pt>
              </c:numCache>
            </c:numRef>
          </c:xVal>
          <c:yVal>
            <c:numRef>
              <c:f>'Plots_CV62-1'!$P$8:$P$355</c:f>
              <c:numCache>
                <c:formatCode>0.00</c:formatCode>
                <c:ptCount val="348"/>
                <c:pt idx="0">
                  <c:v>1.5</c:v>
                </c:pt>
                <c:pt idx="1">
                  <c:v>1.5939999999999994</c:v>
                </c:pt>
                <c:pt idx="2">
                  <c:v>1.6239999999999997</c:v>
                </c:pt>
                <c:pt idx="3">
                  <c:v>2.8919999999999995</c:v>
                </c:pt>
                <c:pt idx="4">
                  <c:v>8.1750000000000007</c:v>
                </c:pt>
                <c:pt idx="5">
                  <c:v>10.737</c:v>
                </c:pt>
                <c:pt idx="6">
                  <c:v>10.304</c:v>
                </c:pt>
                <c:pt idx="7">
                  <c:v>15.272</c:v>
                </c:pt>
                <c:pt idx="8">
                  <c:v>20.497</c:v>
                </c:pt>
                <c:pt idx="9">
                  <c:v>25.061999999999998</c:v>
                </c:pt>
                <c:pt idx="10">
                  <c:v>31.690999999999995</c:v>
                </c:pt>
                <c:pt idx="11">
                  <c:v>35.345999999999997</c:v>
                </c:pt>
                <c:pt idx="12">
                  <c:v>39.181999999999995</c:v>
                </c:pt>
                <c:pt idx="13">
                  <c:v>39.268000000000001</c:v>
                </c:pt>
                <c:pt idx="14">
                  <c:v>38.475999999999999</c:v>
                </c:pt>
                <c:pt idx="15">
                  <c:v>39.36</c:v>
                </c:pt>
                <c:pt idx="16">
                  <c:v>39.123999999999995</c:v>
                </c:pt>
                <c:pt idx="17">
                  <c:v>39.43</c:v>
                </c:pt>
                <c:pt idx="18">
                  <c:v>39.494999999999997</c:v>
                </c:pt>
                <c:pt idx="19">
                  <c:v>39.494</c:v>
                </c:pt>
                <c:pt idx="20">
                  <c:v>39.472000000000001</c:v>
                </c:pt>
                <c:pt idx="21">
                  <c:v>39.466000000000001</c:v>
                </c:pt>
                <c:pt idx="22">
                  <c:v>39.476999999999997</c:v>
                </c:pt>
                <c:pt idx="23">
                  <c:v>39.466000000000001</c:v>
                </c:pt>
                <c:pt idx="24">
                  <c:v>39.46</c:v>
                </c:pt>
                <c:pt idx="25">
                  <c:v>39.46</c:v>
                </c:pt>
                <c:pt idx="26">
                  <c:v>39.454999999999998</c:v>
                </c:pt>
                <c:pt idx="27">
                  <c:v>39.46</c:v>
                </c:pt>
                <c:pt idx="28">
                  <c:v>39.509</c:v>
                </c:pt>
                <c:pt idx="29">
                  <c:v>39.497999999999998</c:v>
                </c:pt>
                <c:pt idx="30">
                  <c:v>39.486999999999995</c:v>
                </c:pt>
                <c:pt idx="31">
                  <c:v>39.503</c:v>
                </c:pt>
                <c:pt idx="32">
                  <c:v>39.497999999999998</c:v>
                </c:pt>
                <c:pt idx="33">
                  <c:v>39.542000000000002</c:v>
                </c:pt>
                <c:pt idx="34">
                  <c:v>39.480999999999995</c:v>
                </c:pt>
                <c:pt idx="35">
                  <c:v>39.475999999999999</c:v>
                </c:pt>
                <c:pt idx="36">
                  <c:v>39.475999999999999</c:v>
                </c:pt>
                <c:pt idx="37">
                  <c:v>39.464999999999996</c:v>
                </c:pt>
                <c:pt idx="38">
                  <c:v>39.420999999999999</c:v>
                </c:pt>
                <c:pt idx="39">
                  <c:v>39.415999999999997</c:v>
                </c:pt>
                <c:pt idx="40">
                  <c:v>39.420999999999999</c:v>
                </c:pt>
                <c:pt idx="41">
                  <c:v>39.409999999999997</c:v>
                </c:pt>
                <c:pt idx="42">
                  <c:v>39.437999999999995</c:v>
                </c:pt>
                <c:pt idx="43">
                  <c:v>39.427</c:v>
                </c:pt>
                <c:pt idx="44">
                  <c:v>39.420999999999999</c:v>
                </c:pt>
                <c:pt idx="45">
                  <c:v>39.427</c:v>
                </c:pt>
                <c:pt idx="46">
                  <c:v>39.427</c:v>
                </c:pt>
                <c:pt idx="47">
                  <c:v>39.355999999999995</c:v>
                </c:pt>
                <c:pt idx="48">
                  <c:v>39.387999999999998</c:v>
                </c:pt>
                <c:pt idx="49">
                  <c:v>39.382999999999996</c:v>
                </c:pt>
                <c:pt idx="50">
                  <c:v>39.372</c:v>
                </c:pt>
                <c:pt idx="51">
                  <c:v>39.372</c:v>
                </c:pt>
                <c:pt idx="52">
                  <c:v>39.360999999999997</c:v>
                </c:pt>
                <c:pt idx="53">
                  <c:v>39.338999999999999</c:v>
                </c:pt>
                <c:pt idx="54">
                  <c:v>39.333999999999996</c:v>
                </c:pt>
                <c:pt idx="55">
                  <c:v>39.327999999999996</c:v>
                </c:pt>
                <c:pt idx="56">
                  <c:v>39.344999999999999</c:v>
                </c:pt>
                <c:pt idx="57">
                  <c:v>39.35</c:v>
                </c:pt>
                <c:pt idx="58">
                  <c:v>39.338999999999999</c:v>
                </c:pt>
                <c:pt idx="59">
                  <c:v>39.329000000000001</c:v>
                </c:pt>
                <c:pt idx="60">
                  <c:v>39.333999999999996</c:v>
                </c:pt>
                <c:pt idx="61">
                  <c:v>39.360999999999997</c:v>
                </c:pt>
                <c:pt idx="62">
                  <c:v>39.378</c:v>
                </c:pt>
                <c:pt idx="63">
                  <c:v>39.46</c:v>
                </c:pt>
                <c:pt idx="64">
                  <c:v>39.542000000000002</c:v>
                </c:pt>
                <c:pt idx="65">
                  <c:v>39.454000000000001</c:v>
                </c:pt>
                <c:pt idx="66">
                  <c:v>39.311999999999998</c:v>
                </c:pt>
                <c:pt idx="67">
                  <c:v>39.333999999999996</c:v>
                </c:pt>
                <c:pt idx="68">
                  <c:v>39.366999999999997</c:v>
                </c:pt>
                <c:pt idx="69">
                  <c:v>39.366999999999997</c:v>
                </c:pt>
                <c:pt idx="70">
                  <c:v>39.344999999999999</c:v>
                </c:pt>
                <c:pt idx="71">
                  <c:v>39.372</c:v>
                </c:pt>
                <c:pt idx="72">
                  <c:v>39.355999999999995</c:v>
                </c:pt>
                <c:pt idx="73">
                  <c:v>39.350999999999999</c:v>
                </c:pt>
                <c:pt idx="74">
                  <c:v>39.268999999999998</c:v>
                </c:pt>
                <c:pt idx="75">
                  <c:v>39.300999999999995</c:v>
                </c:pt>
                <c:pt idx="76">
                  <c:v>39.366999999999997</c:v>
                </c:pt>
                <c:pt idx="77">
                  <c:v>39.411000000000001</c:v>
                </c:pt>
                <c:pt idx="78">
                  <c:v>39.405000000000001</c:v>
                </c:pt>
                <c:pt idx="79">
                  <c:v>39.378</c:v>
                </c:pt>
                <c:pt idx="80">
                  <c:v>39.382999999999996</c:v>
                </c:pt>
                <c:pt idx="81">
                  <c:v>39.431999999999995</c:v>
                </c:pt>
                <c:pt idx="82">
                  <c:v>39.317999999999998</c:v>
                </c:pt>
                <c:pt idx="83">
                  <c:v>39.420999999999999</c:v>
                </c:pt>
                <c:pt idx="84">
                  <c:v>39.366999999999997</c:v>
                </c:pt>
                <c:pt idx="85">
                  <c:v>39.372</c:v>
                </c:pt>
                <c:pt idx="86">
                  <c:v>39.339999999999996</c:v>
                </c:pt>
                <c:pt idx="87">
                  <c:v>39.257999999999996</c:v>
                </c:pt>
                <c:pt idx="88">
                  <c:v>34.75</c:v>
                </c:pt>
                <c:pt idx="89">
                  <c:v>27.994999999999997</c:v>
                </c:pt>
                <c:pt idx="90">
                  <c:v>21.868000000000002</c:v>
                </c:pt>
                <c:pt idx="91">
                  <c:v>17.045000000000002</c:v>
                </c:pt>
                <c:pt idx="92">
                  <c:v>17.302</c:v>
                </c:pt>
                <c:pt idx="93">
                  <c:v>17.378999999999998</c:v>
                </c:pt>
                <c:pt idx="94">
                  <c:v>17.057000000000002</c:v>
                </c:pt>
                <c:pt idx="95">
                  <c:v>17.106000000000002</c:v>
                </c:pt>
                <c:pt idx="96">
                  <c:v>17.100999999999999</c:v>
                </c:pt>
                <c:pt idx="97">
                  <c:v>17.280999999999999</c:v>
                </c:pt>
                <c:pt idx="98">
                  <c:v>17.073999999999998</c:v>
                </c:pt>
                <c:pt idx="99">
                  <c:v>16.948999999999998</c:v>
                </c:pt>
                <c:pt idx="100">
                  <c:v>16.964999999999996</c:v>
                </c:pt>
                <c:pt idx="101">
                  <c:v>16.964999999999996</c:v>
                </c:pt>
                <c:pt idx="102">
                  <c:v>17.069000000000003</c:v>
                </c:pt>
                <c:pt idx="103">
                  <c:v>17.177999999999997</c:v>
                </c:pt>
                <c:pt idx="104">
                  <c:v>17.206000000000003</c:v>
                </c:pt>
                <c:pt idx="105">
                  <c:v>17.216000000000001</c:v>
                </c:pt>
                <c:pt idx="106">
                  <c:v>17.146000000000001</c:v>
                </c:pt>
                <c:pt idx="107">
                  <c:v>17.106999999999999</c:v>
                </c:pt>
                <c:pt idx="108">
                  <c:v>17.118000000000002</c:v>
                </c:pt>
                <c:pt idx="109">
                  <c:v>17.195</c:v>
                </c:pt>
                <c:pt idx="110">
                  <c:v>17.189</c:v>
                </c:pt>
                <c:pt idx="111">
                  <c:v>17.255000000000003</c:v>
                </c:pt>
                <c:pt idx="112">
                  <c:v>17.232999999999997</c:v>
                </c:pt>
                <c:pt idx="113">
                  <c:v>17.238999999999997</c:v>
                </c:pt>
                <c:pt idx="114">
                  <c:v>17.249000000000002</c:v>
                </c:pt>
                <c:pt idx="115">
                  <c:v>17.228000000000002</c:v>
                </c:pt>
                <c:pt idx="116">
                  <c:v>17.259999999999998</c:v>
                </c:pt>
                <c:pt idx="117">
                  <c:v>17.183999999999997</c:v>
                </c:pt>
                <c:pt idx="118">
                  <c:v>17.222000000000001</c:v>
                </c:pt>
                <c:pt idx="119">
                  <c:v>17.128999999999998</c:v>
                </c:pt>
                <c:pt idx="120">
                  <c:v>17.101999999999997</c:v>
                </c:pt>
                <c:pt idx="121">
                  <c:v>17.107999999999997</c:v>
                </c:pt>
                <c:pt idx="122">
                  <c:v>17.265999999999998</c:v>
                </c:pt>
                <c:pt idx="123">
                  <c:v>17.277000000000001</c:v>
                </c:pt>
                <c:pt idx="124">
                  <c:v>17.189</c:v>
                </c:pt>
                <c:pt idx="125">
                  <c:v>17.156999999999996</c:v>
                </c:pt>
                <c:pt idx="126">
                  <c:v>17.151000000000003</c:v>
                </c:pt>
                <c:pt idx="127">
                  <c:v>17.128999999999998</c:v>
                </c:pt>
                <c:pt idx="128">
                  <c:v>17.015000000000001</c:v>
                </c:pt>
                <c:pt idx="129">
                  <c:v>16.988</c:v>
                </c:pt>
                <c:pt idx="130">
                  <c:v>16.829000000000001</c:v>
                </c:pt>
                <c:pt idx="131">
                  <c:v>17.058999999999997</c:v>
                </c:pt>
                <c:pt idx="132">
                  <c:v>17.238999999999997</c:v>
                </c:pt>
                <c:pt idx="133">
                  <c:v>17.151000000000003</c:v>
                </c:pt>
                <c:pt idx="134">
                  <c:v>17.151000000000003</c:v>
                </c:pt>
                <c:pt idx="135">
                  <c:v>17.167999999999999</c:v>
                </c:pt>
                <c:pt idx="136">
                  <c:v>17.183999999999997</c:v>
                </c:pt>
                <c:pt idx="137">
                  <c:v>17.134999999999998</c:v>
                </c:pt>
                <c:pt idx="138">
                  <c:v>17.380000000000003</c:v>
                </c:pt>
                <c:pt idx="139">
                  <c:v>17.341999999999999</c:v>
                </c:pt>
                <c:pt idx="140">
                  <c:v>17.292999999999999</c:v>
                </c:pt>
                <c:pt idx="141">
                  <c:v>17.402000000000001</c:v>
                </c:pt>
                <c:pt idx="142">
                  <c:v>15.417</c:v>
                </c:pt>
                <c:pt idx="143">
                  <c:v>10.131</c:v>
                </c:pt>
                <c:pt idx="144">
                  <c:v>8.68</c:v>
                </c:pt>
                <c:pt idx="145">
                  <c:v>3.1659999999999995</c:v>
                </c:pt>
                <c:pt idx="146">
                  <c:v>2.0750000000000002</c:v>
                </c:pt>
                <c:pt idx="147">
                  <c:v>2.2439999999999998</c:v>
                </c:pt>
                <c:pt idx="148">
                  <c:v>2.2389999999999999</c:v>
                </c:pt>
                <c:pt idx="149">
                  <c:v>1.9989999999999997</c:v>
                </c:pt>
                <c:pt idx="150">
                  <c:v>2.0199999999999996</c:v>
                </c:pt>
                <c:pt idx="151">
                  <c:v>2.0099999999999998</c:v>
                </c:pt>
                <c:pt idx="152">
                  <c:v>1.9989999999999997</c:v>
                </c:pt>
                <c:pt idx="153">
                  <c:v>1.9929999999999994</c:v>
                </c:pt>
                <c:pt idx="154">
                  <c:v>1.9390000000000001</c:v>
                </c:pt>
                <c:pt idx="155">
                  <c:v>1.9279999999999999</c:v>
                </c:pt>
                <c:pt idx="156">
                  <c:v>2.069</c:v>
                </c:pt>
                <c:pt idx="157">
                  <c:v>2.1129999999999995</c:v>
                </c:pt>
                <c:pt idx="158">
                  <c:v>2.08</c:v>
                </c:pt>
                <c:pt idx="159">
                  <c:v>2.0910000000000002</c:v>
                </c:pt>
                <c:pt idx="160">
                  <c:v>2.0969999999999995</c:v>
                </c:pt>
                <c:pt idx="161">
                  <c:v>2.0859999999999994</c:v>
                </c:pt>
                <c:pt idx="162">
                  <c:v>2.0910000000000002</c:v>
                </c:pt>
                <c:pt idx="163">
                  <c:v>2.069</c:v>
                </c:pt>
                <c:pt idx="164">
                  <c:v>2.0640000000000001</c:v>
                </c:pt>
                <c:pt idx="165">
                  <c:v>2.048</c:v>
                </c:pt>
                <c:pt idx="166">
                  <c:v>2.1079999999999997</c:v>
                </c:pt>
                <c:pt idx="167">
                  <c:v>2.0859999999999994</c:v>
                </c:pt>
                <c:pt idx="168">
                  <c:v>2.1399999999999997</c:v>
                </c:pt>
                <c:pt idx="169">
                  <c:v>2.1239999999999997</c:v>
                </c:pt>
                <c:pt idx="170">
                  <c:v>2.2109999999999994</c:v>
                </c:pt>
                <c:pt idx="171">
                  <c:v>2.1680000000000001</c:v>
                </c:pt>
                <c:pt idx="172">
                  <c:v>2.2000000000000002</c:v>
                </c:pt>
                <c:pt idx="173">
                  <c:v>2.1899999999999995</c:v>
                </c:pt>
                <c:pt idx="174">
                  <c:v>2.2109999999999994</c:v>
                </c:pt>
                <c:pt idx="175">
                  <c:v>2.2329999999999997</c:v>
                </c:pt>
                <c:pt idx="176">
                  <c:v>2.0419999999999998</c:v>
                </c:pt>
                <c:pt idx="177">
                  <c:v>2.1129999999999995</c:v>
                </c:pt>
                <c:pt idx="178">
                  <c:v>2.1349999999999998</c:v>
                </c:pt>
                <c:pt idx="179">
                  <c:v>2.0529999999999999</c:v>
                </c:pt>
                <c:pt idx="180">
                  <c:v>2.0640000000000001</c:v>
                </c:pt>
                <c:pt idx="181">
                  <c:v>2.08</c:v>
                </c:pt>
                <c:pt idx="182">
                  <c:v>2.0700000000000003</c:v>
                </c:pt>
                <c:pt idx="183">
                  <c:v>2.0259999999999998</c:v>
                </c:pt>
                <c:pt idx="184">
                  <c:v>2.0529999999999999</c:v>
                </c:pt>
                <c:pt idx="185">
                  <c:v>2.0419999999999998</c:v>
                </c:pt>
                <c:pt idx="186">
                  <c:v>2.0099999999999998</c:v>
                </c:pt>
                <c:pt idx="187">
                  <c:v>2.0369999999999999</c:v>
                </c:pt>
                <c:pt idx="188">
                  <c:v>2.032</c:v>
                </c:pt>
                <c:pt idx="189">
                  <c:v>2.0529999999999999</c:v>
                </c:pt>
                <c:pt idx="190">
                  <c:v>1.9769999999999994</c:v>
                </c:pt>
                <c:pt idx="191">
                  <c:v>1.9989999999999997</c:v>
                </c:pt>
                <c:pt idx="192">
                  <c:v>2.0149999999999997</c:v>
                </c:pt>
                <c:pt idx="193">
                  <c:v>2.0209999999999999</c:v>
                </c:pt>
                <c:pt idx="194">
                  <c:v>1.8410000000000002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333184"/>
        <c:axId val="220335488"/>
      </c:scatterChart>
      <c:valAx>
        <c:axId val="22033318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220335488"/>
        <c:crosses val="autoZero"/>
        <c:crossBetween val="midCat"/>
      </c:valAx>
      <c:valAx>
        <c:axId val="22033548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2033318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'Plots_CV62-6'!$A$2</c:f>
          <c:strCache>
            <c:ptCount val="1"/>
            <c:pt idx="0">
              <c:v>CV62-6  1/31/2017</c:v>
            </c:pt>
          </c:strCache>
        </c:strRef>
      </c:tx>
      <c:layout>
        <c:manualLayout>
          <c:xMode val="edge"/>
          <c:yMode val="edge"/>
          <c:x val="8.8253310249806795E-3"/>
          <c:y val="2.24655975636678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259683203233348"/>
          <c:w val="0.77824757940395772"/>
          <c:h val="0.8436021162239115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'Plots_CV62-6'!$K$8:$K$355</c:f>
              <c:numCache>
                <c:formatCode>General</c:formatCode>
                <c:ptCount val="348"/>
                <c:pt idx="0">
                  <c:v>90.441999999999993</c:v>
                </c:pt>
                <c:pt idx="1">
                  <c:v>90.423599999999993</c:v>
                </c:pt>
                <c:pt idx="2">
                  <c:v>90.392700000000005</c:v>
                </c:pt>
                <c:pt idx="3">
                  <c:v>90.583299999999994</c:v>
                </c:pt>
                <c:pt idx="4">
                  <c:v>90.4833</c:v>
                </c:pt>
                <c:pt idx="5">
                  <c:v>90.435599999999994</c:v>
                </c:pt>
                <c:pt idx="6">
                  <c:v>90.341399999999993</c:v>
                </c:pt>
                <c:pt idx="7">
                  <c:v>90.346900000000005</c:v>
                </c:pt>
                <c:pt idx="8">
                  <c:v>90.295500000000004</c:v>
                </c:pt>
                <c:pt idx="9">
                  <c:v>90.329700000000003</c:v>
                </c:pt>
                <c:pt idx="10">
                  <c:v>90.400599999999997</c:v>
                </c:pt>
                <c:pt idx="11">
                  <c:v>90.423100000000005</c:v>
                </c:pt>
                <c:pt idx="12">
                  <c:v>90.330200000000005</c:v>
                </c:pt>
                <c:pt idx="13">
                  <c:v>90.327100000000002</c:v>
                </c:pt>
                <c:pt idx="14">
                  <c:v>90.331000000000003</c:v>
                </c:pt>
                <c:pt idx="15">
                  <c:v>90.524799999999999</c:v>
                </c:pt>
                <c:pt idx="16">
                  <c:v>90.396199999999993</c:v>
                </c:pt>
                <c:pt idx="17">
                  <c:v>90.595799999999997</c:v>
                </c:pt>
                <c:pt idx="18">
                  <c:v>90.626599999999996</c:v>
                </c:pt>
                <c:pt idx="19">
                  <c:v>90.550899999999999</c:v>
                </c:pt>
                <c:pt idx="20">
                  <c:v>90.568399999999997</c:v>
                </c:pt>
                <c:pt idx="21">
                  <c:v>90.671000000000006</c:v>
                </c:pt>
                <c:pt idx="22">
                  <c:v>90.774100000000004</c:v>
                </c:pt>
                <c:pt idx="23">
                  <c:v>90.766800000000003</c:v>
                </c:pt>
                <c:pt idx="24">
                  <c:v>90.868099999999998</c:v>
                </c:pt>
                <c:pt idx="25">
                  <c:v>90.814099999999996</c:v>
                </c:pt>
                <c:pt idx="26">
                  <c:v>90.774500000000003</c:v>
                </c:pt>
                <c:pt idx="27">
                  <c:v>90.846299999999999</c:v>
                </c:pt>
                <c:pt idx="28">
                  <c:v>90.854799999999997</c:v>
                </c:pt>
                <c:pt idx="29">
                  <c:v>91.041799999999995</c:v>
                </c:pt>
                <c:pt idx="30">
                  <c:v>91.318700000000007</c:v>
                </c:pt>
                <c:pt idx="31">
                  <c:v>91.55</c:v>
                </c:pt>
                <c:pt idx="32">
                  <c:v>91.759799999999998</c:v>
                </c:pt>
                <c:pt idx="33">
                  <c:v>91.7791</c:v>
                </c:pt>
                <c:pt idx="34">
                  <c:v>91.917500000000004</c:v>
                </c:pt>
                <c:pt idx="35">
                  <c:v>91.857299999999995</c:v>
                </c:pt>
                <c:pt idx="36">
                  <c:v>91.774500000000003</c:v>
                </c:pt>
                <c:pt idx="37">
                  <c:v>91.737300000000005</c:v>
                </c:pt>
                <c:pt idx="38">
                  <c:v>91.828400000000002</c:v>
                </c:pt>
                <c:pt idx="39">
                  <c:v>91.697999999999993</c:v>
                </c:pt>
                <c:pt idx="40">
                  <c:v>91.697400000000002</c:v>
                </c:pt>
                <c:pt idx="41">
                  <c:v>91.748900000000006</c:v>
                </c:pt>
                <c:pt idx="42">
                  <c:v>92.190700000000007</c:v>
                </c:pt>
                <c:pt idx="43">
                  <c:v>92.773700000000005</c:v>
                </c:pt>
                <c:pt idx="44">
                  <c:v>93.146699999999996</c:v>
                </c:pt>
                <c:pt idx="45">
                  <c:v>93.408500000000004</c:v>
                </c:pt>
                <c:pt idx="46">
                  <c:v>93.498500000000007</c:v>
                </c:pt>
                <c:pt idx="47">
                  <c:v>93.437799999999996</c:v>
                </c:pt>
                <c:pt idx="48">
                  <c:v>93.555000000000007</c:v>
                </c:pt>
                <c:pt idx="49">
                  <c:v>93.64</c:v>
                </c:pt>
                <c:pt idx="50">
                  <c:v>93.664599999999993</c:v>
                </c:pt>
                <c:pt idx="51">
                  <c:v>93.71</c:v>
                </c:pt>
                <c:pt idx="52">
                  <c:v>93.762299999999996</c:v>
                </c:pt>
                <c:pt idx="53">
                  <c:v>93.699799999999996</c:v>
                </c:pt>
                <c:pt idx="54">
                  <c:v>93.701099999999997</c:v>
                </c:pt>
                <c:pt idx="55">
                  <c:v>93.752300000000005</c:v>
                </c:pt>
                <c:pt idx="56">
                  <c:v>93.786799999999999</c:v>
                </c:pt>
                <c:pt idx="57">
                  <c:v>93.790899999999993</c:v>
                </c:pt>
                <c:pt idx="58">
                  <c:v>93.745999999999995</c:v>
                </c:pt>
                <c:pt idx="59">
                  <c:v>93.837100000000007</c:v>
                </c:pt>
                <c:pt idx="60">
                  <c:v>93.660899999999998</c:v>
                </c:pt>
                <c:pt idx="61">
                  <c:v>93.700999999999993</c:v>
                </c:pt>
                <c:pt idx="62">
                  <c:v>93.687100000000001</c:v>
                </c:pt>
                <c:pt idx="63">
                  <c:v>93.900599999999997</c:v>
                </c:pt>
                <c:pt idx="64">
                  <c:v>93.6524</c:v>
                </c:pt>
                <c:pt idx="65">
                  <c:v>93.7042</c:v>
                </c:pt>
                <c:pt idx="66">
                  <c:v>93.550299999999993</c:v>
                </c:pt>
                <c:pt idx="67">
                  <c:v>93.530699999999996</c:v>
                </c:pt>
                <c:pt idx="68">
                  <c:v>93.556399999999996</c:v>
                </c:pt>
                <c:pt idx="69">
                  <c:v>93.542699999999996</c:v>
                </c:pt>
                <c:pt idx="70">
                  <c:v>93.569800000000001</c:v>
                </c:pt>
                <c:pt idx="71">
                  <c:v>93.597499999999997</c:v>
                </c:pt>
                <c:pt idx="72">
                  <c:v>93.580600000000004</c:v>
                </c:pt>
                <c:pt idx="73">
                  <c:v>93.607900000000001</c:v>
                </c:pt>
                <c:pt idx="74">
                  <c:v>93.657200000000003</c:v>
                </c:pt>
                <c:pt idx="75">
                  <c:v>93.530199999999994</c:v>
                </c:pt>
                <c:pt idx="76">
                  <c:v>93.526200000000003</c:v>
                </c:pt>
                <c:pt idx="77">
                  <c:v>93.598399999999998</c:v>
                </c:pt>
                <c:pt idx="78">
                  <c:v>93.681899999999999</c:v>
                </c:pt>
                <c:pt idx="79">
                  <c:v>93.64</c:v>
                </c:pt>
                <c:pt idx="80">
                  <c:v>93.637900000000002</c:v>
                </c:pt>
                <c:pt idx="81">
                  <c:v>93.864000000000004</c:v>
                </c:pt>
                <c:pt idx="82">
                  <c:v>93.676900000000003</c:v>
                </c:pt>
                <c:pt idx="83">
                  <c:v>93.669799999999995</c:v>
                </c:pt>
                <c:pt idx="84">
                  <c:v>93.723699999999994</c:v>
                </c:pt>
                <c:pt idx="85">
                  <c:v>94.057599999999994</c:v>
                </c:pt>
                <c:pt idx="86">
                  <c:v>95.1922</c:v>
                </c:pt>
                <c:pt idx="87">
                  <c:v>95.720600000000005</c:v>
                </c:pt>
                <c:pt idx="88">
                  <c:v>97.576300000000003</c:v>
                </c:pt>
                <c:pt idx="89">
                  <c:v>97.472200000000001</c:v>
                </c:pt>
                <c:pt idx="90">
                  <c:v>97.539900000000003</c:v>
                </c:pt>
                <c:pt idx="91">
                  <c:v>98.360200000000006</c:v>
                </c:pt>
                <c:pt idx="92">
                  <c:v>98.857799999999997</c:v>
                </c:pt>
                <c:pt idx="93">
                  <c:v>99.147099999999995</c:v>
                </c:pt>
                <c:pt idx="94">
                  <c:v>99.283000000000001</c:v>
                </c:pt>
                <c:pt idx="95">
                  <c:v>99.448899999999995</c:v>
                </c:pt>
                <c:pt idx="96">
                  <c:v>99.480999999999995</c:v>
                </c:pt>
                <c:pt idx="97">
                  <c:v>99.452699999999993</c:v>
                </c:pt>
                <c:pt idx="98">
                  <c:v>99.519000000000005</c:v>
                </c:pt>
                <c:pt idx="99">
                  <c:v>99.505499999999998</c:v>
                </c:pt>
                <c:pt idx="100">
                  <c:v>99.518699999999995</c:v>
                </c:pt>
                <c:pt idx="101">
                  <c:v>99.642099999999999</c:v>
                </c:pt>
                <c:pt idx="102">
                  <c:v>99.489900000000006</c:v>
                </c:pt>
                <c:pt idx="103">
                  <c:v>99.583699999999993</c:v>
                </c:pt>
                <c:pt idx="104">
                  <c:v>99.481099999999998</c:v>
                </c:pt>
                <c:pt idx="105">
                  <c:v>99.682500000000005</c:v>
                </c:pt>
                <c:pt idx="106">
                  <c:v>99.568799999999996</c:v>
                </c:pt>
                <c:pt idx="107">
                  <c:v>99.654499999999999</c:v>
                </c:pt>
                <c:pt idx="108">
                  <c:v>99.575599999999994</c:v>
                </c:pt>
                <c:pt idx="109">
                  <c:v>99.697100000000006</c:v>
                </c:pt>
                <c:pt idx="110">
                  <c:v>99.6614</c:v>
                </c:pt>
                <c:pt idx="111">
                  <c:v>99.625</c:v>
                </c:pt>
                <c:pt idx="112">
                  <c:v>99.482799999999997</c:v>
                </c:pt>
                <c:pt idx="113">
                  <c:v>99.546099999999996</c:v>
                </c:pt>
                <c:pt idx="114">
                  <c:v>99.565600000000003</c:v>
                </c:pt>
                <c:pt idx="115">
                  <c:v>99.635599999999997</c:v>
                </c:pt>
                <c:pt idx="116">
                  <c:v>99.657700000000006</c:v>
                </c:pt>
                <c:pt idx="117">
                  <c:v>99.528199999999998</c:v>
                </c:pt>
                <c:pt idx="118">
                  <c:v>99.632199999999997</c:v>
                </c:pt>
                <c:pt idx="119">
                  <c:v>99.607699999999994</c:v>
                </c:pt>
                <c:pt idx="120">
                  <c:v>99.493799999999993</c:v>
                </c:pt>
                <c:pt idx="121">
                  <c:v>99.494399999999999</c:v>
                </c:pt>
                <c:pt idx="122">
                  <c:v>99.517799999999994</c:v>
                </c:pt>
                <c:pt idx="123">
                  <c:v>99.529300000000006</c:v>
                </c:pt>
                <c:pt idx="124">
                  <c:v>99.629300000000001</c:v>
                </c:pt>
                <c:pt idx="125">
                  <c:v>99.629199999999997</c:v>
                </c:pt>
                <c:pt idx="126">
                  <c:v>99.582599999999999</c:v>
                </c:pt>
                <c:pt idx="127">
                  <c:v>99.521600000000007</c:v>
                </c:pt>
                <c:pt idx="128">
                  <c:v>99.477699999999999</c:v>
                </c:pt>
                <c:pt idx="129">
                  <c:v>99.603399999999993</c:v>
                </c:pt>
              </c:numCache>
            </c:numRef>
          </c:xVal>
          <c:yVal>
            <c:numRef>
              <c:f>'Plots_CV62-6'!$P$8:$P$355</c:f>
              <c:numCache>
                <c:formatCode>0.00</c:formatCode>
                <c:ptCount val="348"/>
                <c:pt idx="0">
                  <c:v>41.551000000000002</c:v>
                </c:pt>
                <c:pt idx="1">
                  <c:v>41.578000000000003</c:v>
                </c:pt>
                <c:pt idx="2">
                  <c:v>41.567999999999998</c:v>
                </c:pt>
                <c:pt idx="3">
                  <c:v>41.6</c:v>
                </c:pt>
                <c:pt idx="4">
                  <c:v>41.584000000000003</c:v>
                </c:pt>
                <c:pt idx="5">
                  <c:v>41.72</c:v>
                </c:pt>
                <c:pt idx="6">
                  <c:v>41.512999999999998</c:v>
                </c:pt>
                <c:pt idx="7">
                  <c:v>41.491</c:v>
                </c:pt>
                <c:pt idx="8">
                  <c:v>41.469000000000001</c:v>
                </c:pt>
                <c:pt idx="9">
                  <c:v>41.463999999999999</c:v>
                </c:pt>
                <c:pt idx="10">
                  <c:v>41.453000000000003</c:v>
                </c:pt>
                <c:pt idx="11">
                  <c:v>41.426000000000002</c:v>
                </c:pt>
                <c:pt idx="12">
                  <c:v>41.469000000000001</c:v>
                </c:pt>
                <c:pt idx="13">
                  <c:v>41.469000000000001</c:v>
                </c:pt>
                <c:pt idx="14">
                  <c:v>41.457999999999998</c:v>
                </c:pt>
                <c:pt idx="15">
                  <c:v>41.426000000000002</c:v>
                </c:pt>
                <c:pt idx="16">
                  <c:v>41.475000000000001</c:v>
                </c:pt>
                <c:pt idx="17">
                  <c:v>41.414999999999999</c:v>
                </c:pt>
                <c:pt idx="18">
                  <c:v>41.430999999999997</c:v>
                </c:pt>
                <c:pt idx="19">
                  <c:v>41.557000000000002</c:v>
                </c:pt>
                <c:pt idx="20">
                  <c:v>41.573</c:v>
                </c:pt>
                <c:pt idx="21">
                  <c:v>41.573</c:v>
                </c:pt>
                <c:pt idx="22">
                  <c:v>41.610999999999997</c:v>
                </c:pt>
                <c:pt idx="23">
                  <c:v>41.588999999999999</c:v>
                </c:pt>
                <c:pt idx="24">
                  <c:v>41.606000000000002</c:v>
                </c:pt>
                <c:pt idx="25">
                  <c:v>41.584000000000003</c:v>
                </c:pt>
                <c:pt idx="26">
                  <c:v>41.54</c:v>
                </c:pt>
                <c:pt idx="27">
                  <c:v>41.508000000000003</c:v>
                </c:pt>
                <c:pt idx="28">
                  <c:v>41.524000000000001</c:v>
                </c:pt>
                <c:pt idx="29">
                  <c:v>41.497</c:v>
                </c:pt>
                <c:pt idx="30">
                  <c:v>41.535000000000004</c:v>
                </c:pt>
                <c:pt idx="31">
                  <c:v>41.475000000000001</c:v>
                </c:pt>
                <c:pt idx="32">
                  <c:v>41.512999999999998</c:v>
                </c:pt>
                <c:pt idx="33">
                  <c:v>41.457999999999998</c:v>
                </c:pt>
                <c:pt idx="34">
                  <c:v>41.512999999999998</c:v>
                </c:pt>
                <c:pt idx="35">
                  <c:v>41.54</c:v>
                </c:pt>
                <c:pt idx="36">
                  <c:v>41.344000000000001</c:v>
                </c:pt>
                <c:pt idx="37">
                  <c:v>41.322000000000003</c:v>
                </c:pt>
                <c:pt idx="38">
                  <c:v>41.273000000000003</c:v>
                </c:pt>
                <c:pt idx="39">
                  <c:v>41.856999999999999</c:v>
                </c:pt>
                <c:pt idx="40">
                  <c:v>40.804000000000002</c:v>
                </c:pt>
                <c:pt idx="41">
                  <c:v>39.396000000000001</c:v>
                </c:pt>
                <c:pt idx="42">
                  <c:v>32.448999999999998</c:v>
                </c:pt>
                <c:pt idx="43">
                  <c:v>23.876999999999999</c:v>
                </c:pt>
                <c:pt idx="44">
                  <c:v>21.661999999999999</c:v>
                </c:pt>
                <c:pt idx="45">
                  <c:v>21.792999999999999</c:v>
                </c:pt>
                <c:pt idx="46">
                  <c:v>21.602</c:v>
                </c:pt>
                <c:pt idx="47">
                  <c:v>21.792999999999999</c:v>
                </c:pt>
                <c:pt idx="48">
                  <c:v>21.792999999999999</c:v>
                </c:pt>
                <c:pt idx="49">
                  <c:v>22.055</c:v>
                </c:pt>
                <c:pt idx="50">
                  <c:v>22.039000000000001</c:v>
                </c:pt>
                <c:pt idx="51">
                  <c:v>22.006</c:v>
                </c:pt>
                <c:pt idx="52">
                  <c:v>21.897000000000002</c:v>
                </c:pt>
                <c:pt idx="53">
                  <c:v>21.684000000000001</c:v>
                </c:pt>
                <c:pt idx="54">
                  <c:v>21.792999999999999</c:v>
                </c:pt>
                <c:pt idx="55">
                  <c:v>21.679000000000002</c:v>
                </c:pt>
                <c:pt idx="56">
                  <c:v>21.826000000000001</c:v>
                </c:pt>
                <c:pt idx="57">
                  <c:v>21.875</c:v>
                </c:pt>
                <c:pt idx="58">
                  <c:v>21.859000000000002</c:v>
                </c:pt>
                <c:pt idx="59">
                  <c:v>21.946000000000002</c:v>
                </c:pt>
                <c:pt idx="60">
                  <c:v>21.885999999999999</c:v>
                </c:pt>
                <c:pt idx="61">
                  <c:v>21.902999999999999</c:v>
                </c:pt>
                <c:pt idx="62">
                  <c:v>21.885999999999999</c:v>
                </c:pt>
                <c:pt idx="63">
                  <c:v>21.875</c:v>
                </c:pt>
                <c:pt idx="64">
                  <c:v>21.875</c:v>
                </c:pt>
                <c:pt idx="65">
                  <c:v>21.940999999999999</c:v>
                </c:pt>
                <c:pt idx="66">
                  <c:v>21.940999999999999</c:v>
                </c:pt>
                <c:pt idx="67">
                  <c:v>21.972999999999999</c:v>
                </c:pt>
                <c:pt idx="68">
                  <c:v>21.902000000000001</c:v>
                </c:pt>
                <c:pt idx="69">
                  <c:v>21.754999999999999</c:v>
                </c:pt>
                <c:pt idx="70">
                  <c:v>21.728000000000002</c:v>
                </c:pt>
                <c:pt idx="71">
                  <c:v>21.760999999999999</c:v>
                </c:pt>
                <c:pt idx="72">
                  <c:v>21.754999999999999</c:v>
                </c:pt>
                <c:pt idx="73">
                  <c:v>21.777000000000001</c:v>
                </c:pt>
                <c:pt idx="74">
                  <c:v>21.788</c:v>
                </c:pt>
                <c:pt idx="75">
                  <c:v>21.766000000000002</c:v>
                </c:pt>
                <c:pt idx="76">
                  <c:v>21.798999999999999</c:v>
                </c:pt>
                <c:pt idx="77">
                  <c:v>21.798999999999999</c:v>
                </c:pt>
                <c:pt idx="78">
                  <c:v>22.027999999999999</c:v>
                </c:pt>
                <c:pt idx="79">
                  <c:v>21.934999999999999</c:v>
                </c:pt>
                <c:pt idx="80">
                  <c:v>21.864000000000001</c:v>
                </c:pt>
                <c:pt idx="81">
                  <c:v>21.87</c:v>
                </c:pt>
                <c:pt idx="82">
                  <c:v>21.978999999999999</c:v>
                </c:pt>
                <c:pt idx="83">
                  <c:v>22.158999999999999</c:v>
                </c:pt>
                <c:pt idx="84">
                  <c:v>21.481999999999999</c:v>
                </c:pt>
                <c:pt idx="85">
                  <c:v>15.966999999999999</c:v>
                </c:pt>
                <c:pt idx="86">
                  <c:v>8.8819999999999997</c:v>
                </c:pt>
                <c:pt idx="87">
                  <c:v>3.3080000000000003</c:v>
                </c:pt>
                <c:pt idx="88">
                  <c:v>9.4220000000000006</c:v>
                </c:pt>
                <c:pt idx="89">
                  <c:v>6.4819999999999993</c:v>
                </c:pt>
                <c:pt idx="90">
                  <c:v>4.0719999999999992</c:v>
                </c:pt>
                <c:pt idx="91">
                  <c:v>4.9610000000000003</c:v>
                </c:pt>
                <c:pt idx="92">
                  <c:v>5.3539999999999992</c:v>
                </c:pt>
                <c:pt idx="93">
                  <c:v>4.907</c:v>
                </c:pt>
                <c:pt idx="94">
                  <c:v>5.1419999999999995</c:v>
                </c:pt>
                <c:pt idx="95">
                  <c:v>5.0600000000000005</c:v>
                </c:pt>
                <c:pt idx="96">
                  <c:v>5.093</c:v>
                </c:pt>
                <c:pt idx="97">
                  <c:v>5.0109999999999992</c:v>
                </c:pt>
                <c:pt idx="98">
                  <c:v>4.968</c:v>
                </c:pt>
                <c:pt idx="99">
                  <c:v>4.5589999999999993</c:v>
                </c:pt>
                <c:pt idx="100">
                  <c:v>4.770999999999999</c:v>
                </c:pt>
                <c:pt idx="101">
                  <c:v>4.7609999999999992</c:v>
                </c:pt>
                <c:pt idx="102">
                  <c:v>4.7279999999999998</c:v>
                </c:pt>
                <c:pt idx="103">
                  <c:v>4.738999999999999</c:v>
                </c:pt>
                <c:pt idx="104">
                  <c:v>4.6240000000000006</c:v>
                </c:pt>
                <c:pt idx="105">
                  <c:v>4.673</c:v>
                </c:pt>
                <c:pt idx="106">
                  <c:v>4.7170000000000005</c:v>
                </c:pt>
                <c:pt idx="107">
                  <c:v>4.6899999999999995</c:v>
                </c:pt>
                <c:pt idx="108">
                  <c:v>4.4990000000000006</c:v>
                </c:pt>
                <c:pt idx="109">
                  <c:v>4.6240000000000006</c:v>
                </c:pt>
                <c:pt idx="110">
                  <c:v>4.645999999999999</c:v>
                </c:pt>
                <c:pt idx="111">
                  <c:v>4.6029999999999998</c:v>
                </c:pt>
                <c:pt idx="112">
                  <c:v>4.6349999999999998</c:v>
                </c:pt>
                <c:pt idx="113">
                  <c:v>4.6519999999999992</c:v>
                </c:pt>
                <c:pt idx="114">
                  <c:v>4.6029999999999998</c:v>
                </c:pt>
                <c:pt idx="115">
                  <c:v>4.645999999999999</c:v>
                </c:pt>
                <c:pt idx="116">
                  <c:v>4.6519999999999992</c:v>
                </c:pt>
                <c:pt idx="117">
                  <c:v>4.6679999999999993</c:v>
                </c:pt>
                <c:pt idx="118">
                  <c:v>4.722999999999999</c:v>
                </c:pt>
                <c:pt idx="119">
                  <c:v>4.657</c:v>
                </c:pt>
                <c:pt idx="120">
                  <c:v>4.6790000000000003</c:v>
                </c:pt>
                <c:pt idx="121">
                  <c:v>4.6739999999999995</c:v>
                </c:pt>
                <c:pt idx="122">
                  <c:v>4.625</c:v>
                </c:pt>
                <c:pt idx="123">
                  <c:v>4.613999999999999</c:v>
                </c:pt>
                <c:pt idx="124">
                  <c:v>4.57</c:v>
                </c:pt>
                <c:pt idx="125">
                  <c:v>4.613999999999999</c:v>
                </c:pt>
                <c:pt idx="126">
                  <c:v>4.5589999999999993</c:v>
                </c:pt>
                <c:pt idx="127">
                  <c:v>4.7989999999999995</c:v>
                </c:pt>
                <c:pt idx="128">
                  <c:v>5.1539999999999999</c:v>
                </c:pt>
                <c:pt idx="129">
                  <c:v>1.5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6425856"/>
        <c:axId val="231036416"/>
      </c:scatterChart>
      <c:valAx>
        <c:axId val="226425856"/>
        <c:scaling>
          <c:orientation val="minMax"/>
          <c:min val="4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Saturation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31036416"/>
        <c:crosses val="autoZero"/>
        <c:crossBetween val="midCat"/>
      </c:valAx>
      <c:valAx>
        <c:axId val="23103641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264258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'Plots_CV62-6'!$A$2</c:f>
          <c:strCache>
            <c:ptCount val="1"/>
            <c:pt idx="0">
              <c:v>CV62-6  1/31/2017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685043693410039E-2"/>
          <c:y val="0.13495455934880193"/>
          <c:w val="0.84188634909087168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'Plots_CV62-6'!$G$8:$G$355</c:f>
              <c:numCache>
                <c:formatCode>General</c:formatCode>
                <c:ptCount val="348"/>
                <c:pt idx="0">
                  <c:v>1.2</c:v>
                </c:pt>
                <c:pt idx="1">
                  <c:v>1.2</c:v>
                </c:pt>
                <c:pt idx="2">
                  <c:v>0.1</c:v>
                </c:pt>
                <c:pt idx="3">
                  <c:v>-0.4</c:v>
                </c:pt>
                <c:pt idx="4">
                  <c:v>0.8</c:v>
                </c:pt>
                <c:pt idx="5">
                  <c:v>0.8</c:v>
                </c:pt>
                <c:pt idx="6">
                  <c:v>1.1000000000000001</c:v>
                </c:pt>
                <c:pt idx="7">
                  <c:v>0.6</c:v>
                </c:pt>
                <c:pt idx="8">
                  <c:v>0.8</c:v>
                </c:pt>
                <c:pt idx="9">
                  <c:v>-0.6</c:v>
                </c:pt>
                <c:pt idx="10">
                  <c:v>0.5</c:v>
                </c:pt>
                <c:pt idx="11">
                  <c:v>0.2</c:v>
                </c:pt>
                <c:pt idx="12">
                  <c:v>-0.5</c:v>
                </c:pt>
                <c:pt idx="13">
                  <c:v>0.5</c:v>
                </c:pt>
                <c:pt idx="14">
                  <c:v>1.9</c:v>
                </c:pt>
                <c:pt idx="15">
                  <c:v>-0.1</c:v>
                </c:pt>
                <c:pt idx="16">
                  <c:v>4.5999999999999996</c:v>
                </c:pt>
                <c:pt idx="17">
                  <c:v>1.3</c:v>
                </c:pt>
                <c:pt idx="18">
                  <c:v>-0.5</c:v>
                </c:pt>
                <c:pt idx="19">
                  <c:v>1.3</c:v>
                </c:pt>
                <c:pt idx="20">
                  <c:v>-0.5</c:v>
                </c:pt>
                <c:pt idx="21">
                  <c:v>-0.2</c:v>
                </c:pt>
                <c:pt idx="22">
                  <c:v>-1.1000000000000001</c:v>
                </c:pt>
                <c:pt idx="23">
                  <c:v>1.4</c:v>
                </c:pt>
                <c:pt idx="24">
                  <c:v>0.3</c:v>
                </c:pt>
                <c:pt idx="25">
                  <c:v>-0.2</c:v>
                </c:pt>
                <c:pt idx="26">
                  <c:v>-0.4</c:v>
                </c:pt>
                <c:pt idx="27">
                  <c:v>-1.7</c:v>
                </c:pt>
                <c:pt idx="28">
                  <c:v>-1.1000000000000001</c:v>
                </c:pt>
                <c:pt idx="29">
                  <c:v>-1.7</c:v>
                </c:pt>
                <c:pt idx="30">
                  <c:v>-1.8</c:v>
                </c:pt>
                <c:pt idx="31">
                  <c:v>-1.4</c:v>
                </c:pt>
                <c:pt idx="32">
                  <c:v>-0.6</c:v>
                </c:pt>
                <c:pt idx="33">
                  <c:v>-0.8</c:v>
                </c:pt>
                <c:pt idx="34">
                  <c:v>-1.2</c:v>
                </c:pt>
                <c:pt idx="35">
                  <c:v>-1</c:v>
                </c:pt>
                <c:pt idx="36">
                  <c:v>-1.3</c:v>
                </c:pt>
                <c:pt idx="37">
                  <c:v>-0.8</c:v>
                </c:pt>
                <c:pt idx="38">
                  <c:v>-0.6</c:v>
                </c:pt>
                <c:pt idx="39">
                  <c:v>-0.9</c:v>
                </c:pt>
                <c:pt idx="40">
                  <c:v>-1.2</c:v>
                </c:pt>
                <c:pt idx="41">
                  <c:v>-1.4</c:v>
                </c:pt>
                <c:pt idx="42">
                  <c:v>-1.6</c:v>
                </c:pt>
                <c:pt idx="43">
                  <c:v>-2.2000000000000002</c:v>
                </c:pt>
                <c:pt idx="44">
                  <c:v>-1.7</c:v>
                </c:pt>
                <c:pt idx="45">
                  <c:v>-1.9</c:v>
                </c:pt>
                <c:pt idx="46">
                  <c:v>-2.2000000000000002</c:v>
                </c:pt>
                <c:pt idx="47">
                  <c:v>-2.2000000000000002</c:v>
                </c:pt>
                <c:pt idx="48">
                  <c:v>-2</c:v>
                </c:pt>
                <c:pt idx="49">
                  <c:v>-1.9</c:v>
                </c:pt>
                <c:pt idx="50">
                  <c:v>-2.2000000000000002</c:v>
                </c:pt>
                <c:pt idx="51">
                  <c:v>-2.7</c:v>
                </c:pt>
                <c:pt idx="52">
                  <c:v>-2.2999999999999998</c:v>
                </c:pt>
                <c:pt idx="53">
                  <c:v>-2.8</c:v>
                </c:pt>
                <c:pt idx="54">
                  <c:v>-2.4</c:v>
                </c:pt>
                <c:pt idx="55">
                  <c:v>-0.9</c:v>
                </c:pt>
                <c:pt idx="56">
                  <c:v>-3.1</c:v>
                </c:pt>
                <c:pt idx="57">
                  <c:v>-2.7</c:v>
                </c:pt>
                <c:pt idx="58">
                  <c:v>-1.6</c:v>
                </c:pt>
                <c:pt idx="59">
                  <c:v>-2.9</c:v>
                </c:pt>
                <c:pt idx="60">
                  <c:v>-2.5</c:v>
                </c:pt>
                <c:pt idx="61">
                  <c:v>-2.5</c:v>
                </c:pt>
                <c:pt idx="62">
                  <c:v>-2.5</c:v>
                </c:pt>
                <c:pt idx="63">
                  <c:v>-1.5</c:v>
                </c:pt>
                <c:pt idx="64">
                  <c:v>-2.8</c:v>
                </c:pt>
                <c:pt idx="65">
                  <c:v>-2.9</c:v>
                </c:pt>
                <c:pt idx="66">
                  <c:v>-3.1</c:v>
                </c:pt>
                <c:pt idx="67">
                  <c:v>-2.4</c:v>
                </c:pt>
                <c:pt idx="68">
                  <c:v>-2.5</c:v>
                </c:pt>
                <c:pt idx="69">
                  <c:v>-3.1</c:v>
                </c:pt>
                <c:pt idx="70">
                  <c:v>-1.2</c:v>
                </c:pt>
                <c:pt idx="71">
                  <c:v>-2.6</c:v>
                </c:pt>
                <c:pt idx="72">
                  <c:v>-1.6</c:v>
                </c:pt>
                <c:pt idx="73">
                  <c:v>-2.4</c:v>
                </c:pt>
                <c:pt idx="74">
                  <c:v>-2.8</c:v>
                </c:pt>
                <c:pt idx="75">
                  <c:v>-2.1</c:v>
                </c:pt>
                <c:pt idx="76">
                  <c:v>-2.5</c:v>
                </c:pt>
                <c:pt idx="77">
                  <c:v>-1.7</c:v>
                </c:pt>
                <c:pt idx="78">
                  <c:v>-1.4</c:v>
                </c:pt>
                <c:pt idx="79">
                  <c:v>-2.9</c:v>
                </c:pt>
                <c:pt idx="80">
                  <c:v>-2.9</c:v>
                </c:pt>
                <c:pt idx="81">
                  <c:v>-2.6</c:v>
                </c:pt>
                <c:pt idx="82">
                  <c:v>-2.7</c:v>
                </c:pt>
                <c:pt idx="83">
                  <c:v>-2.7</c:v>
                </c:pt>
                <c:pt idx="84">
                  <c:v>-2.2999999999999998</c:v>
                </c:pt>
                <c:pt idx="85">
                  <c:v>-2.8</c:v>
                </c:pt>
                <c:pt idx="86">
                  <c:v>-3.1</c:v>
                </c:pt>
                <c:pt idx="87">
                  <c:v>-4</c:v>
                </c:pt>
                <c:pt idx="88">
                  <c:v>-3.5</c:v>
                </c:pt>
                <c:pt idx="89">
                  <c:v>-3.3</c:v>
                </c:pt>
                <c:pt idx="90">
                  <c:v>-4</c:v>
                </c:pt>
                <c:pt idx="91">
                  <c:v>-4.3</c:v>
                </c:pt>
                <c:pt idx="92">
                  <c:v>-3.9</c:v>
                </c:pt>
                <c:pt idx="93">
                  <c:v>-4.0999999999999996</c:v>
                </c:pt>
                <c:pt idx="94">
                  <c:v>-4.0999999999999996</c:v>
                </c:pt>
                <c:pt idx="95">
                  <c:v>-4.3</c:v>
                </c:pt>
                <c:pt idx="96">
                  <c:v>-4.3</c:v>
                </c:pt>
                <c:pt idx="97">
                  <c:v>-4</c:v>
                </c:pt>
                <c:pt idx="98">
                  <c:v>-4.4000000000000004</c:v>
                </c:pt>
                <c:pt idx="99">
                  <c:v>-4.3</c:v>
                </c:pt>
                <c:pt idx="100">
                  <c:v>-4.5</c:v>
                </c:pt>
                <c:pt idx="101">
                  <c:v>-4.4000000000000004</c:v>
                </c:pt>
                <c:pt idx="102">
                  <c:v>-4.4000000000000004</c:v>
                </c:pt>
                <c:pt idx="103">
                  <c:v>-4.0999999999999996</c:v>
                </c:pt>
                <c:pt idx="104">
                  <c:v>-4.0999999999999996</c:v>
                </c:pt>
                <c:pt idx="105">
                  <c:v>-4.4000000000000004</c:v>
                </c:pt>
                <c:pt idx="106">
                  <c:v>-4.2</c:v>
                </c:pt>
                <c:pt idx="107">
                  <c:v>-4.0999999999999996</c:v>
                </c:pt>
                <c:pt idx="108">
                  <c:v>-4.3</c:v>
                </c:pt>
                <c:pt idx="109">
                  <c:v>-4.3</c:v>
                </c:pt>
                <c:pt idx="110">
                  <c:v>-4.4000000000000004</c:v>
                </c:pt>
                <c:pt idx="111">
                  <c:v>-4.3</c:v>
                </c:pt>
                <c:pt idx="112">
                  <c:v>-4.3</c:v>
                </c:pt>
                <c:pt idx="113">
                  <c:v>-4.3</c:v>
                </c:pt>
                <c:pt idx="114">
                  <c:v>-4.3</c:v>
                </c:pt>
                <c:pt idx="115">
                  <c:v>-4.2</c:v>
                </c:pt>
                <c:pt idx="116">
                  <c:v>-4.4000000000000004</c:v>
                </c:pt>
                <c:pt idx="117">
                  <c:v>-4.4000000000000004</c:v>
                </c:pt>
                <c:pt idx="118">
                  <c:v>-4.3</c:v>
                </c:pt>
                <c:pt idx="119">
                  <c:v>-4.4000000000000004</c:v>
                </c:pt>
                <c:pt idx="120">
                  <c:v>-4.3</c:v>
                </c:pt>
                <c:pt idx="121">
                  <c:v>-4.4000000000000004</c:v>
                </c:pt>
                <c:pt idx="122">
                  <c:v>-3.3</c:v>
                </c:pt>
                <c:pt idx="123">
                  <c:v>-4.2</c:v>
                </c:pt>
                <c:pt idx="124">
                  <c:v>-4.3</c:v>
                </c:pt>
                <c:pt idx="125">
                  <c:v>-4.5</c:v>
                </c:pt>
                <c:pt idx="126">
                  <c:v>-4.3</c:v>
                </c:pt>
                <c:pt idx="127">
                  <c:v>-4.4000000000000004</c:v>
                </c:pt>
                <c:pt idx="128">
                  <c:v>-4.2</c:v>
                </c:pt>
                <c:pt idx="129">
                  <c:v>-4.3</c:v>
                </c:pt>
              </c:numCache>
            </c:numRef>
          </c:xVal>
          <c:yVal>
            <c:numRef>
              <c:f>'Plots_CV62-6'!$P$8:$P$355</c:f>
              <c:numCache>
                <c:formatCode>0.00</c:formatCode>
                <c:ptCount val="348"/>
                <c:pt idx="0">
                  <c:v>41.551000000000002</c:v>
                </c:pt>
                <c:pt idx="1">
                  <c:v>41.578000000000003</c:v>
                </c:pt>
                <c:pt idx="2">
                  <c:v>41.567999999999998</c:v>
                </c:pt>
                <c:pt idx="3">
                  <c:v>41.6</c:v>
                </c:pt>
                <c:pt idx="4">
                  <c:v>41.584000000000003</c:v>
                </c:pt>
                <c:pt idx="5">
                  <c:v>41.72</c:v>
                </c:pt>
                <c:pt idx="6">
                  <c:v>41.512999999999998</c:v>
                </c:pt>
                <c:pt idx="7">
                  <c:v>41.491</c:v>
                </c:pt>
                <c:pt idx="8">
                  <c:v>41.469000000000001</c:v>
                </c:pt>
                <c:pt idx="9">
                  <c:v>41.463999999999999</c:v>
                </c:pt>
                <c:pt idx="10">
                  <c:v>41.453000000000003</c:v>
                </c:pt>
                <c:pt idx="11">
                  <c:v>41.426000000000002</c:v>
                </c:pt>
                <c:pt idx="12">
                  <c:v>41.469000000000001</c:v>
                </c:pt>
                <c:pt idx="13">
                  <c:v>41.469000000000001</c:v>
                </c:pt>
                <c:pt idx="14">
                  <c:v>41.457999999999998</c:v>
                </c:pt>
                <c:pt idx="15">
                  <c:v>41.426000000000002</c:v>
                </c:pt>
                <c:pt idx="16">
                  <c:v>41.475000000000001</c:v>
                </c:pt>
                <c:pt idx="17">
                  <c:v>41.414999999999999</c:v>
                </c:pt>
                <c:pt idx="18">
                  <c:v>41.430999999999997</c:v>
                </c:pt>
                <c:pt idx="19">
                  <c:v>41.557000000000002</c:v>
                </c:pt>
                <c:pt idx="20">
                  <c:v>41.573</c:v>
                </c:pt>
                <c:pt idx="21">
                  <c:v>41.573</c:v>
                </c:pt>
                <c:pt idx="22">
                  <c:v>41.610999999999997</c:v>
                </c:pt>
                <c:pt idx="23">
                  <c:v>41.588999999999999</c:v>
                </c:pt>
                <c:pt idx="24">
                  <c:v>41.606000000000002</c:v>
                </c:pt>
                <c:pt idx="25">
                  <c:v>41.584000000000003</c:v>
                </c:pt>
                <c:pt idx="26">
                  <c:v>41.54</c:v>
                </c:pt>
                <c:pt idx="27">
                  <c:v>41.508000000000003</c:v>
                </c:pt>
                <c:pt idx="28">
                  <c:v>41.524000000000001</c:v>
                </c:pt>
                <c:pt idx="29">
                  <c:v>41.497</c:v>
                </c:pt>
                <c:pt idx="30">
                  <c:v>41.535000000000004</c:v>
                </c:pt>
                <c:pt idx="31">
                  <c:v>41.475000000000001</c:v>
                </c:pt>
                <c:pt idx="32">
                  <c:v>41.512999999999998</c:v>
                </c:pt>
                <c:pt idx="33">
                  <c:v>41.457999999999998</c:v>
                </c:pt>
                <c:pt idx="34">
                  <c:v>41.512999999999998</c:v>
                </c:pt>
                <c:pt idx="35">
                  <c:v>41.54</c:v>
                </c:pt>
                <c:pt idx="36">
                  <c:v>41.344000000000001</c:v>
                </c:pt>
                <c:pt idx="37">
                  <c:v>41.322000000000003</c:v>
                </c:pt>
                <c:pt idx="38">
                  <c:v>41.273000000000003</c:v>
                </c:pt>
                <c:pt idx="39">
                  <c:v>41.856999999999999</c:v>
                </c:pt>
                <c:pt idx="40">
                  <c:v>40.804000000000002</c:v>
                </c:pt>
                <c:pt idx="41">
                  <c:v>39.396000000000001</c:v>
                </c:pt>
                <c:pt idx="42">
                  <c:v>32.448999999999998</c:v>
                </c:pt>
                <c:pt idx="43">
                  <c:v>23.876999999999999</c:v>
                </c:pt>
                <c:pt idx="44">
                  <c:v>21.661999999999999</c:v>
                </c:pt>
                <c:pt idx="45">
                  <c:v>21.792999999999999</c:v>
                </c:pt>
                <c:pt idx="46">
                  <c:v>21.602</c:v>
                </c:pt>
                <c:pt idx="47">
                  <c:v>21.792999999999999</c:v>
                </c:pt>
                <c:pt idx="48">
                  <c:v>21.792999999999999</c:v>
                </c:pt>
                <c:pt idx="49">
                  <c:v>22.055</c:v>
                </c:pt>
                <c:pt idx="50">
                  <c:v>22.039000000000001</c:v>
                </c:pt>
                <c:pt idx="51">
                  <c:v>22.006</c:v>
                </c:pt>
                <c:pt idx="52">
                  <c:v>21.897000000000002</c:v>
                </c:pt>
                <c:pt idx="53">
                  <c:v>21.684000000000001</c:v>
                </c:pt>
                <c:pt idx="54">
                  <c:v>21.792999999999999</c:v>
                </c:pt>
                <c:pt idx="55">
                  <c:v>21.679000000000002</c:v>
                </c:pt>
                <c:pt idx="56">
                  <c:v>21.826000000000001</c:v>
                </c:pt>
                <c:pt idx="57">
                  <c:v>21.875</c:v>
                </c:pt>
                <c:pt idx="58">
                  <c:v>21.859000000000002</c:v>
                </c:pt>
                <c:pt idx="59">
                  <c:v>21.946000000000002</c:v>
                </c:pt>
                <c:pt idx="60">
                  <c:v>21.885999999999999</c:v>
                </c:pt>
                <c:pt idx="61">
                  <c:v>21.902999999999999</c:v>
                </c:pt>
                <c:pt idx="62">
                  <c:v>21.885999999999999</c:v>
                </c:pt>
                <c:pt idx="63">
                  <c:v>21.875</c:v>
                </c:pt>
                <c:pt idx="64">
                  <c:v>21.875</c:v>
                </c:pt>
                <c:pt idx="65">
                  <c:v>21.940999999999999</c:v>
                </c:pt>
                <c:pt idx="66">
                  <c:v>21.940999999999999</c:v>
                </c:pt>
                <c:pt idx="67">
                  <c:v>21.972999999999999</c:v>
                </c:pt>
                <c:pt idx="68">
                  <c:v>21.902000000000001</c:v>
                </c:pt>
                <c:pt idx="69">
                  <c:v>21.754999999999999</c:v>
                </c:pt>
                <c:pt idx="70">
                  <c:v>21.728000000000002</c:v>
                </c:pt>
                <c:pt idx="71">
                  <c:v>21.760999999999999</c:v>
                </c:pt>
                <c:pt idx="72">
                  <c:v>21.754999999999999</c:v>
                </c:pt>
                <c:pt idx="73">
                  <c:v>21.777000000000001</c:v>
                </c:pt>
                <c:pt idx="74">
                  <c:v>21.788</c:v>
                </c:pt>
                <c:pt idx="75">
                  <c:v>21.766000000000002</c:v>
                </c:pt>
                <c:pt idx="76">
                  <c:v>21.798999999999999</c:v>
                </c:pt>
                <c:pt idx="77">
                  <c:v>21.798999999999999</c:v>
                </c:pt>
                <c:pt idx="78">
                  <c:v>22.027999999999999</c:v>
                </c:pt>
                <c:pt idx="79">
                  <c:v>21.934999999999999</c:v>
                </c:pt>
                <c:pt idx="80">
                  <c:v>21.864000000000001</c:v>
                </c:pt>
                <c:pt idx="81">
                  <c:v>21.87</c:v>
                </c:pt>
                <c:pt idx="82">
                  <c:v>21.978999999999999</c:v>
                </c:pt>
                <c:pt idx="83">
                  <c:v>22.158999999999999</c:v>
                </c:pt>
                <c:pt idx="84">
                  <c:v>21.481999999999999</c:v>
                </c:pt>
                <c:pt idx="85">
                  <c:v>15.966999999999999</c:v>
                </c:pt>
                <c:pt idx="86">
                  <c:v>8.8819999999999997</c:v>
                </c:pt>
                <c:pt idx="87">
                  <c:v>3.3080000000000003</c:v>
                </c:pt>
                <c:pt idx="88">
                  <c:v>9.4220000000000006</c:v>
                </c:pt>
                <c:pt idx="89">
                  <c:v>6.4819999999999993</c:v>
                </c:pt>
                <c:pt idx="90">
                  <c:v>4.0719999999999992</c:v>
                </c:pt>
                <c:pt idx="91">
                  <c:v>4.9610000000000003</c:v>
                </c:pt>
                <c:pt idx="92">
                  <c:v>5.3539999999999992</c:v>
                </c:pt>
                <c:pt idx="93">
                  <c:v>4.907</c:v>
                </c:pt>
                <c:pt idx="94">
                  <c:v>5.1419999999999995</c:v>
                </c:pt>
                <c:pt idx="95">
                  <c:v>5.0600000000000005</c:v>
                </c:pt>
                <c:pt idx="96">
                  <c:v>5.093</c:v>
                </c:pt>
                <c:pt idx="97">
                  <c:v>5.0109999999999992</c:v>
                </c:pt>
                <c:pt idx="98">
                  <c:v>4.968</c:v>
                </c:pt>
                <c:pt idx="99">
                  <c:v>4.5589999999999993</c:v>
                </c:pt>
                <c:pt idx="100">
                  <c:v>4.770999999999999</c:v>
                </c:pt>
                <c:pt idx="101">
                  <c:v>4.7609999999999992</c:v>
                </c:pt>
                <c:pt idx="102">
                  <c:v>4.7279999999999998</c:v>
                </c:pt>
                <c:pt idx="103">
                  <c:v>4.738999999999999</c:v>
                </c:pt>
                <c:pt idx="104">
                  <c:v>4.6240000000000006</c:v>
                </c:pt>
                <c:pt idx="105">
                  <c:v>4.673</c:v>
                </c:pt>
                <c:pt idx="106">
                  <c:v>4.7170000000000005</c:v>
                </c:pt>
                <c:pt idx="107">
                  <c:v>4.6899999999999995</c:v>
                </c:pt>
                <c:pt idx="108">
                  <c:v>4.4990000000000006</c:v>
                </c:pt>
                <c:pt idx="109">
                  <c:v>4.6240000000000006</c:v>
                </c:pt>
                <c:pt idx="110">
                  <c:v>4.645999999999999</c:v>
                </c:pt>
                <c:pt idx="111">
                  <c:v>4.6029999999999998</c:v>
                </c:pt>
                <c:pt idx="112">
                  <c:v>4.6349999999999998</c:v>
                </c:pt>
                <c:pt idx="113">
                  <c:v>4.6519999999999992</c:v>
                </c:pt>
                <c:pt idx="114">
                  <c:v>4.6029999999999998</c:v>
                </c:pt>
                <c:pt idx="115">
                  <c:v>4.645999999999999</c:v>
                </c:pt>
                <c:pt idx="116">
                  <c:v>4.6519999999999992</c:v>
                </c:pt>
                <c:pt idx="117">
                  <c:v>4.6679999999999993</c:v>
                </c:pt>
                <c:pt idx="118">
                  <c:v>4.722999999999999</c:v>
                </c:pt>
                <c:pt idx="119">
                  <c:v>4.657</c:v>
                </c:pt>
                <c:pt idx="120">
                  <c:v>4.6790000000000003</c:v>
                </c:pt>
                <c:pt idx="121">
                  <c:v>4.6739999999999995</c:v>
                </c:pt>
                <c:pt idx="122">
                  <c:v>4.625</c:v>
                </c:pt>
                <c:pt idx="123">
                  <c:v>4.613999999999999</c:v>
                </c:pt>
                <c:pt idx="124">
                  <c:v>4.57</c:v>
                </c:pt>
                <c:pt idx="125">
                  <c:v>4.613999999999999</c:v>
                </c:pt>
                <c:pt idx="126">
                  <c:v>4.5589999999999993</c:v>
                </c:pt>
                <c:pt idx="127">
                  <c:v>4.7989999999999995</c:v>
                </c:pt>
                <c:pt idx="128">
                  <c:v>5.1539999999999999</c:v>
                </c:pt>
                <c:pt idx="129">
                  <c:v>1.5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1064704"/>
        <c:axId val="231067008"/>
      </c:scatterChart>
      <c:valAx>
        <c:axId val="23106470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(raw)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231067008"/>
        <c:crosses val="autoZero"/>
        <c:crossBetween val="midCat"/>
      </c:valAx>
      <c:valAx>
        <c:axId val="23106700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3106470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'Plots_CV62-6'!$A$2</c:f>
          <c:strCache>
            <c:ptCount val="1"/>
            <c:pt idx="0">
              <c:v>CV62-6  1/31/2017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371466049885811"/>
          <c:y val="0.13495455934880193"/>
          <c:w val="0.79285673228542353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'Plots_CV62-6'!$O$8:$O$355</c:f>
              <c:numCache>
                <c:formatCode>0.0000</c:formatCode>
                <c:ptCount val="348"/>
                <c:pt idx="0">
                  <c:v>0.31589999999999996</c:v>
                </c:pt>
                <c:pt idx="1">
                  <c:v>0.31589999999999996</c:v>
                </c:pt>
                <c:pt idx="2">
                  <c:v>0.25705</c:v>
                </c:pt>
                <c:pt idx="3">
                  <c:v>0.23029999999999998</c:v>
                </c:pt>
                <c:pt idx="4">
                  <c:v>0.29449999999999998</c:v>
                </c:pt>
                <c:pt idx="5">
                  <c:v>0.29449999999999998</c:v>
                </c:pt>
                <c:pt idx="6">
                  <c:v>0.31054999999999999</c:v>
                </c:pt>
                <c:pt idx="7">
                  <c:v>0.2838</c:v>
                </c:pt>
                <c:pt idx="8">
                  <c:v>0.29449999999999998</c:v>
                </c:pt>
                <c:pt idx="9">
                  <c:v>0.21959999999999999</c:v>
                </c:pt>
                <c:pt idx="10">
                  <c:v>0.27844999999999998</c:v>
                </c:pt>
                <c:pt idx="11">
                  <c:v>0.26239999999999997</c:v>
                </c:pt>
                <c:pt idx="12">
                  <c:v>0.22494999999999998</c:v>
                </c:pt>
                <c:pt idx="13">
                  <c:v>0.27844999999999998</c:v>
                </c:pt>
                <c:pt idx="14">
                  <c:v>0.35334999999999994</c:v>
                </c:pt>
                <c:pt idx="15">
                  <c:v>0.24634999999999999</c:v>
                </c:pt>
                <c:pt idx="16">
                  <c:v>0.49779999999999996</c:v>
                </c:pt>
                <c:pt idx="17">
                  <c:v>0.32124999999999998</c:v>
                </c:pt>
                <c:pt idx="18">
                  <c:v>0.22494999999999998</c:v>
                </c:pt>
                <c:pt idx="19">
                  <c:v>0.32124999999999998</c:v>
                </c:pt>
                <c:pt idx="20">
                  <c:v>0.22494999999999998</c:v>
                </c:pt>
                <c:pt idx="21">
                  <c:v>0.24099999999999999</c:v>
                </c:pt>
                <c:pt idx="22">
                  <c:v>0.19284999999999997</c:v>
                </c:pt>
                <c:pt idx="23">
                  <c:v>0.3266</c:v>
                </c:pt>
                <c:pt idx="24">
                  <c:v>0.26774999999999999</c:v>
                </c:pt>
                <c:pt idx="25">
                  <c:v>0.24099999999999999</c:v>
                </c:pt>
                <c:pt idx="26">
                  <c:v>0.23029999999999998</c:v>
                </c:pt>
                <c:pt idx="27">
                  <c:v>0.16075</c:v>
                </c:pt>
                <c:pt idx="28">
                  <c:v>0.19284999999999997</c:v>
                </c:pt>
                <c:pt idx="29">
                  <c:v>0.16075</c:v>
                </c:pt>
                <c:pt idx="30">
                  <c:v>0.15539999999999998</c:v>
                </c:pt>
                <c:pt idx="31">
                  <c:v>0.17679999999999998</c:v>
                </c:pt>
                <c:pt idx="32">
                  <c:v>0.21959999999999999</c:v>
                </c:pt>
                <c:pt idx="33">
                  <c:v>0.20889999999999997</c:v>
                </c:pt>
                <c:pt idx="34">
                  <c:v>0.1875</c:v>
                </c:pt>
                <c:pt idx="35">
                  <c:v>0.19819999999999999</c:v>
                </c:pt>
                <c:pt idx="36">
                  <c:v>0.18214999999999998</c:v>
                </c:pt>
                <c:pt idx="37">
                  <c:v>0.20889999999999997</c:v>
                </c:pt>
                <c:pt idx="38">
                  <c:v>0.21959999999999999</c:v>
                </c:pt>
                <c:pt idx="39">
                  <c:v>0.20354999999999998</c:v>
                </c:pt>
                <c:pt idx="40">
                  <c:v>0.1875</c:v>
                </c:pt>
                <c:pt idx="41">
                  <c:v>0.17679999999999998</c:v>
                </c:pt>
                <c:pt idx="42">
                  <c:v>0.16609999999999997</c:v>
                </c:pt>
                <c:pt idx="43">
                  <c:v>0.13399999999999995</c:v>
                </c:pt>
                <c:pt idx="44">
                  <c:v>0.16075</c:v>
                </c:pt>
                <c:pt idx="45">
                  <c:v>0.15004999999999999</c:v>
                </c:pt>
                <c:pt idx="46">
                  <c:v>0.13399999999999995</c:v>
                </c:pt>
                <c:pt idx="47">
                  <c:v>0.13399999999999995</c:v>
                </c:pt>
                <c:pt idx="48">
                  <c:v>0.1447</c:v>
                </c:pt>
                <c:pt idx="49">
                  <c:v>0.15004999999999999</c:v>
                </c:pt>
                <c:pt idx="50">
                  <c:v>0.13399999999999995</c:v>
                </c:pt>
                <c:pt idx="51">
                  <c:v>0.10724999999999998</c:v>
                </c:pt>
                <c:pt idx="52">
                  <c:v>0.12864999999999999</c:v>
                </c:pt>
                <c:pt idx="53">
                  <c:v>0.10189999999999999</c:v>
                </c:pt>
                <c:pt idx="54">
                  <c:v>0.12329999999999999</c:v>
                </c:pt>
                <c:pt idx="55">
                  <c:v>0.20354999999999998</c:v>
                </c:pt>
                <c:pt idx="56">
                  <c:v>8.5849999999999982E-2</c:v>
                </c:pt>
                <c:pt idx="57">
                  <c:v>0.10724999999999998</c:v>
                </c:pt>
                <c:pt idx="58">
                  <c:v>0.16609999999999997</c:v>
                </c:pt>
                <c:pt idx="59">
                  <c:v>9.6549999999999997E-2</c:v>
                </c:pt>
                <c:pt idx="60">
                  <c:v>0.11794999999999997</c:v>
                </c:pt>
                <c:pt idx="61">
                  <c:v>0.11794999999999997</c:v>
                </c:pt>
                <c:pt idx="62">
                  <c:v>0.11794999999999997</c:v>
                </c:pt>
                <c:pt idx="63">
                  <c:v>0.17144999999999999</c:v>
                </c:pt>
                <c:pt idx="64">
                  <c:v>0.10189999999999999</c:v>
                </c:pt>
                <c:pt idx="65">
                  <c:v>9.6549999999999997E-2</c:v>
                </c:pt>
                <c:pt idx="66">
                  <c:v>8.5849999999999982E-2</c:v>
                </c:pt>
                <c:pt idx="67">
                  <c:v>0.12329999999999999</c:v>
                </c:pt>
                <c:pt idx="68">
                  <c:v>0.11794999999999997</c:v>
                </c:pt>
                <c:pt idx="69">
                  <c:v>8.5849999999999982E-2</c:v>
                </c:pt>
                <c:pt idx="70">
                  <c:v>0.1875</c:v>
                </c:pt>
                <c:pt idx="71">
                  <c:v>0.11259999999999998</c:v>
                </c:pt>
                <c:pt idx="72">
                  <c:v>0.16609999999999997</c:v>
                </c:pt>
                <c:pt idx="73">
                  <c:v>0.12329999999999999</c:v>
                </c:pt>
                <c:pt idx="74">
                  <c:v>0.10189999999999999</c:v>
                </c:pt>
                <c:pt idx="75">
                  <c:v>0.13934999999999997</c:v>
                </c:pt>
                <c:pt idx="76">
                  <c:v>0.11794999999999997</c:v>
                </c:pt>
                <c:pt idx="77">
                  <c:v>0.16075</c:v>
                </c:pt>
                <c:pt idx="78">
                  <c:v>0.17679999999999998</c:v>
                </c:pt>
                <c:pt idx="79">
                  <c:v>9.6549999999999997E-2</c:v>
                </c:pt>
                <c:pt idx="80">
                  <c:v>9.6549999999999997E-2</c:v>
                </c:pt>
                <c:pt idx="81">
                  <c:v>0.11259999999999998</c:v>
                </c:pt>
                <c:pt idx="82">
                  <c:v>0.10724999999999998</c:v>
                </c:pt>
                <c:pt idx="83">
                  <c:v>0.10724999999999998</c:v>
                </c:pt>
                <c:pt idx="84">
                  <c:v>0.12864999999999999</c:v>
                </c:pt>
                <c:pt idx="85">
                  <c:v>0.10189999999999999</c:v>
                </c:pt>
                <c:pt idx="86">
                  <c:v>8.5849999999999982E-2</c:v>
                </c:pt>
                <c:pt idx="87">
                  <c:v>3.7699999999999984E-2</c:v>
                </c:pt>
                <c:pt idx="88">
                  <c:v>6.444999999999998E-2</c:v>
                </c:pt>
                <c:pt idx="89">
                  <c:v>7.5149999999999995E-2</c:v>
                </c:pt>
                <c:pt idx="90">
                  <c:v>3.7699999999999984E-2</c:v>
                </c:pt>
                <c:pt idx="91">
                  <c:v>2.1650000000000003E-2</c:v>
                </c:pt>
                <c:pt idx="92">
                  <c:v>4.3049999999999977E-2</c:v>
                </c:pt>
                <c:pt idx="93">
                  <c:v>3.234999999999999E-2</c:v>
                </c:pt>
                <c:pt idx="94">
                  <c:v>3.234999999999999E-2</c:v>
                </c:pt>
                <c:pt idx="95">
                  <c:v>2.1650000000000003E-2</c:v>
                </c:pt>
                <c:pt idx="96">
                  <c:v>2.1650000000000003E-2</c:v>
                </c:pt>
                <c:pt idx="97">
                  <c:v>3.7699999999999984E-2</c:v>
                </c:pt>
                <c:pt idx="98">
                  <c:v>1.6299999999999953E-2</c:v>
                </c:pt>
                <c:pt idx="99">
                  <c:v>2.1650000000000003E-2</c:v>
                </c:pt>
                <c:pt idx="100">
                  <c:v>1.0949999999999988E-2</c:v>
                </c:pt>
                <c:pt idx="101">
                  <c:v>1.6299999999999953E-2</c:v>
                </c:pt>
                <c:pt idx="102">
                  <c:v>1.6299999999999953E-2</c:v>
                </c:pt>
                <c:pt idx="103">
                  <c:v>3.234999999999999E-2</c:v>
                </c:pt>
                <c:pt idx="104">
                  <c:v>3.234999999999999E-2</c:v>
                </c:pt>
                <c:pt idx="105">
                  <c:v>1.6299999999999953E-2</c:v>
                </c:pt>
                <c:pt idx="106">
                  <c:v>2.6999999999999968E-2</c:v>
                </c:pt>
                <c:pt idx="107">
                  <c:v>3.234999999999999E-2</c:v>
                </c:pt>
                <c:pt idx="108">
                  <c:v>2.1650000000000003E-2</c:v>
                </c:pt>
                <c:pt idx="109">
                  <c:v>2.1650000000000003E-2</c:v>
                </c:pt>
                <c:pt idx="110">
                  <c:v>1.6299999999999953E-2</c:v>
                </c:pt>
                <c:pt idx="111">
                  <c:v>2.1650000000000003E-2</c:v>
                </c:pt>
                <c:pt idx="112">
                  <c:v>2.1650000000000003E-2</c:v>
                </c:pt>
                <c:pt idx="113">
                  <c:v>2.1650000000000003E-2</c:v>
                </c:pt>
                <c:pt idx="114">
                  <c:v>2.1650000000000003E-2</c:v>
                </c:pt>
                <c:pt idx="115">
                  <c:v>2.6999999999999968E-2</c:v>
                </c:pt>
                <c:pt idx="116">
                  <c:v>1.6299999999999953E-2</c:v>
                </c:pt>
                <c:pt idx="117">
                  <c:v>1.6299999999999953E-2</c:v>
                </c:pt>
                <c:pt idx="118">
                  <c:v>2.1650000000000003E-2</c:v>
                </c:pt>
                <c:pt idx="119">
                  <c:v>1.6299999999999953E-2</c:v>
                </c:pt>
                <c:pt idx="120">
                  <c:v>2.1650000000000003E-2</c:v>
                </c:pt>
                <c:pt idx="121">
                  <c:v>1.6299999999999953E-2</c:v>
                </c:pt>
                <c:pt idx="122">
                  <c:v>7.5149999999999995E-2</c:v>
                </c:pt>
                <c:pt idx="123">
                  <c:v>2.6999999999999968E-2</c:v>
                </c:pt>
                <c:pt idx="124">
                  <c:v>2.1650000000000003E-2</c:v>
                </c:pt>
                <c:pt idx="125">
                  <c:v>1.0949999999999988E-2</c:v>
                </c:pt>
                <c:pt idx="126">
                  <c:v>2.1650000000000003E-2</c:v>
                </c:pt>
                <c:pt idx="127">
                  <c:v>1.6299999999999953E-2</c:v>
                </c:pt>
                <c:pt idx="128">
                  <c:v>2.6999999999999968E-2</c:v>
                </c:pt>
                <c:pt idx="129">
                  <c:v>2.1650000000000003E-2</c:v>
                </c:pt>
              </c:numCache>
            </c:numRef>
          </c:xVal>
          <c:yVal>
            <c:numRef>
              <c:f>'Plots_CV62-6'!$P$8:$P$355</c:f>
              <c:numCache>
                <c:formatCode>0.00</c:formatCode>
                <c:ptCount val="348"/>
                <c:pt idx="0">
                  <c:v>41.551000000000002</c:v>
                </c:pt>
                <c:pt idx="1">
                  <c:v>41.578000000000003</c:v>
                </c:pt>
                <c:pt idx="2">
                  <c:v>41.567999999999998</c:v>
                </c:pt>
                <c:pt idx="3">
                  <c:v>41.6</c:v>
                </c:pt>
                <c:pt idx="4">
                  <c:v>41.584000000000003</c:v>
                </c:pt>
                <c:pt idx="5">
                  <c:v>41.72</c:v>
                </c:pt>
                <c:pt idx="6">
                  <c:v>41.512999999999998</c:v>
                </c:pt>
                <c:pt idx="7">
                  <c:v>41.491</c:v>
                </c:pt>
                <c:pt idx="8">
                  <c:v>41.469000000000001</c:v>
                </c:pt>
                <c:pt idx="9">
                  <c:v>41.463999999999999</c:v>
                </c:pt>
                <c:pt idx="10">
                  <c:v>41.453000000000003</c:v>
                </c:pt>
                <c:pt idx="11">
                  <c:v>41.426000000000002</c:v>
                </c:pt>
                <c:pt idx="12">
                  <c:v>41.469000000000001</c:v>
                </c:pt>
                <c:pt idx="13">
                  <c:v>41.469000000000001</c:v>
                </c:pt>
                <c:pt idx="14">
                  <c:v>41.457999999999998</c:v>
                </c:pt>
                <c:pt idx="15">
                  <c:v>41.426000000000002</c:v>
                </c:pt>
                <c:pt idx="16">
                  <c:v>41.475000000000001</c:v>
                </c:pt>
                <c:pt idx="17">
                  <c:v>41.414999999999999</c:v>
                </c:pt>
                <c:pt idx="18">
                  <c:v>41.430999999999997</c:v>
                </c:pt>
                <c:pt idx="19">
                  <c:v>41.557000000000002</c:v>
                </c:pt>
                <c:pt idx="20">
                  <c:v>41.573</c:v>
                </c:pt>
                <c:pt idx="21">
                  <c:v>41.573</c:v>
                </c:pt>
                <c:pt idx="22">
                  <c:v>41.610999999999997</c:v>
                </c:pt>
                <c:pt idx="23">
                  <c:v>41.588999999999999</c:v>
                </c:pt>
                <c:pt idx="24">
                  <c:v>41.606000000000002</c:v>
                </c:pt>
                <c:pt idx="25">
                  <c:v>41.584000000000003</c:v>
                </c:pt>
                <c:pt idx="26">
                  <c:v>41.54</c:v>
                </c:pt>
                <c:pt idx="27">
                  <c:v>41.508000000000003</c:v>
                </c:pt>
                <c:pt idx="28">
                  <c:v>41.524000000000001</c:v>
                </c:pt>
                <c:pt idx="29">
                  <c:v>41.497</c:v>
                </c:pt>
                <c:pt idx="30">
                  <c:v>41.535000000000004</c:v>
                </c:pt>
                <c:pt idx="31">
                  <c:v>41.475000000000001</c:v>
                </c:pt>
                <c:pt idx="32">
                  <c:v>41.512999999999998</c:v>
                </c:pt>
                <c:pt idx="33">
                  <c:v>41.457999999999998</c:v>
                </c:pt>
                <c:pt idx="34">
                  <c:v>41.512999999999998</c:v>
                </c:pt>
                <c:pt idx="35">
                  <c:v>41.54</c:v>
                </c:pt>
                <c:pt idx="36">
                  <c:v>41.344000000000001</c:v>
                </c:pt>
                <c:pt idx="37">
                  <c:v>41.322000000000003</c:v>
                </c:pt>
                <c:pt idx="38">
                  <c:v>41.273000000000003</c:v>
                </c:pt>
                <c:pt idx="39">
                  <c:v>41.856999999999999</c:v>
                </c:pt>
                <c:pt idx="40">
                  <c:v>40.804000000000002</c:v>
                </c:pt>
                <c:pt idx="41">
                  <c:v>39.396000000000001</c:v>
                </c:pt>
                <c:pt idx="42">
                  <c:v>32.448999999999998</c:v>
                </c:pt>
                <c:pt idx="43">
                  <c:v>23.876999999999999</c:v>
                </c:pt>
                <c:pt idx="44">
                  <c:v>21.661999999999999</c:v>
                </c:pt>
                <c:pt idx="45">
                  <c:v>21.792999999999999</c:v>
                </c:pt>
                <c:pt idx="46">
                  <c:v>21.602</c:v>
                </c:pt>
                <c:pt idx="47">
                  <c:v>21.792999999999999</c:v>
                </c:pt>
                <c:pt idx="48">
                  <c:v>21.792999999999999</c:v>
                </c:pt>
                <c:pt idx="49">
                  <c:v>22.055</c:v>
                </c:pt>
                <c:pt idx="50">
                  <c:v>22.039000000000001</c:v>
                </c:pt>
                <c:pt idx="51">
                  <c:v>22.006</c:v>
                </c:pt>
                <c:pt idx="52">
                  <c:v>21.897000000000002</c:v>
                </c:pt>
                <c:pt idx="53">
                  <c:v>21.684000000000001</c:v>
                </c:pt>
                <c:pt idx="54">
                  <c:v>21.792999999999999</c:v>
                </c:pt>
                <c:pt idx="55">
                  <c:v>21.679000000000002</c:v>
                </c:pt>
                <c:pt idx="56">
                  <c:v>21.826000000000001</c:v>
                </c:pt>
                <c:pt idx="57">
                  <c:v>21.875</c:v>
                </c:pt>
                <c:pt idx="58">
                  <c:v>21.859000000000002</c:v>
                </c:pt>
                <c:pt idx="59">
                  <c:v>21.946000000000002</c:v>
                </c:pt>
                <c:pt idx="60">
                  <c:v>21.885999999999999</c:v>
                </c:pt>
                <c:pt idx="61">
                  <c:v>21.902999999999999</c:v>
                </c:pt>
                <c:pt idx="62">
                  <c:v>21.885999999999999</c:v>
                </c:pt>
                <c:pt idx="63">
                  <c:v>21.875</c:v>
                </c:pt>
                <c:pt idx="64">
                  <c:v>21.875</c:v>
                </c:pt>
                <c:pt idx="65">
                  <c:v>21.940999999999999</c:v>
                </c:pt>
                <c:pt idx="66">
                  <c:v>21.940999999999999</c:v>
                </c:pt>
                <c:pt idx="67">
                  <c:v>21.972999999999999</c:v>
                </c:pt>
                <c:pt idx="68">
                  <c:v>21.902000000000001</c:v>
                </c:pt>
                <c:pt idx="69">
                  <c:v>21.754999999999999</c:v>
                </c:pt>
                <c:pt idx="70">
                  <c:v>21.728000000000002</c:v>
                </c:pt>
                <c:pt idx="71">
                  <c:v>21.760999999999999</c:v>
                </c:pt>
                <c:pt idx="72">
                  <c:v>21.754999999999999</c:v>
                </c:pt>
                <c:pt idx="73">
                  <c:v>21.777000000000001</c:v>
                </c:pt>
                <c:pt idx="74">
                  <c:v>21.788</c:v>
                </c:pt>
                <c:pt idx="75">
                  <c:v>21.766000000000002</c:v>
                </c:pt>
                <c:pt idx="76">
                  <c:v>21.798999999999999</c:v>
                </c:pt>
                <c:pt idx="77">
                  <c:v>21.798999999999999</c:v>
                </c:pt>
                <c:pt idx="78">
                  <c:v>22.027999999999999</c:v>
                </c:pt>
                <c:pt idx="79">
                  <c:v>21.934999999999999</c:v>
                </c:pt>
                <c:pt idx="80">
                  <c:v>21.864000000000001</c:v>
                </c:pt>
                <c:pt idx="81">
                  <c:v>21.87</c:v>
                </c:pt>
                <c:pt idx="82">
                  <c:v>21.978999999999999</c:v>
                </c:pt>
                <c:pt idx="83">
                  <c:v>22.158999999999999</c:v>
                </c:pt>
                <c:pt idx="84">
                  <c:v>21.481999999999999</c:v>
                </c:pt>
                <c:pt idx="85">
                  <c:v>15.966999999999999</c:v>
                </c:pt>
                <c:pt idx="86">
                  <c:v>8.8819999999999997</c:v>
                </c:pt>
                <c:pt idx="87">
                  <c:v>3.3080000000000003</c:v>
                </c:pt>
                <c:pt idx="88">
                  <c:v>9.4220000000000006</c:v>
                </c:pt>
                <c:pt idx="89">
                  <c:v>6.4819999999999993</c:v>
                </c:pt>
                <c:pt idx="90">
                  <c:v>4.0719999999999992</c:v>
                </c:pt>
                <c:pt idx="91">
                  <c:v>4.9610000000000003</c:v>
                </c:pt>
                <c:pt idx="92">
                  <c:v>5.3539999999999992</c:v>
                </c:pt>
                <c:pt idx="93">
                  <c:v>4.907</c:v>
                </c:pt>
                <c:pt idx="94">
                  <c:v>5.1419999999999995</c:v>
                </c:pt>
                <c:pt idx="95">
                  <c:v>5.0600000000000005</c:v>
                </c:pt>
                <c:pt idx="96">
                  <c:v>5.093</c:v>
                </c:pt>
                <c:pt idx="97">
                  <c:v>5.0109999999999992</c:v>
                </c:pt>
                <c:pt idx="98">
                  <c:v>4.968</c:v>
                </c:pt>
                <c:pt idx="99">
                  <c:v>4.5589999999999993</c:v>
                </c:pt>
                <c:pt idx="100">
                  <c:v>4.770999999999999</c:v>
                </c:pt>
                <c:pt idx="101">
                  <c:v>4.7609999999999992</c:v>
                </c:pt>
                <c:pt idx="102">
                  <c:v>4.7279999999999998</c:v>
                </c:pt>
                <c:pt idx="103">
                  <c:v>4.738999999999999</c:v>
                </c:pt>
                <c:pt idx="104">
                  <c:v>4.6240000000000006</c:v>
                </c:pt>
                <c:pt idx="105">
                  <c:v>4.673</c:v>
                </c:pt>
                <c:pt idx="106">
                  <c:v>4.7170000000000005</c:v>
                </c:pt>
                <c:pt idx="107">
                  <c:v>4.6899999999999995</c:v>
                </c:pt>
                <c:pt idx="108">
                  <c:v>4.4990000000000006</c:v>
                </c:pt>
                <c:pt idx="109">
                  <c:v>4.6240000000000006</c:v>
                </c:pt>
                <c:pt idx="110">
                  <c:v>4.645999999999999</c:v>
                </c:pt>
                <c:pt idx="111">
                  <c:v>4.6029999999999998</c:v>
                </c:pt>
                <c:pt idx="112">
                  <c:v>4.6349999999999998</c:v>
                </c:pt>
                <c:pt idx="113">
                  <c:v>4.6519999999999992</c:v>
                </c:pt>
                <c:pt idx="114">
                  <c:v>4.6029999999999998</c:v>
                </c:pt>
                <c:pt idx="115">
                  <c:v>4.645999999999999</c:v>
                </c:pt>
                <c:pt idx="116">
                  <c:v>4.6519999999999992</c:v>
                </c:pt>
                <c:pt idx="117">
                  <c:v>4.6679999999999993</c:v>
                </c:pt>
                <c:pt idx="118">
                  <c:v>4.722999999999999</c:v>
                </c:pt>
                <c:pt idx="119">
                  <c:v>4.657</c:v>
                </c:pt>
                <c:pt idx="120">
                  <c:v>4.6790000000000003</c:v>
                </c:pt>
                <c:pt idx="121">
                  <c:v>4.6739999999999995</c:v>
                </c:pt>
                <c:pt idx="122">
                  <c:v>4.625</c:v>
                </c:pt>
                <c:pt idx="123">
                  <c:v>4.613999999999999</c:v>
                </c:pt>
                <c:pt idx="124">
                  <c:v>4.57</c:v>
                </c:pt>
                <c:pt idx="125">
                  <c:v>4.613999999999999</c:v>
                </c:pt>
                <c:pt idx="126">
                  <c:v>4.5589999999999993</c:v>
                </c:pt>
                <c:pt idx="127">
                  <c:v>4.7989999999999995</c:v>
                </c:pt>
                <c:pt idx="128">
                  <c:v>5.1539999999999999</c:v>
                </c:pt>
                <c:pt idx="129">
                  <c:v>1.5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1083008"/>
        <c:axId val="231097856"/>
      </c:scatterChart>
      <c:valAx>
        <c:axId val="23108300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(ntu)</a:t>
                </a:r>
              </a:p>
            </c:rich>
          </c:tx>
          <c:layout>
            <c:manualLayout>
              <c:xMode val="edge"/>
              <c:yMode val="edge"/>
              <c:x val="0.44933263099014942"/>
              <c:y val="1.4613959662400446E-2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crossAx val="231097856"/>
        <c:crosses val="autoZero"/>
        <c:crossBetween val="midCat"/>
      </c:valAx>
      <c:valAx>
        <c:axId val="23109785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3108300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'Plots_R1000-1'!$A$2</c:f>
          <c:strCache>
            <c:ptCount val="1"/>
            <c:pt idx="0">
              <c:v>R1000-1  1/31/2017</c:v>
            </c:pt>
          </c:strCache>
        </c:strRef>
      </c:tx>
      <c:layout>
        <c:manualLayout>
          <c:xMode val="edge"/>
          <c:yMode val="edge"/>
          <c:x val="1.4273066225586021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270799959243518"/>
          <c:w val="0.77343319703986368"/>
          <c:h val="0.83686243695481122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accent1"/>
              </a:solidFill>
            </a:ln>
          </c:spPr>
          <c:marker>
            <c:symbol val="diamond"/>
            <c:size val="5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'Plots_R1000-1'!$D$8:$D$355</c:f>
              <c:numCache>
                <c:formatCode>General</c:formatCode>
                <c:ptCount val="348"/>
                <c:pt idx="0">
                  <c:v>8.0399999999999991</c:v>
                </c:pt>
                <c:pt idx="1">
                  <c:v>8.0399999999999991</c:v>
                </c:pt>
                <c:pt idx="2">
                  <c:v>8.06</c:v>
                </c:pt>
                <c:pt idx="3">
                  <c:v>8.0399999999999991</c:v>
                </c:pt>
                <c:pt idx="4">
                  <c:v>8.0399999999999991</c:v>
                </c:pt>
                <c:pt idx="5">
                  <c:v>8.0299999999999994</c:v>
                </c:pt>
                <c:pt idx="6">
                  <c:v>8.0399999999999991</c:v>
                </c:pt>
                <c:pt idx="7">
                  <c:v>8.0399999999999991</c:v>
                </c:pt>
                <c:pt idx="8">
                  <c:v>8.0399999999999991</c:v>
                </c:pt>
                <c:pt idx="9">
                  <c:v>8.0399999999999991</c:v>
                </c:pt>
                <c:pt idx="10">
                  <c:v>8.0399999999999991</c:v>
                </c:pt>
                <c:pt idx="11">
                  <c:v>8.0299999999999994</c:v>
                </c:pt>
                <c:pt idx="12">
                  <c:v>8.06</c:v>
                </c:pt>
                <c:pt idx="13">
                  <c:v>8.06</c:v>
                </c:pt>
                <c:pt idx="14">
                  <c:v>8.07</c:v>
                </c:pt>
                <c:pt idx="15">
                  <c:v>8.09</c:v>
                </c:pt>
                <c:pt idx="16">
                  <c:v>8.08</c:v>
                </c:pt>
                <c:pt idx="17">
                  <c:v>8.06</c:v>
                </c:pt>
                <c:pt idx="18">
                  <c:v>8.06</c:v>
                </c:pt>
                <c:pt idx="19">
                  <c:v>8.1</c:v>
                </c:pt>
                <c:pt idx="20">
                  <c:v>8.15</c:v>
                </c:pt>
                <c:pt idx="21">
                  <c:v>8.2100000000000009</c:v>
                </c:pt>
                <c:pt idx="22">
                  <c:v>8.3800000000000008</c:v>
                </c:pt>
                <c:pt idx="23">
                  <c:v>8.49</c:v>
                </c:pt>
                <c:pt idx="24">
                  <c:v>8.52</c:v>
                </c:pt>
                <c:pt idx="25">
                  <c:v>8.5399999999999991</c:v>
                </c:pt>
                <c:pt idx="26">
                  <c:v>8.57</c:v>
                </c:pt>
                <c:pt idx="27">
                  <c:v>8.59</c:v>
                </c:pt>
                <c:pt idx="28">
                  <c:v>8.58</c:v>
                </c:pt>
                <c:pt idx="29">
                  <c:v>8.58</c:v>
                </c:pt>
                <c:pt idx="30">
                  <c:v>8.58</c:v>
                </c:pt>
                <c:pt idx="31">
                  <c:v>8.58</c:v>
                </c:pt>
                <c:pt idx="32">
                  <c:v>8.59</c:v>
                </c:pt>
                <c:pt idx="33">
                  <c:v>8.59</c:v>
                </c:pt>
                <c:pt idx="34">
                  <c:v>8.6</c:v>
                </c:pt>
                <c:pt idx="35">
                  <c:v>8.59</c:v>
                </c:pt>
                <c:pt idx="36">
                  <c:v>8.59</c:v>
                </c:pt>
                <c:pt idx="37">
                  <c:v>8.59</c:v>
                </c:pt>
                <c:pt idx="38">
                  <c:v>8.6</c:v>
                </c:pt>
                <c:pt idx="39">
                  <c:v>8.6</c:v>
                </c:pt>
                <c:pt idx="40">
                  <c:v>8.6</c:v>
                </c:pt>
                <c:pt idx="41">
                  <c:v>8.6</c:v>
                </c:pt>
                <c:pt idx="42">
                  <c:v>8.6</c:v>
                </c:pt>
                <c:pt idx="43">
                  <c:v>8.6</c:v>
                </c:pt>
                <c:pt idx="44">
                  <c:v>8.59</c:v>
                </c:pt>
                <c:pt idx="45">
                  <c:v>8.6</c:v>
                </c:pt>
                <c:pt idx="46">
                  <c:v>8.6</c:v>
                </c:pt>
                <c:pt idx="47">
                  <c:v>8.61</c:v>
                </c:pt>
                <c:pt idx="48">
                  <c:v>8.6</c:v>
                </c:pt>
                <c:pt idx="49">
                  <c:v>8.6</c:v>
                </c:pt>
                <c:pt idx="50">
                  <c:v>8.6</c:v>
                </c:pt>
                <c:pt idx="51">
                  <c:v>8.61</c:v>
                </c:pt>
                <c:pt idx="52">
                  <c:v>8.61</c:v>
                </c:pt>
                <c:pt idx="53">
                  <c:v>8.59</c:v>
                </c:pt>
                <c:pt idx="54">
                  <c:v>8.59</c:v>
                </c:pt>
                <c:pt idx="55">
                  <c:v>8.59</c:v>
                </c:pt>
                <c:pt idx="56">
                  <c:v>8.6</c:v>
                </c:pt>
                <c:pt idx="57">
                  <c:v>8.61</c:v>
                </c:pt>
                <c:pt idx="58">
                  <c:v>8.6</c:v>
                </c:pt>
                <c:pt idx="59">
                  <c:v>8.6</c:v>
                </c:pt>
                <c:pt idx="60">
                  <c:v>8.6</c:v>
                </c:pt>
                <c:pt idx="61">
                  <c:v>8.6</c:v>
                </c:pt>
                <c:pt idx="62">
                  <c:v>8.6</c:v>
                </c:pt>
                <c:pt idx="63">
                  <c:v>8.6</c:v>
                </c:pt>
                <c:pt idx="64">
                  <c:v>8.6</c:v>
                </c:pt>
                <c:pt idx="65">
                  <c:v>8.59</c:v>
                </c:pt>
                <c:pt idx="66">
                  <c:v>8.6</c:v>
                </c:pt>
                <c:pt idx="67">
                  <c:v>8.6</c:v>
                </c:pt>
                <c:pt idx="68">
                  <c:v>8.6</c:v>
                </c:pt>
                <c:pt idx="69">
                  <c:v>8.6</c:v>
                </c:pt>
                <c:pt idx="70">
                  <c:v>8.6</c:v>
                </c:pt>
                <c:pt idx="71">
                  <c:v>8.61</c:v>
                </c:pt>
                <c:pt idx="72">
                  <c:v>8.6</c:v>
                </c:pt>
                <c:pt idx="73">
                  <c:v>8.6</c:v>
                </c:pt>
                <c:pt idx="74">
                  <c:v>8.6</c:v>
                </c:pt>
                <c:pt idx="75">
                  <c:v>8.6</c:v>
                </c:pt>
                <c:pt idx="76">
                  <c:v>8.6</c:v>
                </c:pt>
                <c:pt idx="77">
                  <c:v>8.6</c:v>
                </c:pt>
                <c:pt idx="78">
                  <c:v>8.6</c:v>
                </c:pt>
                <c:pt idx="79">
                  <c:v>8.59</c:v>
                </c:pt>
                <c:pt idx="80">
                  <c:v>8.6</c:v>
                </c:pt>
                <c:pt idx="81">
                  <c:v>8.59</c:v>
                </c:pt>
                <c:pt idx="82">
                  <c:v>8.6</c:v>
                </c:pt>
                <c:pt idx="83">
                  <c:v>8.6</c:v>
                </c:pt>
                <c:pt idx="84">
                  <c:v>8.6</c:v>
                </c:pt>
                <c:pt idx="85">
                  <c:v>8.6</c:v>
                </c:pt>
                <c:pt idx="86">
                  <c:v>8.6</c:v>
                </c:pt>
                <c:pt idx="87">
                  <c:v>8.6</c:v>
                </c:pt>
                <c:pt idx="88">
                  <c:v>8.6</c:v>
                </c:pt>
                <c:pt idx="89">
                  <c:v>8.6</c:v>
                </c:pt>
                <c:pt idx="90">
                  <c:v>8.6</c:v>
                </c:pt>
                <c:pt idx="91">
                  <c:v>8.6</c:v>
                </c:pt>
                <c:pt idx="92">
                  <c:v>8.6</c:v>
                </c:pt>
                <c:pt idx="93">
                  <c:v>8.59</c:v>
                </c:pt>
                <c:pt idx="94">
                  <c:v>8.59</c:v>
                </c:pt>
                <c:pt idx="95">
                  <c:v>8.6</c:v>
                </c:pt>
                <c:pt idx="96">
                  <c:v>8.6</c:v>
                </c:pt>
                <c:pt idx="97">
                  <c:v>8.59</c:v>
                </c:pt>
                <c:pt idx="98">
                  <c:v>8.58</c:v>
                </c:pt>
                <c:pt idx="99">
                  <c:v>8.58</c:v>
                </c:pt>
                <c:pt idx="100">
                  <c:v>8.58</c:v>
                </c:pt>
                <c:pt idx="101">
                  <c:v>8.58</c:v>
                </c:pt>
                <c:pt idx="102">
                  <c:v>8.58</c:v>
                </c:pt>
                <c:pt idx="103">
                  <c:v>8.58</c:v>
                </c:pt>
                <c:pt idx="104">
                  <c:v>8.58</c:v>
                </c:pt>
                <c:pt idx="105">
                  <c:v>8.58</c:v>
                </c:pt>
                <c:pt idx="106">
                  <c:v>8.59</c:v>
                </c:pt>
                <c:pt idx="107">
                  <c:v>8.59</c:v>
                </c:pt>
                <c:pt idx="108">
                  <c:v>8.57</c:v>
                </c:pt>
                <c:pt idx="109">
                  <c:v>8.57</c:v>
                </c:pt>
                <c:pt idx="110">
                  <c:v>8.57</c:v>
                </c:pt>
                <c:pt idx="111">
                  <c:v>8.5500000000000007</c:v>
                </c:pt>
                <c:pt idx="112">
                  <c:v>8.51</c:v>
                </c:pt>
                <c:pt idx="113">
                  <c:v>8.41</c:v>
                </c:pt>
                <c:pt idx="114">
                  <c:v>8.3000000000000007</c:v>
                </c:pt>
                <c:pt idx="115">
                  <c:v>8.32</c:v>
                </c:pt>
                <c:pt idx="116">
                  <c:v>8.33</c:v>
                </c:pt>
                <c:pt idx="117">
                  <c:v>8.32</c:v>
                </c:pt>
                <c:pt idx="118">
                  <c:v>8.34</c:v>
                </c:pt>
                <c:pt idx="119">
                  <c:v>8.35</c:v>
                </c:pt>
                <c:pt idx="120">
                  <c:v>8.35</c:v>
                </c:pt>
                <c:pt idx="121">
                  <c:v>8.3699999999999992</c:v>
                </c:pt>
                <c:pt idx="122">
                  <c:v>8.3699999999999992</c:v>
                </c:pt>
                <c:pt idx="123">
                  <c:v>8.3699999999999992</c:v>
                </c:pt>
                <c:pt idx="124">
                  <c:v>8.39</c:v>
                </c:pt>
                <c:pt idx="125">
                  <c:v>8.39</c:v>
                </c:pt>
                <c:pt idx="126">
                  <c:v>8.39</c:v>
                </c:pt>
                <c:pt idx="127">
                  <c:v>8.3699999999999992</c:v>
                </c:pt>
                <c:pt idx="128">
                  <c:v>8.3699999999999992</c:v>
                </c:pt>
                <c:pt idx="129">
                  <c:v>8.3800000000000008</c:v>
                </c:pt>
                <c:pt idx="130">
                  <c:v>8.3699999999999992</c:v>
                </c:pt>
                <c:pt idx="131">
                  <c:v>8.35</c:v>
                </c:pt>
                <c:pt idx="132">
                  <c:v>8.33</c:v>
                </c:pt>
                <c:pt idx="133">
                  <c:v>8.34</c:v>
                </c:pt>
                <c:pt idx="134">
                  <c:v>8.3699999999999992</c:v>
                </c:pt>
                <c:pt idx="135">
                  <c:v>8.35</c:v>
                </c:pt>
                <c:pt idx="136">
                  <c:v>8.34</c:v>
                </c:pt>
                <c:pt idx="137">
                  <c:v>8.35</c:v>
                </c:pt>
                <c:pt idx="138">
                  <c:v>8.36</c:v>
                </c:pt>
                <c:pt idx="139">
                  <c:v>8.35</c:v>
                </c:pt>
                <c:pt idx="140">
                  <c:v>8.35</c:v>
                </c:pt>
                <c:pt idx="141">
                  <c:v>8.36</c:v>
                </c:pt>
                <c:pt idx="142">
                  <c:v>8.34</c:v>
                </c:pt>
                <c:pt idx="143">
                  <c:v>8.33</c:v>
                </c:pt>
                <c:pt idx="144">
                  <c:v>8.32</c:v>
                </c:pt>
                <c:pt idx="145">
                  <c:v>8.31</c:v>
                </c:pt>
                <c:pt idx="146">
                  <c:v>8.31</c:v>
                </c:pt>
                <c:pt idx="147">
                  <c:v>8.31</c:v>
                </c:pt>
                <c:pt idx="148">
                  <c:v>8.32</c:v>
                </c:pt>
                <c:pt idx="149">
                  <c:v>8.32</c:v>
                </c:pt>
                <c:pt idx="150">
                  <c:v>8.34</c:v>
                </c:pt>
                <c:pt idx="151">
                  <c:v>8.3699999999999992</c:v>
                </c:pt>
                <c:pt idx="152">
                  <c:v>8.3699999999999992</c:v>
                </c:pt>
                <c:pt idx="153">
                  <c:v>8.36</c:v>
                </c:pt>
                <c:pt idx="154">
                  <c:v>8.35</c:v>
                </c:pt>
                <c:pt idx="155">
                  <c:v>8.36</c:v>
                </c:pt>
                <c:pt idx="156">
                  <c:v>8.3699999999999992</c:v>
                </c:pt>
                <c:pt idx="157">
                  <c:v>8.39</c:v>
                </c:pt>
                <c:pt idx="158">
                  <c:v>8.39</c:v>
                </c:pt>
                <c:pt idx="159">
                  <c:v>8.4</c:v>
                </c:pt>
                <c:pt idx="160">
                  <c:v>8.42</c:v>
                </c:pt>
                <c:pt idx="161">
                  <c:v>8.4</c:v>
                </c:pt>
                <c:pt idx="162">
                  <c:v>8.39</c:v>
                </c:pt>
                <c:pt idx="163">
                  <c:v>8.3800000000000008</c:v>
                </c:pt>
                <c:pt idx="164">
                  <c:v>8.39</c:v>
                </c:pt>
                <c:pt idx="165">
                  <c:v>8.39</c:v>
                </c:pt>
                <c:pt idx="166">
                  <c:v>8.3699999999999992</c:v>
                </c:pt>
                <c:pt idx="167">
                  <c:v>8.41</c:v>
                </c:pt>
                <c:pt idx="168">
                  <c:v>8.41</c:v>
                </c:pt>
                <c:pt idx="169">
                  <c:v>8.2799999999999994</c:v>
                </c:pt>
                <c:pt idx="170">
                  <c:v>8.1300000000000008</c:v>
                </c:pt>
                <c:pt idx="171">
                  <c:v>8.11</c:v>
                </c:pt>
                <c:pt idx="172">
                  <c:v>8.1199999999999992</c:v>
                </c:pt>
                <c:pt idx="173">
                  <c:v>8.14</c:v>
                </c:pt>
                <c:pt idx="174">
                  <c:v>8.14</c:v>
                </c:pt>
                <c:pt idx="175">
                  <c:v>8.14</c:v>
                </c:pt>
                <c:pt idx="176">
                  <c:v>8.15</c:v>
                </c:pt>
                <c:pt idx="177">
                  <c:v>8.16</c:v>
                </c:pt>
                <c:pt idx="178">
                  <c:v>8.19</c:v>
                </c:pt>
                <c:pt idx="179">
                  <c:v>8.18</c:v>
                </c:pt>
                <c:pt idx="180">
                  <c:v>8.1999999999999993</c:v>
                </c:pt>
                <c:pt idx="181">
                  <c:v>8.19</c:v>
                </c:pt>
                <c:pt idx="182">
                  <c:v>8.17</c:v>
                </c:pt>
                <c:pt idx="183">
                  <c:v>8.15</c:v>
                </c:pt>
                <c:pt idx="184">
                  <c:v>8.15</c:v>
                </c:pt>
                <c:pt idx="185">
                  <c:v>8.14</c:v>
                </c:pt>
                <c:pt idx="186">
                  <c:v>8.1300000000000008</c:v>
                </c:pt>
                <c:pt idx="187">
                  <c:v>8.11</c:v>
                </c:pt>
                <c:pt idx="188">
                  <c:v>8.1300000000000008</c:v>
                </c:pt>
                <c:pt idx="189">
                  <c:v>8.14</c:v>
                </c:pt>
                <c:pt idx="190">
                  <c:v>8.1300000000000008</c:v>
                </c:pt>
                <c:pt idx="191">
                  <c:v>8.14</c:v>
                </c:pt>
                <c:pt idx="192">
                  <c:v>8.1300000000000008</c:v>
                </c:pt>
                <c:pt idx="193">
                  <c:v>8.1199999999999992</c:v>
                </c:pt>
                <c:pt idx="194">
                  <c:v>8.1199999999999992</c:v>
                </c:pt>
                <c:pt idx="195">
                  <c:v>8.1199999999999992</c:v>
                </c:pt>
                <c:pt idx="196">
                  <c:v>8.1300000000000008</c:v>
                </c:pt>
                <c:pt idx="197">
                  <c:v>8.1199999999999992</c:v>
                </c:pt>
                <c:pt idx="198">
                  <c:v>8.11</c:v>
                </c:pt>
                <c:pt idx="199">
                  <c:v>8.1199999999999992</c:v>
                </c:pt>
                <c:pt idx="200">
                  <c:v>8.1300000000000008</c:v>
                </c:pt>
                <c:pt idx="201">
                  <c:v>8.1300000000000008</c:v>
                </c:pt>
                <c:pt idx="202">
                  <c:v>8.15</c:v>
                </c:pt>
                <c:pt idx="203">
                  <c:v>8.14</c:v>
                </c:pt>
                <c:pt idx="204">
                  <c:v>8.1300000000000008</c:v>
                </c:pt>
                <c:pt idx="205">
                  <c:v>8.1300000000000008</c:v>
                </c:pt>
                <c:pt idx="206">
                  <c:v>8.16</c:v>
                </c:pt>
                <c:pt idx="207">
                  <c:v>8.16</c:v>
                </c:pt>
                <c:pt idx="208">
                  <c:v>8.16</c:v>
                </c:pt>
                <c:pt idx="209">
                  <c:v>8.1199999999999992</c:v>
                </c:pt>
                <c:pt idx="210">
                  <c:v>8.1300000000000008</c:v>
                </c:pt>
                <c:pt idx="211">
                  <c:v>8.14</c:v>
                </c:pt>
                <c:pt idx="212">
                  <c:v>8.15</c:v>
                </c:pt>
                <c:pt idx="213">
                  <c:v>8.19</c:v>
                </c:pt>
                <c:pt idx="214">
                  <c:v>8.15</c:v>
                </c:pt>
                <c:pt idx="215">
                  <c:v>8.16</c:v>
                </c:pt>
                <c:pt idx="216">
                  <c:v>8.16</c:v>
                </c:pt>
                <c:pt idx="217">
                  <c:v>8.1300000000000008</c:v>
                </c:pt>
                <c:pt idx="218">
                  <c:v>8.14</c:v>
                </c:pt>
                <c:pt idx="219">
                  <c:v>8.15</c:v>
                </c:pt>
                <c:pt idx="220">
                  <c:v>8.17</c:v>
                </c:pt>
                <c:pt idx="221">
                  <c:v>8.17</c:v>
                </c:pt>
                <c:pt idx="222">
                  <c:v>8.16</c:v>
                </c:pt>
                <c:pt idx="223">
                  <c:v>8.15</c:v>
                </c:pt>
                <c:pt idx="224">
                  <c:v>8.15</c:v>
                </c:pt>
                <c:pt idx="225">
                  <c:v>8.1300000000000008</c:v>
                </c:pt>
                <c:pt idx="226">
                  <c:v>8.1199999999999992</c:v>
                </c:pt>
                <c:pt idx="227">
                  <c:v>8.15</c:v>
                </c:pt>
                <c:pt idx="228">
                  <c:v>8.1405552308591496</c:v>
                </c:pt>
              </c:numCache>
            </c:numRef>
          </c:xVal>
          <c:yVal>
            <c:numRef>
              <c:f>'Plots_R1000-1'!$P$8:$P$355</c:f>
              <c:numCache>
                <c:formatCode>0.00</c:formatCode>
                <c:ptCount val="348"/>
                <c:pt idx="0">
                  <c:v>2.9359999999999999</c:v>
                </c:pt>
                <c:pt idx="1">
                  <c:v>2.9269999999999996</c:v>
                </c:pt>
                <c:pt idx="2">
                  <c:v>2.9239999999999995</c:v>
                </c:pt>
                <c:pt idx="3">
                  <c:v>3.0039999999999996</c:v>
                </c:pt>
                <c:pt idx="4">
                  <c:v>3.0129999999999999</c:v>
                </c:pt>
                <c:pt idx="5">
                  <c:v>2.9729999999999999</c:v>
                </c:pt>
                <c:pt idx="6">
                  <c:v>2.798</c:v>
                </c:pt>
                <c:pt idx="7">
                  <c:v>2.9819999999999993</c:v>
                </c:pt>
                <c:pt idx="8">
                  <c:v>3.335</c:v>
                </c:pt>
                <c:pt idx="9">
                  <c:v>3.149</c:v>
                </c:pt>
                <c:pt idx="10">
                  <c:v>3.0720000000000001</c:v>
                </c:pt>
                <c:pt idx="11">
                  <c:v>3.1259999999999994</c:v>
                </c:pt>
                <c:pt idx="12">
                  <c:v>3.0989999999999993</c:v>
                </c:pt>
                <c:pt idx="13">
                  <c:v>3.1469999999999994</c:v>
                </c:pt>
                <c:pt idx="14">
                  <c:v>3.2009999999999996</c:v>
                </c:pt>
                <c:pt idx="15">
                  <c:v>3.0749999999999993</c:v>
                </c:pt>
                <c:pt idx="16">
                  <c:v>3.4509999999999996</c:v>
                </c:pt>
                <c:pt idx="17">
                  <c:v>3.4019999999999992</c:v>
                </c:pt>
                <c:pt idx="18">
                  <c:v>3.3529999999999998</c:v>
                </c:pt>
                <c:pt idx="19">
                  <c:v>7.0730000000000004</c:v>
                </c:pt>
                <c:pt idx="20">
                  <c:v>8.36</c:v>
                </c:pt>
                <c:pt idx="21">
                  <c:v>10.873999999999999</c:v>
                </c:pt>
                <c:pt idx="22">
                  <c:v>16.116</c:v>
                </c:pt>
                <c:pt idx="23">
                  <c:v>18.084</c:v>
                </c:pt>
                <c:pt idx="24">
                  <c:v>23.603999999999999</c:v>
                </c:pt>
                <c:pt idx="25">
                  <c:v>28.252000000000002</c:v>
                </c:pt>
                <c:pt idx="26">
                  <c:v>33.707000000000001</c:v>
                </c:pt>
                <c:pt idx="27">
                  <c:v>31.277999999999999</c:v>
                </c:pt>
                <c:pt idx="28">
                  <c:v>29.911999999999999</c:v>
                </c:pt>
                <c:pt idx="29">
                  <c:v>31.067999999999998</c:v>
                </c:pt>
                <c:pt idx="30">
                  <c:v>31.564</c:v>
                </c:pt>
                <c:pt idx="31">
                  <c:v>33.185000000000002</c:v>
                </c:pt>
                <c:pt idx="32">
                  <c:v>33.883000000000003</c:v>
                </c:pt>
                <c:pt idx="33">
                  <c:v>33.801000000000002</c:v>
                </c:pt>
                <c:pt idx="34">
                  <c:v>33.713000000000001</c:v>
                </c:pt>
                <c:pt idx="35">
                  <c:v>33.734000000000002</c:v>
                </c:pt>
                <c:pt idx="36">
                  <c:v>33.308999999999997</c:v>
                </c:pt>
                <c:pt idx="37">
                  <c:v>33.57</c:v>
                </c:pt>
                <c:pt idx="38">
                  <c:v>33.460999999999999</c:v>
                </c:pt>
                <c:pt idx="39">
                  <c:v>33.613999999999997</c:v>
                </c:pt>
                <c:pt idx="40">
                  <c:v>33.597000000000001</c:v>
                </c:pt>
                <c:pt idx="41">
                  <c:v>33.603000000000002</c:v>
                </c:pt>
                <c:pt idx="42">
                  <c:v>33.755000000000003</c:v>
                </c:pt>
                <c:pt idx="43">
                  <c:v>33.662999999999997</c:v>
                </c:pt>
                <c:pt idx="44">
                  <c:v>33.51</c:v>
                </c:pt>
                <c:pt idx="45">
                  <c:v>33.493000000000002</c:v>
                </c:pt>
                <c:pt idx="46">
                  <c:v>33.444000000000003</c:v>
                </c:pt>
                <c:pt idx="47">
                  <c:v>33.411999999999999</c:v>
                </c:pt>
                <c:pt idx="48">
                  <c:v>33.411999999999999</c:v>
                </c:pt>
                <c:pt idx="49">
                  <c:v>33.417000000000002</c:v>
                </c:pt>
                <c:pt idx="50">
                  <c:v>33.33</c:v>
                </c:pt>
                <c:pt idx="51">
                  <c:v>33.356999999999999</c:v>
                </c:pt>
                <c:pt idx="52">
                  <c:v>33.450000000000003</c:v>
                </c:pt>
                <c:pt idx="53">
                  <c:v>33.515000000000001</c:v>
                </c:pt>
                <c:pt idx="54">
                  <c:v>33.296999999999997</c:v>
                </c:pt>
                <c:pt idx="55">
                  <c:v>33.805</c:v>
                </c:pt>
                <c:pt idx="56">
                  <c:v>33.683999999999997</c:v>
                </c:pt>
                <c:pt idx="57">
                  <c:v>33.417000000000002</c:v>
                </c:pt>
                <c:pt idx="58">
                  <c:v>33.472000000000001</c:v>
                </c:pt>
                <c:pt idx="59">
                  <c:v>33.444000000000003</c:v>
                </c:pt>
                <c:pt idx="60">
                  <c:v>33.405999999999999</c:v>
                </c:pt>
                <c:pt idx="61">
                  <c:v>33.33</c:v>
                </c:pt>
                <c:pt idx="62">
                  <c:v>33.314</c:v>
                </c:pt>
                <c:pt idx="63">
                  <c:v>33.564999999999998</c:v>
                </c:pt>
                <c:pt idx="64">
                  <c:v>33.445</c:v>
                </c:pt>
                <c:pt idx="65">
                  <c:v>33.319000000000003</c:v>
                </c:pt>
                <c:pt idx="66">
                  <c:v>33.314</c:v>
                </c:pt>
                <c:pt idx="67">
                  <c:v>33.33</c:v>
                </c:pt>
                <c:pt idx="68">
                  <c:v>33.400999999999996</c:v>
                </c:pt>
                <c:pt idx="69">
                  <c:v>33.368000000000002</c:v>
                </c:pt>
                <c:pt idx="70">
                  <c:v>33.527000000000001</c:v>
                </c:pt>
                <c:pt idx="71">
                  <c:v>33.335999999999999</c:v>
                </c:pt>
                <c:pt idx="72">
                  <c:v>33.243000000000002</c:v>
                </c:pt>
                <c:pt idx="73">
                  <c:v>33.253999999999998</c:v>
                </c:pt>
                <c:pt idx="74">
                  <c:v>33.270000000000003</c:v>
                </c:pt>
                <c:pt idx="75">
                  <c:v>33.237000000000002</c:v>
                </c:pt>
                <c:pt idx="76">
                  <c:v>33.406999999999996</c:v>
                </c:pt>
                <c:pt idx="77">
                  <c:v>33.243000000000002</c:v>
                </c:pt>
                <c:pt idx="78">
                  <c:v>33.220999999999997</c:v>
                </c:pt>
                <c:pt idx="79">
                  <c:v>32.277000000000001</c:v>
                </c:pt>
                <c:pt idx="80">
                  <c:v>33.314</c:v>
                </c:pt>
                <c:pt idx="81">
                  <c:v>31.950000000000003</c:v>
                </c:pt>
                <c:pt idx="82">
                  <c:v>32.353999999999999</c:v>
                </c:pt>
                <c:pt idx="83">
                  <c:v>32.381</c:v>
                </c:pt>
                <c:pt idx="84">
                  <c:v>32.031999999999996</c:v>
                </c:pt>
                <c:pt idx="85">
                  <c:v>31.900999999999996</c:v>
                </c:pt>
                <c:pt idx="86">
                  <c:v>32.054000000000002</c:v>
                </c:pt>
                <c:pt idx="87">
                  <c:v>31.954999999999998</c:v>
                </c:pt>
                <c:pt idx="88">
                  <c:v>31.823999999999998</c:v>
                </c:pt>
                <c:pt idx="89">
                  <c:v>31.250999999999998</c:v>
                </c:pt>
                <c:pt idx="90">
                  <c:v>30.765999999999998</c:v>
                </c:pt>
                <c:pt idx="91">
                  <c:v>30.04</c:v>
                </c:pt>
                <c:pt idx="92">
                  <c:v>29.740000000000002</c:v>
                </c:pt>
                <c:pt idx="93">
                  <c:v>29.756</c:v>
                </c:pt>
                <c:pt idx="94">
                  <c:v>29.744999999999997</c:v>
                </c:pt>
                <c:pt idx="95">
                  <c:v>29.341999999999999</c:v>
                </c:pt>
                <c:pt idx="96">
                  <c:v>28.795999999999999</c:v>
                </c:pt>
                <c:pt idx="97">
                  <c:v>28.381</c:v>
                </c:pt>
                <c:pt idx="98">
                  <c:v>28.152000000000001</c:v>
                </c:pt>
                <c:pt idx="99">
                  <c:v>28.637999999999998</c:v>
                </c:pt>
                <c:pt idx="100">
                  <c:v>28.686999999999998</c:v>
                </c:pt>
                <c:pt idx="101">
                  <c:v>28.36</c:v>
                </c:pt>
                <c:pt idx="102">
                  <c:v>28.981999999999999</c:v>
                </c:pt>
                <c:pt idx="103">
                  <c:v>29.249000000000002</c:v>
                </c:pt>
                <c:pt idx="104">
                  <c:v>28.954999999999998</c:v>
                </c:pt>
                <c:pt idx="105">
                  <c:v>29.259999999999998</c:v>
                </c:pt>
                <c:pt idx="106">
                  <c:v>29.603999999999999</c:v>
                </c:pt>
                <c:pt idx="107">
                  <c:v>28.911000000000001</c:v>
                </c:pt>
                <c:pt idx="108">
                  <c:v>27.923000000000002</c:v>
                </c:pt>
                <c:pt idx="109">
                  <c:v>29.052999999999997</c:v>
                </c:pt>
                <c:pt idx="110">
                  <c:v>29.521999999999998</c:v>
                </c:pt>
                <c:pt idx="111">
                  <c:v>23.471</c:v>
                </c:pt>
                <c:pt idx="112">
                  <c:v>19.625</c:v>
                </c:pt>
                <c:pt idx="113">
                  <c:v>12.614999999999998</c:v>
                </c:pt>
                <c:pt idx="114">
                  <c:v>12.222999999999999</c:v>
                </c:pt>
                <c:pt idx="115">
                  <c:v>11.388999999999999</c:v>
                </c:pt>
                <c:pt idx="116">
                  <c:v>10.751999999999999</c:v>
                </c:pt>
                <c:pt idx="117">
                  <c:v>11.571</c:v>
                </c:pt>
                <c:pt idx="118">
                  <c:v>12.001999999999999</c:v>
                </c:pt>
                <c:pt idx="119">
                  <c:v>12.579999999999998</c:v>
                </c:pt>
                <c:pt idx="120">
                  <c:v>12.602999999999998</c:v>
                </c:pt>
                <c:pt idx="121">
                  <c:v>12.395</c:v>
                </c:pt>
                <c:pt idx="122">
                  <c:v>12.291999999999998</c:v>
                </c:pt>
                <c:pt idx="123">
                  <c:v>12.745000000000001</c:v>
                </c:pt>
                <c:pt idx="124">
                  <c:v>12.707000000000001</c:v>
                </c:pt>
                <c:pt idx="125">
                  <c:v>12.335999999999999</c:v>
                </c:pt>
                <c:pt idx="126">
                  <c:v>12.456</c:v>
                </c:pt>
                <c:pt idx="127">
                  <c:v>11.997</c:v>
                </c:pt>
                <c:pt idx="128">
                  <c:v>11.959</c:v>
                </c:pt>
                <c:pt idx="129">
                  <c:v>12.193999999999999</c:v>
                </c:pt>
                <c:pt idx="130">
                  <c:v>12.068000000000001</c:v>
                </c:pt>
                <c:pt idx="131">
                  <c:v>12.21</c:v>
                </c:pt>
                <c:pt idx="132">
                  <c:v>11.943000000000001</c:v>
                </c:pt>
                <c:pt idx="133">
                  <c:v>11.965</c:v>
                </c:pt>
                <c:pt idx="134">
                  <c:v>12.407</c:v>
                </c:pt>
                <c:pt idx="135">
                  <c:v>12.058</c:v>
                </c:pt>
                <c:pt idx="136">
                  <c:v>12.111999999999998</c:v>
                </c:pt>
                <c:pt idx="137">
                  <c:v>12.422999999999998</c:v>
                </c:pt>
                <c:pt idx="138">
                  <c:v>12.472999999999999</c:v>
                </c:pt>
                <c:pt idx="139">
                  <c:v>12.631</c:v>
                </c:pt>
                <c:pt idx="140">
                  <c:v>12.777999999999999</c:v>
                </c:pt>
                <c:pt idx="141">
                  <c:v>12.805</c:v>
                </c:pt>
                <c:pt idx="142">
                  <c:v>12.544</c:v>
                </c:pt>
                <c:pt idx="143">
                  <c:v>12.227</c:v>
                </c:pt>
                <c:pt idx="144">
                  <c:v>12.091000000000001</c:v>
                </c:pt>
                <c:pt idx="145">
                  <c:v>11.676</c:v>
                </c:pt>
                <c:pt idx="146">
                  <c:v>11.517999999999999</c:v>
                </c:pt>
                <c:pt idx="147">
                  <c:v>11.589</c:v>
                </c:pt>
                <c:pt idx="148">
                  <c:v>12.43</c:v>
                </c:pt>
                <c:pt idx="149">
                  <c:v>12.899000000000001</c:v>
                </c:pt>
                <c:pt idx="150">
                  <c:v>13.263999999999999</c:v>
                </c:pt>
                <c:pt idx="151">
                  <c:v>13.297000000000001</c:v>
                </c:pt>
                <c:pt idx="152">
                  <c:v>12.986000000000001</c:v>
                </c:pt>
                <c:pt idx="153">
                  <c:v>12.866</c:v>
                </c:pt>
                <c:pt idx="154">
                  <c:v>12.855</c:v>
                </c:pt>
                <c:pt idx="155">
                  <c:v>13.181999999999999</c:v>
                </c:pt>
                <c:pt idx="156">
                  <c:v>12.963999999999999</c:v>
                </c:pt>
                <c:pt idx="157">
                  <c:v>12.762</c:v>
                </c:pt>
                <c:pt idx="158">
                  <c:v>12.620000000000001</c:v>
                </c:pt>
                <c:pt idx="159">
                  <c:v>12.821999999999999</c:v>
                </c:pt>
                <c:pt idx="160">
                  <c:v>12.843</c:v>
                </c:pt>
                <c:pt idx="161">
                  <c:v>12.619</c:v>
                </c:pt>
                <c:pt idx="162">
                  <c:v>12.460999999999999</c:v>
                </c:pt>
                <c:pt idx="163">
                  <c:v>12.187999999999999</c:v>
                </c:pt>
                <c:pt idx="164">
                  <c:v>12.149999999999999</c:v>
                </c:pt>
                <c:pt idx="165">
                  <c:v>11.893999999999998</c:v>
                </c:pt>
                <c:pt idx="166">
                  <c:v>11.992000000000001</c:v>
                </c:pt>
                <c:pt idx="167">
                  <c:v>12.978999999999999</c:v>
                </c:pt>
                <c:pt idx="168">
                  <c:v>12.434000000000001</c:v>
                </c:pt>
                <c:pt idx="169">
                  <c:v>2.6319999999999997</c:v>
                </c:pt>
                <c:pt idx="170">
                  <c:v>1.8089999999999993</c:v>
                </c:pt>
                <c:pt idx="171">
                  <c:v>1.7549999999999999</c:v>
                </c:pt>
                <c:pt idx="172">
                  <c:v>1.5759999999999996</c:v>
                </c:pt>
                <c:pt idx="173">
                  <c:v>1.5</c:v>
                </c:pt>
                <c:pt idx="174">
                  <c:v>2.101</c:v>
                </c:pt>
                <c:pt idx="175">
                  <c:v>1.6759999999999993</c:v>
                </c:pt>
                <c:pt idx="176">
                  <c:v>1.774</c:v>
                </c:pt>
                <c:pt idx="177">
                  <c:v>1.6819999999999995</c:v>
                </c:pt>
                <c:pt idx="178">
                  <c:v>1.633</c:v>
                </c:pt>
                <c:pt idx="179">
                  <c:v>1.6379999999999999</c:v>
                </c:pt>
                <c:pt idx="180">
                  <c:v>1.5669999999999993</c:v>
                </c:pt>
                <c:pt idx="181">
                  <c:v>1.6929999999999996</c:v>
                </c:pt>
                <c:pt idx="182">
                  <c:v>1.726</c:v>
                </c:pt>
                <c:pt idx="183">
                  <c:v>1.7039999999999997</c:v>
                </c:pt>
                <c:pt idx="184">
                  <c:v>1.649</c:v>
                </c:pt>
                <c:pt idx="185">
                  <c:v>1.633</c:v>
                </c:pt>
                <c:pt idx="186">
                  <c:v>1.6819999999999995</c:v>
                </c:pt>
                <c:pt idx="187">
                  <c:v>1.694</c:v>
                </c:pt>
                <c:pt idx="188">
                  <c:v>1.8569999999999993</c:v>
                </c:pt>
                <c:pt idx="189">
                  <c:v>1.6719999999999997</c:v>
                </c:pt>
                <c:pt idx="190">
                  <c:v>1.7699999999999996</c:v>
                </c:pt>
                <c:pt idx="191">
                  <c:v>1.7210000000000001</c:v>
                </c:pt>
                <c:pt idx="192">
                  <c:v>1.6879999999999997</c:v>
                </c:pt>
                <c:pt idx="193">
                  <c:v>1.6989999999999998</c:v>
                </c:pt>
                <c:pt idx="194">
                  <c:v>1.9939999999999998</c:v>
                </c:pt>
                <c:pt idx="195">
                  <c:v>1.7489999999999997</c:v>
                </c:pt>
                <c:pt idx="196">
                  <c:v>1.6399999999999997</c:v>
                </c:pt>
                <c:pt idx="197">
                  <c:v>1.6779999999999999</c:v>
                </c:pt>
                <c:pt idx="198">
                  <c:v>1.7159999999999993</c:v>
                </c:pt>
                <c:pt idx="199">
                  <c:v>1.6559999999999997</c:v>
                </c:pt>
                <c:pt idx="200">
                  <c:v>1.6179999999999994</c:v>
                </c:pt>
                <c:pt idx="201">
                  <c:v>1.6890000000000001</c:v>
                </c:pt>
                <c:pt idx="202">
                  <c:v>1.8739999999999997</c:v>
                </c:pt>
                <c:pt idx="203">
                  <c:v>1.6669999999999998</c:v>
                </c:pt>
                <c:pt idx="204">
                  <c:v>1.7919999999999998</c:v>
                </c:pt>
                <c:pt idx="205">
                  <c:v>1.569</c:v>
                </c:pt>
                <c:pt idx="206">
                  <c:v>1.6719999999999997</c:v>
                </c:pt>
                <c:pt idx="207">
                  <c:v>1.8089999999999993</c:v>
                </c:pt>
                <c:pt idx="208">
                  <c:v>1.9119999999999999</c:v>
                </c:pt>
                <c:pt idx="209">
                  <c:v>1.9279999999999999</c:v>
                </c:pt>
                <c:pt idx="210">
                  <c:v>1.8409999999999993</c:v>
                </c:pt>
                <c:pt idx="211">
                  <c:v>1.8140000000000001</c:v>
                </c:pt>
                <c:pt idx="212">
                  <c:v>1.8899999999999997</c:v>
                </c:pt>
                <c:pt idx="213">
                  <c:v>1.8849999999999998</c:v>
                </c:pt>
                <c:pt idx="214">
                  <c:v>1.8849999999999998</c:v>
                </c:pt>
                <c:pt idx="215">
                  <c:v>1.7859999999999996</c:v>
                </c:pt>
                <c:pt idx="216">
                  <c:v>1.819</c:v>
                </c:pt>
                <c:pt idx="217">
                  <c:v>1.7539999999999996</c:v>
                </c:pt>
                <c:pt idx="218">
                  <c:v>1.8079999999999998</c:v>
                </c:pt>
                <c:pt idx="219">
                  <c:v>1.8029999999999999</c:v>
                </c:pt>
                <c:pt idx="220">
                  <c:v>1.8029999999999999</c:v>
                </c:pt>
                <c:pt idx="221">
                  <c:v>1.71</c:v>
                </c:pt>
                <c:pt idx="222">
                  <c:v>1.7699999999999996</c:v>
                </c:pt>
                <c:pt idx="223">
                  <c:v>1.7479999999999993</c:v>
                </c:pt>
                <c:pt idx="224">
                  <c:v>1.726</c:v>
                </c:pt>
                <c:pt idx="225">
                  <c:v>1.585</c:v>
                </c:pt>
                <c:pt idx="226">
                  <c:v>1.601</c:v>
                </c:pt>
                <c:pt idx="227">
                  <c:v>1.8460000000000001</c:v>
                </c:pt>
                <c:pt idx="228">
                  <c:v>1.75516364699007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1175296"/>
        <c:axId val="231177600"/>
      </c:scatterChart>
      <c:valAx>
        <c:axId val="23117529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31177600"/>
        <c:crosses val="autoZero"/>
        <c:crossBetween val="midCat"/>
      </c:valAx>
      <c:valAx>
        <c:axId val="231177600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3117529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'Plots_R1000-1'!$A$2</c:f>
          <c:strCache>
            <c:ptCount val="1"/>
            <c:pt idx="0">
              <c:v>R1000-1  1/31/2017</c:v>
            </c:pt>
          </c:strCache>
        </c:strRef>
      </c:tx>
      <c:layout>
        <c:manualLayout>
          <c:xMode val="edge"/>
          <c:yMode val="edge"/>
          <c:x val="1.6996933825888693E-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1698208129786766"/>
          <c:w val="0.78791066057435433"/>
          <c:h val="0.852588355249378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'Plots_R1000-1'!$J$8:$J$355</c:f>
              <c:numCache>
                <c:formatCode>General</c:formatCode>
                <c:ptCount val="348"/>
                <c:pt idx="0">
                  <c:v>10.31</c:v>
                </c:pt>
                <c:pt idx="1">
                  <c:v>10.25</c:v>
                </c:pt>
                <c:pt idx="2">
                  <c:v>10.25</c:v>
                </c:pt>
                <c:pt idx="3">
                  <c:v>10.220000000000001</c:v>
                </c:pt>
                <c:pt idx="4">
                  <c:v>10.23</c:v>
                </c:pt>
                <c:pt idx="5">
                  <c:v>10.23</c:v>
                </c:pt>
                <c:pt idx="6">
                  <c:v>10.23</c:v>
                </c:pt>
                <c:pt idx="7">
                  <c:v>10.199999999999999</c:v>
                </c:pt>
                <c:pt idx="8">
                  <c:v>10.18</c:v>
                </c:pt>
                <c:pt idx="9">
                  <c:v>10.19</c:v>
                </c:pt>
                <c:pt idx="10">
                  <c:v>10.18</c:v>
                </c:pt>
                <c:pt idx="11">
                  <c:v>10.18</c:v>
                </c:pt>
                <c:pt idx="12">
                  <c:v>10.17</c:v>
                </c:pt>
                <c:pt idx="13">
                  <c:v>10.15</c:v>
                </c:pt>
                <c:pt idx="14">
                  <c:v>10.130000000000001</c:v>
                </c:pt>
                <c:pt idx="15">
                  <c:v>10.119999999999999</c:v>
                </c:pt>
                <c:pt idx="16">
                  <c:v>10.1</c:v>
                </c:pt>
                <c:pt idx="17">
                  <c:v>10.09</c:v>
                </c:pt>
                <c:pt idx="18">
                  <c:v>10.119999999999999</c:v>
                </c:pt>
                <c:pt idx="19">
                  <c:v>10.11</c:v>
                </c:pt>
                <c:pt idx="20">
                  <c:v>10.039999999999999</c:v>
                </c:pt>
                <c:pt idx="21">
                  <c:v>9.98</c:v>
                </c:pt>
                <c:pt idx="22">
                  <c:v>9.86</c:v>
                </c:pt>
                <c:pt idx="23">
                  <c:v>9.56</c:v>
                </c:pt>
                <c:pt idx="24">
                  <c:v>9.35</c:v>
                </c:pt>
                <c:pt idx="25">
                  <c:v>9.2200000000000006</c:v>
                </c:pt>
                <c:pt idx="26">
                  <c:v>9.15</c:v>
                </c:pt>
                <c:pt idx="27">
                  <c:v>9.09</c:v>
                </c:pt>
                <c:pt idx="28">
                  <c:v>9.08</c:v>
                </c:pt>
                <c:pt idx="29">
                  <c:v>9.07</c:v>
                </c:pt>
                <c:pt idx="30">
                  <c:v>9.06</c:v>
                </c:pt>
                <c:pt idx="31">
                  <c:v>9.0500000000000007</c:v>
                </c:pt>
                <c:pt idx="32">
                  <c:v>9.0299999999999994</c:v>
                </c:pt>
                <c:pt idx="33">
                  <c:v>9</c:v>
                </c:pt>
                <c:pt idx="34">
                  <c:v>8.99</c:v>
                </c:pt>
                <c:pt idx="35">
                  <c:v>8.9700000000000006</c:v>
                </c:pt>
                <c:pt idx="36">
                  <c:v>8.99</c:v>
                </c:pt>
                <c:pt idx="37">
                  <c:v>8.98</c:v>
                </c:pt>
                <c:pt idx="38">
                  <c:v>8.9600000000000009</c:v>
                </c:pt>
                <c:pt idx="39">
                  <c:v>8.9600000000000009</c:v>
                </c:pt>
                <c:pt idx="40">
                  <c:v>8.9499999999999993</c:v>
                </c:pt>
                <c:pt idx="41">
                  <c:v>8.9600000000000009</c:v>
                </c:pt>
                <c:pt idx="42">
                  <c:v>8.9499999999999993</c:v>
                </c:pt>
                <c:pt idx="43">
                  <c:v>8.9499999999999993</c:v>
                </c:pt>
                <c:pt idx="44">
                  <c:v>8.9600000000000009</c:v>
                </c:pt>
                <c:pt idx="45">
                  <c:v>8.9700000000000006</c:v>
                </c:pt>
                <c:pt idx="46">
                  <c:v>8.9600000000000009</c:v>
                </c:pt>
                <c:pt idx="47">
                  <c:v>8.9600000000000009</c:v>
                </c:pt>
                <c:pt idx="48">
                  <c:v>8.9499999999999993</c:v>
                </c:pt>
                <c:pt idx="49">
                  <c:v>8.94</c:v>
                </c:pt>
                <c:pt idx="50">
                  <c:v>8.94</c:v>
                </c:pt>
                <c:pt idx="51">
                  <c:v>8.94</c:v>
                </c:pt>
                <c:pt idx="52">
                  <c:v>8.9499999999999993</c:v>
                </c:pt>
                <c:pt idx="53">
                  <c:v>8.94</c:v>
                </c:pt>
                <c:pt idx="54">
                  <c:v>8.9499999999999993</c:v>
                </c:pt>
                <c:pt idx="55">
                  <c:v>8.94</c:v>
                </c:pt>
                <c:pt idx="56">
                  <c:v>8.94</c:v>
                </c:pt>
                <c:pt idx="57">
                  <c:v>8.93</c:v>
                </c:pt>
                <c:pt idx="58">
                  <c:v>8.93</c:v>
                </c:pt>
                <c:pt idx="59">
                  <c:v>8.94</c:v>
                </c:pt>
                <c:pt idx="60">
                  <c:v>8.94</c:v>
                </c:pt>
                <c:pt idx="61">
                  <c:v>8.94</c:v>
                </c:pt>
                <c:pt idx="62">
                  <c:v>8.94</c:v>
                </c:pt>
                <c:pt idx="63">
                  <c:v>8.94</c:v>
                </c:pt>
                <c:pt idx="64">
                  <c:v>8.94</c:v>
                </c:pt>
                <c:pt idx="65">
                  <c:v>8.9499999999999993</c:v>
                </c:pt>
                <c:pt idx="66">
                  <c:v>8.94</c:v>
                </c:pt>
                <c:pt idx="67">
                  <c:v>8.94</c:v>
                </c:pt>
                <c:pt idx="68">
                  <c:v>8.94</c:v>
                </c:pt>
                <c:pt idx="69">
                  <c:v>8.9499999999999993</c:v>
                </c:pt>
                <c:pt idx="70">
                  <c:v>8.93</c:v>
                </c:pt>
                <c:pt idx="71">
                  <c:v>8.94</c:v>
                </c:pt>
                <c:pt idx="72">
                  <c:v>8.92</c:v>
                </c:pt>
                <c:pt idx="73">
                  <c:v>8.92</c:v>
                </c:pt>
                <c:pt idx="74">
                  <c:v>8.92</c:v>
                </c:pt>
                <c:pt idx="75">
                  <c:v>8.92</c:v>
                </c:pt>
                <c:pt idx="76">
                  <c:v>8.91</c:v>
                </c:pt>
                <c:pt idx="77">
                  <c:v>8.9</c:v>
                </c:pt>
                <c:pt idx="78">
                  <c:v>8.92</c:v>
                </c:pt>
                <c:pt idx="79">
                  <c:v>8.91</c:v>
                </c:pt>
                <c:pt idx="80">
                  <c:v>8.9600000000000009</c:v>
                </c:pt>
                <c:pt idx="81">
                  <c:v>8.9600000000000009</c:v>
                </c:pt>
                <c:pt idx="82">
                  <c:v>8.9700000000000006</c:v>
                </c:pt>
                <c:pt idx="83">
                  <c:v>8.98</c:v>
                </c:pt>
                <c:pt idx="84">
                  <c:v>8.9600000000000009</c:v>
                </c:pt>
                <c:pt idx="85">
                  <c:v>8.9499999999999993</c:v>
                </c:pt>
                <c:pt idx="86">
                  <c:v>8.94</c:v>
                </c:pt>
                <c:pt idx="87">
                  <c:v>8.93</c:v>
                </c:pt>
                <c:pt idx="88">
                  <c:v>8.92</c:v>
                </c:pt>
                <c:pt idx="89">
                  <c:v>8.9</c:v>
                </c:pt>
                <c:pt idx="90">
                  <c:v>8.91</c:v>
                </c:pt>
                <c:pt idx="91">
                  <c:v>8.91</c:v>
                </c:pt>
                <c:pt idx="92">
                  <c:v>8.92</c:v>
                </c:pt>
                <c:pt idx="93">
                  <c:v>8.94</c:v>
                </c:pt>
                <c:pt idx="94">
                  <c:v>8.9600000000000009</c:v>
                </c:pt>
                <c:pt idx="95">
                  <c:v>8.9499999999999993</c:v>
                </c:pt>
                <c:pt idx="96">
                  <c:v>8.9499999999999993</c:v>
                </c:pt>
                <c:pt idx="97">
                  <c:v>8.9600000000000009</c:v>
                </c:pt>
                <c:pt idx="98">
                  <c:v>8.9600000000000009</c:v>
                </c:pt>
                <c:pt idx="99">
                  <c:v>8.98</c:v>
                </c:pt>
                <c:pt idx="100">
                  <c:v>8.9700000000000006</c:v>
                </c:pt>
                <c:pt idx="101">
                  <c:v>8.9600000000000009</c:v>
                </c:pt>
                <c:pt idx="102">
                  <c:v>8.9600000000000009</c:v>
                </c:pt>
                <c:pt idx="103">
                  <c:v>8.93</c:v>
                </c:pt>
                <c:pt idx="104">
                  <c:v>8.92</c:v>
                </c:pt>
                <c:pt idx="105">
                  <c:v>8.93</c:v>
                </c:pt>
                <c:pt idx="106">
                  <c:v>8.93</c:v>
                </c:pt>
                <c:pt idx="107">
                  <c:v>8.91</c:v>
                </c:pt>
                <c:pt idx="108">
                  <c:v>8.9</c:v>
                </c:pt>
                <c:pt idx="109">
                  <c:v>8.91</c:v>
                </c:pt>
                <c:pt idx="110">
                  <c:v>8.9</c:v>
                </c:pt>
                <c:pt idx="111">
                  <c:v>8.91</c:v>
                </c:pt>
                <c:pt idx="112">
                  <c:v>9.0399999999999991</c:v>
                </c:pt>
                <c:pt idx="113">
                  <c:v>9.23</c:v>
                </c:pt>
                <c:pt idx="114">
                  <c:v>9.48</c:v>
                </c:pt>
                <c:pt idx="115">
                  <c:v>9.61</c:v>
                </c:pt>
                <c:pt idx="116">
                  <c:v>9.65</c:v>
                </c:pt>
                <c:pt idx="117">
                  <c:v>9.66</c:v>
                </c:pt>
                <c:pt idx="118">
                  <c:v>9.66</c:v>
                </c:pt>
                <c:pt idx="119">
                  <c:v>9.64</c:v>
                </c:pt>
                <c:pt idx="120">
                  <c:v>9.64</c:v>
                </c:pt>
                <c:pt idx="121">
                  <c:v>9.61</c:v>
                </c:pt>
                <c:pt idx="122">
                  <c:v>9.6</c:v>
                </c:pt>
                <c:pt idx="123">
                  <c:v>9.6</c:v>
                </c:pt>
                <c:pt idx="124">
                  <c:v>9.58</c:v>
                </c:pt>
                <c:pt idx="125">
                  <c:v>9.57</c:v>
                </c:pt>
                <c:pt idx="126">
                  <c:v>9.56</c:v>
                </c:pt>
                <c:pt idx="127">
                  <c:v>9.57</c:v>
                </c:pt>
                <c:pt idx="128">
                  <c:v>9.61</c:v>
                </c:pt>
                <c:pt idx="129">
                  <c:v>9.6</c:v>
                </c:pt>
                <c:pt idx="130">
                  <c:v>9.59</c:v>
                </c:pt>
                <c:pt idx="131">
                  <c:v>9.6300000000000008</c:v>
                </c:pt>
                <c:pt idx="132">
                  <c:v>9.65</c:v>
                </c:pt>
                <c:pt idx="133">
                  <c:v>9.66</c:v>
                </c:pt>
                <c:pt idx="134">
                  <c:v>9.6300000000000008</c:v>
                </c:pt>
                <c:pt idx="135">
                  <c:v>9.6199999999999992</c:v>
                </c:pt>
                <c:pt idx="136">
                  <c:v>9.65</c:v>
                </c:pt>
                <c:pt idx="137">
                  <c:v>9.6199999999999992</c:v>
                </c:pt>
                <c:pt idx="138">
                  <c:v>9.64</c:v>
                </c:pt>
                <c:pt idx="139">
                  <c:v>9.61</c:v>
                </c:pt>
                <c:pt idx="140">
                  <c:v>9.6</c:v>
                </c:pt>
                <c:pt idx="141">
                  <c:v>9.6</c:v>
                </c:pt>
                <c:pt idx="142">
                  <c:v>9.6</c:v>
                </c:pt>
                <c:pt idx="143">
                  <c:v>9.6199999999999992</c:v>
                </c:pt>
                <c:pt idx="144">
                  <c:v>9.66</c:v>
                </c:pt>
                <c:pt idx="145">
                  <c:v>9.68</c:v>
                </c:pt>
                <c:pt idx="146">
                  <c:v>9.7200000000000006</c:v>
                </c:pt>
                <c:pt idx="147">
                  <c:v>9.7200000000000006</c:v>
                </c:pt>
                <c:pt idx="148">
                  <c:v>9.7200000000000006</c:v>
                </c:pt>
                <c:pt idx="149">
                  <c:v>9.69</c:v>
                </c:pt>
                <c:pt idx="150">
                  <c:v>9.67</c:v>
                </c:pt>
                <c:pt idx="151">
                  <c:v>9.64</c:v>
                </c:pt>
                <c:pt idx="152">
                  <c:v>9.6</c:v>
                </c:pt>
                <c:pt idx="153">
                  <c:v>9.58</c:v>
                </c:pt>
                <c:pt idx="154">
                  <c:v>9.6</c:v>
                </c:pt>
                <c:pt idx="155">
                  <c:v>9.6</c:v>
                </c:pt>
                <c:pt idx="156">
                  <c:v>9.61</c:v>
                </c:pt>
                <c:pt idx="157">
                  <c:v>9.57</c:v>
                </c:pt>
                <c:pt idx="158">
                  <c:v>9.5399999999999991</c:v>
                </c:pt>
                <c:pt idx="159">
                  <c:v>9.5399999999999991</c:v>
                </c:pt>
                <c:pt idx="160">
                  <c:v>9.5</c:v>
                </c:pt>
                <c:pt idx="161">
                  <c:v>9.48</c:v>
                </c:pt>
                <c:pt idx="162">
                  <c:v>9.51</c:v>
                </c:pt>
                <c:pt idx="163">
                  <c:v>9.59</c:v>
                </c:pt>
                <c:pt idx="164">
                  <c:v>9.61</c:v>
                </c:pt>
                <c:pt idx="165">
                  <c:v>9.64</c:v>
                </c:pt>
                <c:pt idx="166">
                  <c:v>9.67</c:v>
                </c:pt>
                <c:pt idx="167">
                  <c:v>9.68</c:v>
                </c:pt>
                <c:pt idx="168">
                  <c:v>9.65</c:v>
                </c:pt>
                <c:pt idx="169">
                  <c:v>9.6300000000000008</c:v>
                </c:pt>
                <c:pt idx="170">
                  <c:v>9.8699999999999992</c:v>
                </c:pt>
                <c:pt idx="171">
                  <c:v>9.93</c:v>
                </c:pt>
                <c:pt idx="172">
                  <c:v>9.9700000000000006</c:v>
                </c:pt>
                <c:pt idx="173">
                  <c:v>9.9700000000000006</c:v>
                </c:pt>
                <c:pt idx="174">
                  <c:v>9.98</c:v>
                </c:pt>
                <c:pt idx="175">
                  <c:v>9.9700000000000006</c:v>
                </c:pt>
                <c:pt idx="176">
                  <c:v>10</c:v>
                </c:pt>
                <c:pt idx="177">
                  <c:v>9.99</c:v>
                </c:pt>
                <c:pt idx="178">
                  <c:v>9.9499999999999993</c:v>
                </c:pt>
                <c:pt idx="179">
                  <c:v>9.9499999999999993</c:v>
                </c:pt>
                <c:pt idx="180">
                  <c:v>9.9700000000000006</c:v>
                </c:pt>
                <c:pt idx="181">
                  <c:v>9.94</c:v>
                </c:pt>
                <c:pt idx="182">
                  <c:v>9.9499999999999993</c:v>
                </c:pt>
                <c:pt idx="183">
                  <c:v>9.99</c:v>
                </c:pt>
                <c:pt idx="184">
                  <c:v>10</c:v>
                </c:pt>
                <c:pt idx="185">
                  <c:v>10.01</c:v>
                </c:pt>
                <c:pt idx="186">
                  <c:v>10.039999999999999</c:v>
                </c:pt>
                <c:pt idx="187">
                  <c:v>10.039999999999999</c:v>
                </c:pt>
                <c:pt idx="188">
                  <c:v>10.050000000000001</c:v>
                </c:pt>
                <c:pt idx="189">
                  <c:v>10.039999999999999</c:v>
                </c:pt>
                <c:pt idx="190">
                  <c:v>10.039999999999999</c:v>
                </c:pt>
                <c:pt idx="191">
                  <c:v>10.029999999999999</c:v>
                </c:pt>
                <c:pt idx="192">
                  <c:v>10.029999999999999</c:v>
                </c:pt>
                <c:pt idx="193">
                  <c:v>10.029999999999999</c:v>
                </c:pt>
                <c:pt idx="194">
                  <c:v>10.050000000000001</c:v>
                </c:pt>
                <c:pt idx="195">
                  <c:v>10.06</c:v>
                </c:pt>
                <c:pt idx="196">
                  <c:v>10.050000000000001</c:v>
                </c:pt>
                <c:pt idx="197">
                  <c:v>10.050000000000001</c:v>
                </c:pt>
                <c:pt idx="198">
                  <c:v>10.06</c:v>
                </c:pt>
                <c:pt idx="199">
                  <c:v>10.07</c:v>
                </c:pt>
                <c:pt idx="200">
                  <c:v>10.050000000000001</c:v>
                </c:pt>
                <c:pt idx="201">
                  <c:v>10.07</c:v>
                </c:pt>
                <c:pt idx="202">
                  <c:v>10.039999999999999</c:v>
                </c:pt>
                <c:pt idx="203">
                  <c:v>10.029999999999999</c:v>
                </c:pt>
                <c:pt idx="204">
                  <c:v>10.050000000000001</c:v>
                </c:pt>
                <c:pt idx="205">
                  <c:v>10.06</c:v>
                </c:pt>
                <c:pt idx="206">
                  <c:v>10.07</c:v>
                </c:pt>
                <c:pt idx="207">
                  <c:v>10.039999999999999</c:v>
                </c:pt>
                <c:pt idx="208">
                  <c:v>10.039999999999999</c:v>
                </c:pt>
                <c:pt idx="209">
                  <c:v>10.029999999999999</c:v>
                </c:pt>
                <c:pt idx="210">
                  <c:v>10.050000000000001</c:v>
                </c:pt>
                <c:pt idx="211">
                  <c:v>10.06</c:v>
                </c:pt>
                <c:pt idx="212">
                  <c:v>10.06</c:v>
                </c:pt>
                <c:pt idx="213">
                  <c:v>10.039999999999999</c:v>
                </c:pt>
                <c:pt idx="214">
                  <c:v>10.02</c:v>
                </c:pt>
                <c:pt idx="215">
                  <c:v>10.050000000000001</c:v>
                </c:pt>
                <c:pt idx="216">
                  <c:v>10.02</c:v>
                </c:pt>
                <c:pt idx="217">
                  <c:v>10.050000000000001</c:v>
                </c:pt>
                <c:pt idx="218">
                  <c:v>10.050000000000001</c:v>
                </c:pt>
                <c:pt idx="219">
                  <c:v>10.050000000000001</c:v>
                </c:pt>
                <c:pt idx="220">
                  <c:v>10.039999999999999</c:v>
                </c:pt>
                <c:pt idx="221">
                  <c:v>10.02</c:v>
                </c:pt>
                <c:pt idx="222">
                  <c:v>10.029999999999999</c:v>
                </c:pt>
                <c:pt idx="223">
                  <c:v>10.039999999999999</c:v>
                </c:pt>
                <c:pt idx="224">
                  <c:v>10.039999999999999</c:v>
                </c:pt>
                <c:pt idx="225">
                  <c:v>10.039999999999999</c:v>
                </c:pt>
                <c:pt idx="226">
                  <c:v>10.07</c:v>
                </c:pt>
                <c:pt idx="227">
                  <c:v>10.06</c:v>
                </c:pt>
                <c:pt idx="228">
                  <c:v>10.086078316773801</c:v>
                </c:pt>
              </c:numCache>
            </c:numRef>
          </c:xVal>
          <c:yVal>
            <c:numRef>
              <c:f>'Plots_R1000-1'!$P$8:$P$355</c:f>
              <c:numCache>
                <c:formatCode>0.00</c:formatCode>
                <c:ptCount val="348"/>
                <c:pt idx="0">
                  <c:v>2.9359999999999999</c:v>
                </c:pt>
                <c:pt idx="1">
                  <c:v>2.9269999999999996</c:v>
                </c:pt>
                <c:pt idx="2">
                  <c:v>2.9239999999999995</c:v>
                </c:pt>
                <c:pt idx="3">
                  <c:v>3.0039999999999996</c:v>
                </c:pt>
                <c:pt idx="4">
                  <c:v>3.0129999999999999</c:v>
                </c:pt>
                <c:pt idx="5">
                  <c:v>2.9729999999999999</c:v>
                </c:pt>
                <c:pt idx="6">
                  <c:v>2.798</c:v>
                </c:pt>
                <c:pt idx="7">
                  <c:v>2.9819999999999993</c:v>
                </c:pt>
                <c:pt idx="8">
                  <c:v>3.335</c:v>
                </c:pt>
                <c:pt idx="9">
                  <c:v>3.149</c:v>
                </c:pt>
                <c:pt idx="10">
                  <c:v>3.0720000000000001</c:v>
                </c:pt>
                <c:pt idx="11">
                  <c:v>3.1259999999999994</c:v>
                </c:pt>
                <c:pt idx="12">
                  <c:v>3.0989999999999993</c:v>
                </c:pt>
                <c:pt idx="13">
                  <c:v>3.1469999999999994</c:v>
                </c:pt>
                <c:pt idx="14">
                  <c:v>3.2009999999999996</c:v>
                </c:pt>
                <c:pt idx="15">
                  <c:v>3.0749999999999993</c:v>
                </c:pt>
                <c:pt idx="16">
                  <c:v>3.4509999999999996</c:v>
                </c:pt>
                <c:pt idx="17">
                  <c:v>3.4019999999999992</c:v>
                </c:pt>
                <c:pt idx="18">
                  <c:v>3.3529999999999998</c:v>
                </c:pt>
                <c:pt idx="19">
                  <c:v>7.0730000000000004</c:v>
                </c:pt>
                <c:pt idx="20">
                  <c:v>8.36</c:v>
                </c:pt>
                <c:pt idx="21">
                  <c:v>10.873999999999999</c:v>
                </c:pt>
                <c:pt idx="22">
                  <c:v>16.116</c:v>
                </c:pt>
                <c:pt idx="23">
                  <c:v>18.084</c:v>
                </c:pt>
                <c:pt idx="24">
                  <c:v>23.603999999999999</c:v>
                </c:pt>
                <c:pt idx="25">
                  <c:v>28.252000000000002</c:v>
                </c:pt>
                <c:pt idx="26">
                  <c:v>33.707000000000001</c:v>
                </c:pt>
                <c:pt idx="27">
                  <c:v>31.277999999999999</c:v>
                </c:pt>
                <c:pt idx="28">
                  <c:v>29.911999999999999</c:v>
                </c:pt>
                <c:pt idx="29">
                  <c:v>31.067999999999998</c:v>
                </c:pt>
                <c:pt idx="30">
                  <c:v>31.564</c:v>
                </c:pt>
                <c:pt idx="31">
                  <c:v>33.185000000000002</c:v>
                </c:pt>
                <c:pt idx="32">
                  <c:v>33.883000000000003</c:v>
                </c:pt>
                <c:pt idx="33">
                  <c:v>33.801000000000002</c:v>
                </c:pt>
                <c:pt idx="34">
                  <c:v>33.713000000000001</c:v>
                </c:pt>
                <c:pt idx="35">
                  <c:v>33.734000000000002</c:v>
                </c:pt>
                <c:pt idx="36">
                  <c:v>33.308999999999997</c:v>
                </c:pt>
                <c:pt idx="37">
                  <c:v>33.57</c:v>
                </c:pt>
                <c:pt idx="38">
                  <c:v>33.460999999999999</c:v>
                </c:pt>
                <c:pt idx="39">
                  <c:v>33.613999999999997</c:v>
                </c:pt>
                <c:pt idx="40">
                  <c:v>33.597000000000001</c:v>
                </c:pt>
                <c:pt idx="41">
                  <c:v>33.603000000000002</c:v>
                </c:pt>
                <c:pt idx="42">
                  <c:v>33.755000000000003</c:v>
                </c:pt>
                <c:pt idx="43">
                  <c:v>33.662999999999997</c:v>
                </c:pt>
                <c:pt idx="44">
                  <c:v>33.51</c:v>
                </c:pt>
                <c:pt idx="45">
                  <c:v>33.493000000000002</c:v>
                </c:pt>
                <c:pt idx="46">
                  <c:v>33.444000000000003</c:v>
                </c:pt>
                <c:pt idx="47">
                  <c:v>33.411999999999999</c:v>
                </c:pt>
                <c:pt idx="48">
                  <c:v>33.411999999999999</c:v>
                </c:pt>
                <c:pt idx="49">
                  <c:v>33.417000000000002</c:v>
                </c:pt>
                <c:pt idx="50">
                  <c:v>33.33</c:v>
                </c:pt>
                <c:pt idx="51">
                  <c:v>33.356999999999999</c:v>
                </c:pt>
                <c:pt idx="52">
                  <c:v>33.450000000000003</c:v>
                </c:pt>
                <c:pt idx="53">
                  <c:v>33.515000000000001</c:v>
                </c:pt>
                <c:pt idx="54">
                  <c:v>33.296999999999997</c:v>
                </c:pt>
                <c:pt idx="55">
                  <c:v>33.805</c:v>
                </c:pt>
                <c:pt idx="56">
                  <c:v>33.683999999999997</c:v>
                </c:pt>
                <c:pt idx="57">
                  <c:v>33.417000000000002</c:v>
                </c:pt>
                <c:pt idx="58">
                  <c:v>33.472000000000001</c:v>
                </c:pt>
                <c:pt idx="59">
                  <c:v>33.444000000000003</c:v>
                </c:pt>
                <c:pt idx="60">
                  <c:v>33.405999999999999</c:v>
                </c:pt>
                <c:pt idx="61">
                  <c:v>33.33</c:v>
                </c:pt>
                <c:pt idx="62">
                  <c:v>33.314</c:v>
                </c:pt>
                <c:pt idx="63">
                  <c:v>33.564999999999998</c:v>
                </c:pt>
                <c:pt idx="64">
                  <c:v>33.445</c:v>
                </c:pt>
                <c:pt idx="65">
                  <c:v>33.319000000000003</c:v>
                </c:pt>
                <c:pt idx="66">
                  <c:v>33.314</c:v>
                </c:pt>
                <c:pt idx="67">
                  <c:v>33.33</c:v>
                </c:pt>
                <c:pt idx="68">
                  <c:v>33.400999999999996</c:v>
                </c:pt>
                <c:pt idx="69">
                  <c:v>33.368000000000002</c:v>
                </c:pt>
                <c:pt idx="70">
                  <c:v>33.527000000000001</c:v>
                </c:pt>
                <c:pt idx="71">
                  <c:v>33.335999999999999</c:v>
                </c:pt>
                <c:pt idx="72">
                  <c:v>33.243000000000002</c:v>
                </c:pt>
                <c:pt idx="73">
                  <c:v>33.253999999999998</c:v>
                </c:pt>
                <c:pt idx="74">
                  <c:v>33.270000000000003</c:v>
                </c:pt>
                <c:pt idx="75">
                  <c:v>33.237000000000002</c:v>
                </c:pt>
                <c:pt idx="76">
                  <c:v>33.406999999999996</c:v>
                </c:pt>
                <c:pt idx="77">
                  <c:v>33.243000000000002</c:v>
                </c:pt>
                <c:pt idx="78">
                  <c:v>33.220999999999997</c:v>
                </c:pt>
                <c:pt idx="79">
                  <c:v>32.277000000000001</c:v>
                </c:pt>
                <c:pt idx="80">
                  <c:v>33.314</c:v>
                </c:pt>
                <c:pt idx="81">
                  <c:v>31.950000000000003</c:v>
                </c:pt>
                <c:pt idx="82">
                  <c:v>32.353999999999999</c:v>
                </c:pt>
                <c:pt idx="83">
                  <c:v>32.381</c:v>
                </c:pt>
                <c:pt idx="84">
                  <c:v>32.031999999999996</c:v>
                </c:pt>
                <c:pt idx="85">
                  <c:v>31.900999999999996</c:v>
                </c:pt>
                <c:pt idx="86">
                  <c:v>32.054000000000002</c:v>
                </c:pt>
                <c:pt idx="87">
                  <c:v>31.954999999999998</c:v>
                </c:pt>
                <c:pt idx="88">
                  <c:v>31.823999999999998</c:v>
                </c:pt>
                <c:pt idx="89">
                  <c:v>31.250999999999998</c:v>
                </c:pt>
                <c:pt idx="90">
                  <c:v>30.765999999999998</c:v>
                </c:pt>
                <c:pt idx="91">
                  <c:v>30.04</c:v>
                </c:pt>
                <c:pt idx="92">
                  <c:v>29.740000000000002</c:v>
                </c:pt>
                <c:pt idx="93">
                  <c:v>29.756</c:v>
                </c:pt>
                <c:pt idx="94">
                  <c:v>29.744999999999997</c:v>
                </c:pt>
                <c:pt idx="95">
                  <c:v>29.341999999999999</c:v>
                </c:pt>
                <c:pt idx="96">
                  <c:v>28.795999999999999</c:v>
                </c:pt>
                <c:pt idx="97">
                  <c:v>28.381</c:v>
                </c:pt>
                <c:pt idx="98">
                  <c:v>28.152000000000001</c:v>
                </c:pt>
                <c:pt idx="99">
                  <c:v>28.637999999999998</c:v>
                </c:pt>
                <c:pt idx="100">
                  <c:v>28.686999999999998</c:v>
                </c:pt>
                <c:pt idx="101">
                  <c:v>28.36</c:v>
                </c:pt>
                <c:pt idx="102">
                  <c:v>28.981999999999999</c:v>
                </c:pt>
                <c:pt idx="103">
                  <c:v>29.249000000000002</c:v>
                </c:pt>
                <c:pt idx="104">
                  <c:v>28.954999999999998</c:v>
                </c:pt>
                <c:pt idx="105">
                  <c:v>29.259999999999998</c:v>
                </c:pt>
                <c:pt idx="106">
                  <c:v>29.603999999999999</c:v>
                </c:pt>
                <c:pt idx="107">
                  <c:v>28.911000000000001</c:v>
                </c:pt>
                <c:pt idx="108">
                  <c:v>27.923000000000002</c:v>
                </c:pt>
                <c:pt idx="109">
                  <c:v>29.052999999999997</c:v>
                </c:pt>
                <c:pt idx="110">
                  <c:v>29.521999999999998</c:v>
                </c:pt>
                <c:pt idx="111">
                  <c:v>23.471</c:v>
                </c:pt>
                <c:pt idx="112">
                  <c:v>19.625</c:v>
                </c:pt>
                <c:pt idx="113">
                  <c:v>12.614999999999998</c:v>
                </c:pt>
                <c:pt idx="114">
                  <c:v>12.222999999999999</c:v>
                </c:pt>
                <c:pt idx="115">
                  <c:v>11.388999999999999</c:v>
                </c:pt>
                <c:pt idx="116">
                  <c:v>10.751999999999999</c:v>
                </c:pt>
                <c:pt idx="117">
                  <c:v>11.571</c:v>
                </c:pt>
                <c:pt idx="118">
                  <c:v>12.001999999999999</c:v>
                </c:pt>
                <c:pt idx="119">
                  <c:v>12.579999999999998</c:v>
                </c:pt>
                <c:pt idx="120">
                  <c:v>12.602999999999998</c:v>
                </c:pt>
                <c:pt idx="121">
                  <c:v>12.395</c:v>
                </c:pt>
                <c:pt idx="122">
                  <c:v>12.291999999999998</c:v>
                </c:pt>
                <c:pt idx="123">
                  <c:v>12.745000000000001</c:v>
                </c:pt>
                <c:pt idx="124">
                  <c:v>12.707000000000001</c:v>
                </c:pt>
                <c:pt idx="125">
                  <c:v>12.335999999999999</c:v>
                </c:pt>
                <c:pt idx="126">
                  <c:v>12.456</c:v>
                </c:pt>
                <c:pt idx="127">
                  <c:v>11.997</c:v>
                </c:pt>
                <c:pt idx="128">
                  <c:v>11.959</c:v>
                </c:pt>
                <c:pt idx="129">
                  <c:v>12.193999999999999</c:v>
                </c:pt>
                <c:pt idx="130">
                  <c:v>12.068000000000001</c:v>
                </c:pt>
                <c:pt idx="131">
                  <c:v>12.21</c:v>
                </c:pt>
                <c:pt idx="132">
                  <c:v>11.943000000000001</c:v>
                </c:pt>
                <c:pt idx="133">
                  <c:v>11.965</c:v>
                </c:pt>
                <c:pt idx="134">
                  <c:v>12.407</c:v>
                </c:pt>
                <c:pt idx="135">
                  <c:v>12.058</c:v>
                </c:pt>
                <c:pt idx="136">
                  <c:v>12.111999999999998</c:v>
                </c:pt>
                <c:pt idx="137">
                  <c:v>12.422999999999998</c:v>
                </c:pt>
                <c:pt idx="138">
                  <c:v>12.472999999999999</c:v>
                </c:pt>
                <c:pt idx="139">
                  <c:v>12.631</c:v>
                </c:pt>
                <c:pt idx="140">
                  <c:v>12.777999999999999</c:v>
                </c:pt>
                <c:pt idx="141">
                  <c:v>12.805</c:v>
                </c:pt>
                <c:pt idx="142">
                  <c:v>12.544</c:v>
                </c:pt>
                <c:pt idx="143">
                  <c:v>12.227</c:v>
                </c:pt>
                <c:pt idx="144">
                  <c:v>12.091000000000001</c:v>
                </c:pt>
                <c:pt idx="145">
                  <c:v>11.676</c:v>
                </c:pt>
                <c:pt idx="146">
                  <c:v>11.517999999999999</c:v>
                </c:pt>
                <c:pt idx="147">
                  <c:v>11.589</c:v>
                </c:pt>
                <c:pt idx="148">
                  <c:v>12.43</c:v>
                </c:pt>
                <c:pt idx="149">
                  <c:v>12.899000000000001</c:v>
                </c:pt>
                <c:pt idx="150">
                  <c:v>13.263999999999999</c:v>
                </c:pt>
                <c:pt idx="151">
                  <c:v>13.297000000000001</c:v>
                </c:pt>
                <c:pt idx="152">
                  <c:v>12.986000000000001</c:v>
                </c:pt>
                <c:pt idx="153">
                  <c:v>12.866</c:v>
                </c:pt>
                <c:pt idx="154">
                  <c:v>12.855</c:v>
                </c:pt>
                <c:pt idx="155">
                  <c:v>13.181999999999999</c:v>
                </c:pt>
                <c:pt idx="156">
                  <c:v>12.963999999999999</c:v>
                </c:pt>
                <c:pt idx="157">
                  <c:v>12.762</c:v>
                </c:pt>
                <c:pt idx="158">
                  <c:v>12.620000000000001</c:v>
                </c:pt>
                <c:pt idx="159">
                  <c:v>12.821999999999999</c:v>
                </c:pt>
                <c:pt idx="160">
                  <c:v>12.843</c:v>
                </c:pt>
                <c:pt idx="161">
                  <c:v>12.619</c:v>
                </c:pt>
                <c:pt idx="162">
                  <c:v>12.460999999999999</c:v>
                </c:pt>
                <c:pt idx="163">
                  <c:v>12.187999999999999</c:v>
                </c:pt>
                <c:pt idx="164">
                  <c:v>12.149999999999999</c:v>
                </c:pt>
                <c:pt idx="165">
                  <c:v>11.893999999999998</c:v>
                </c:pt>
                <c:pt idx="166">
                  <c:v>11.992000000000001</c:v>
                </c:pt>
                <c:pt idx="167">
                  <c:v>12.978999999999999</c:v>
                </c:pt>
                <c:pt idx="168">
                  <c:v>12.434000000000001</c:v>
                </c:pt>
                <c:pt idx="169">
                  <c:v>2.6319999999999997</c:v>
                </c:pt>
                <c:pt idx="170">
                  <c:v>1.8089999999999993</c:v>
                </c:pt>
                <c:pt idx="171">
                  <c:v>1.7549999999999999</c:v>
                </c:pt>
                <c:pt idx="172">
                  <c:v>1.5759999999999996</c:v>
                </c:pt>
                <c:pt idx="173">
                  <c:v>1.5</c:v>
                </c:pt>
                <c:pt idx="174">
                  <c:v>2.101</c:v>
                </c:pt>
                <c:pt idx="175">
                  <c:v>1.6759999999999993</c:v>
                </c:pt>
                <c:pt idx="176">
                  <c:v>1.774</c:v>
                </c:pt>
                <c:pt idx="177">
                  <c:v>1.6819999999999995</c:v>
                </c:pt>
                <c:pt idx="178">
                  <c:v>1.633</c:v>
                </c:pt>
                <c:pt idx="179">
                  <c:v>1.6379999999999999</c:v>
                </c:pt>
                <c:pt idx="180">
                  <c:v>1.5669999999999993</c:v>
                </c:pt>
                <c:pt idx="181">
                  <c:v>1.6929999999999996</c:v>
                </c:pt>
                <c:pt idx="182">
                  <c:v>1.726</c:v>
                </c:pt>
                <c:pt idx="183">
                  <c:v>1.7039999999999997</c:v>
                </c:pt>
                <c:pt idx="184">
                  <c:v>1.649</c:v>
                </c:pt>
                <c:pt idx="185">
                  <c:v>1.633</c:v>
                </c:pt>
                <c:pt idx="186">
                  <c:v>1.6819999999999995</c:v>
                </c:pt>
                <c:pt idx="187">
                  <c:v>1.694</c:v>
                </c:pt>
                <c:pt idx="188">
                  <c:v>1.8569999999999993</c:v>
                </c:pt>
                <c:pt idx="189">
                  <c:v>1.6719999999999997</c:v>
                </c:pt>
                <c:pt idx="190">
                  <c:v>1.7699999999999996</c:v>
                </c:pt>
                <c:pt idx="191">
                  <c:v>1.7210000000000001</c:v>
                </c:pt>
                <c:pt idx="192">
                  <c:v>1.6879999999999997</c:v>
                </c:pt>
                <c:pt idx="193">
                  <c:v>1.6989999999999998</c:v>
                </c:pt>
                <c:pt idx="194">
                  <c:v>1.9939999999999998</c:v>
                </c:pt>
                <c:pt idx="195">
                  <c:v>1.7489999999999997</c:v>
                </c:pt>
                <c:pt idx="196">
                  <c:v>1.6399999999999997</c:v>
                </c:pt>
                <c:pt idx="197">
                  <c:v>1.6779999999999999</c:v>
                </c:pt>
                <c:pt idx="198">
                  <c:v>1.7159999999999993</c:v>
                </c:pt>
                <c:pt idx="199">
                  <c:v>1.6559999999999997</c:v>
                </c:pt>
                <c:pt idx="200">
                  <c:v>1.6179999999999994</c:v>
                </c:pt>
                <c:pt idx="201">
                  <c:v>1.6890000000000001</c:v>
                </c:pt>
                <c:pt idx="202">
                  <c:v>1.8739999999999997</c:v>
                </c:pt>
                <c:pt idx="203">
                  <c:v>1.6669999999999998</c:v>
                </c:pt>
                <c:pt idx="204">
                  <c:v>1.7919999999999998</c:v>
                </c:pt>
                <c:pt idx="205">
                  <c:v>1.569</c:v>
                </c:pt>
                <c:pt idx="206">
                  <c:v>1.6719999999999997</c:v>
                </c:pt>
                <c:pt idx="207">
                  <c:v>1.8089999999999993</c:v>
                </c:pt>
                <c:pt idx="208">
                  <c:v>1.9119999999999999</c:v>
                </c:pt>
                <c:pt idx="209">
                  <c:v>1.9279999999999999</c:v>
                </c:pt>
                <c:pt idx="210">
                  <c:v>1.8409999999999993</c:v>
                </c:pt>
                <c:pt idx="211">
                  <c:v>1.8140000000000001</c:v>
                </c:pt>
                <c:pt idx="212">
                  <c:v>1.8899999999999997</c:v>
                </c:pt>
                <c:pt idx="213">
                  <c:v>1.8849999999999998</c:v>
                </c:pt>
                <c:pt idx="214">
                  <c:v>1.8849999999999998</c:v>
                </c:pt>
                <c:pt idx="215">
                  <c:v>1.7859999999999996</c:v>
                </c:pt>
                <c:pt idx="216">
                  <c:v>1.819</c:v>
                </c:pt>
                <c:pt idx="217">
                  <c:v>1.7539999999999996</c:v>
                </c:pt>
                <c:pt idx="218">
                  <c:v>1.8079999999999998</c:v>
                </c:pt>
                <c:pt idx="219">
                  <c:v>1.8029999999999999</c:v>
                </c:pt>
                <c:pt idx="220">
                  <c:v>1.8029999999999999</c:v>
                </c:pt>
                <c:pt idx="221">
                  <c:v>1.71</c:v>
                </c:pt>
                <c:pt idx="222">
                  <c:v>1.7699999999999996</c:v>
                </c:pt>
                <c:pt idx="223">
                  <c:v>1.7479999999999993</c:v>
                </c:pt>
                <c:pt idx="224">
                  <c:v>1.726</c:v>
                </c:pt>
                <c:pt idx="225">
                  <c:v>1.585</c:v>
                </c:pt>
                <c:pt idx="226">
                  <c:v>1.601</c:v>
                </c:pt>
                <c:pt idx="227">
                  <c:v>1.8460000000000001</c:v>
                </c:pt>
                <c:pt idx="228">
                  <c:v>1.75516364699007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351552"/>
        <c:axId val="227354112"/>
      </c:scatterChart>
      <c:valAx>
        <c:axId val="22735155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(mg/L)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27354112"/>
        <c:crosses val="autoZero"/>
        <c:crossBetween val="midCat"/>
      </c:valAx>
      <c:valAx>
        <c:axId val="22735411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2735155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'Plots_R1000-1'!$A$2</c:f>
          <c:strCache>
            <c:ptCount val="1"/>
            <c:pt idx="0">
              <c:v>R1000-1  1/31/2017</c:v>
            </c:pt>
          </c:strCache>
        </c:strRef>
      </c:tx>
      <c:layout>
        <c:manualLayout>
          <c:xMode val="edge"/>
          <c:yMode val="edge"/>
          <c:x val="1.154919862528335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720111910516872"/>
          <c:w val="0.76377033034723096"/>
          <c:h val="0.83236931744207765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808080"/>
              </a:solidFill>
            </a:ln>
          </c:spPr>
          <c:marker>
            <c:symbol val="square"/>
            <c:size val="5"/>
            <c:spPr>
              <a:solidFill>
                <a:srgbClr val="FFFF6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'Plots_R1000-1'!$L$8:$L$355</c:f>
              <c:numCache>
                <c:formatCode>General</c:formatCode>
                <c:ptCount val="348"/>
                <c:pt idx="0">
                  <c:v>32.590000000000003</c:v>
                </c:pt>
                <c:pt idx="1">
                  <c:v>31.76</c:v>
                </c:pt>
                <c:pt idx="2">
                  <c:v>31.56</c:v>
                </c:pt>
                <c:pt idx="3">
                  <c:v>31.46</c:v>
                </c:pt>
                <c:pt idx="4">
                  <c:v>31.39</c:v>
                </c:pt>
                <c:pt idx="5">
                  <c:v>31.38</c:v>
                </c:pt>
                <c:pt idx="6">
                  <c:v>31.35</c:v>
                </c:pt>
                <c:pt idx="7">
                  <c:v>31.3</c:v>
                </c:pt>
                <c:pt idx="8">
                  <c:v>31.27</c:v>
                </c:pt>
                <c:pt idx="9">
                  <c:v>31.19</c:v>
                </c:pt>
                <c:pt idx="10">
                  <c:v>31.15</c:v>
                </c:pt>
                <c:pt idx="11">
                  <c:v>31.1</c:v>
                </c:pt>
                <c:pt idx="12">
                  <c:v>31.09</c:v>
                </c:pt>
                <c:pt idx="13">
                  <c:v>31.03</c:v>
                </c:pt>
                <c:pt idx="14">
                  <c:v>30.99</c:v>
                </c:pt>
                <c:pt idx="15">
                  <c:v>30.95</c:v>
                </c:pt>
                <c:pt idx="16">
                  <c:v>30.92</c:v>
                </c:pt>
                <c:pt idx="17">
                  <c:v>30.9</c:v>
                </c:pt>
                <c:pt idx="18">
                  <c:v>30.84</c:v>
                </c:pt>
                <c:pt idx="19">
                  <c:v>30.91</c:v>
                </c:pt>
                <c:pt idx="20">
                  <c:v>30.83</c:v>
                </c:pt>
                <c:pt idx="21">
                  <c:v>30.83</c:v>
                </c:pt>
                <c:pt idx="22">
                  <c:v>30.98</c:v>
                </c:pt>
                <c:pt idx="23">
                  <c:v>30.93</c:v>
                </c:pt>
                <c:pt idx="24">
                  <c:v>30.96</c:v>
                </c:pt>
                <c:pt idx="25">
                  <c:v>30.94</c:v>
                </c:pt>
                <c:pt idx="26">
                  <c:v>30.95</c:v>
                </c:pt>
                <c:pt idx="27">
                  <c:v>30.94</c:v>
                </c:pt>
                <c:pt idx="28">
                  <c:v>30.91</c:v>
                </c:pt>
                <c:pt idx="29">
                  <c:v>30.96</c:v>
                </c:pt>
                <c:pt idx="30">
                  <c:v>31.09</c:v>
                </c:pt>
                <c:pt idx="31">
                  <c:v>31.16</c:v>
                </c:pt>
                <c:pt idx="32">
                  <c:v>31.15</c:v>
                </c:pt>
                <c:pt idx="33">
                  <c:v>31.13</c:v>
                </c:pt>
                <c:pt idx="34">
                  <c:v>31.11</c:v>
                </c:pt>
                <c:pt idx="35">
                  <c:v>31.11</c:v>
                </c:pt>
                <c:pt idx="36">
                  <c:v>31.11</c:v>
                </c:pt>
                <c:pt idx="37">
                  <c:v>31.11</c:v>
                </c:pt>
                <c:pt idx="38">
                  <c:v>31.11</c:v>
                </c:pt>
                <c:pt idx="39">
                  <c:v>31.12</c:v>
                </c:pt>
                <c:pt idx="40">
                  <c:v>31.11</c:v>
                </c:pt>
                <c:pt idx="41">
                  <c:v>31.11</c:v>
                </c:pt>
                <c:pt idx="42">
                  <c:v>31.08</c:v>
                </c:pt>
                <c:pt idx="43">
                  <c:v>31.07</c:v>
                </c:pt>
                <c:pt idx="44">
                  <c:v>31.09</c:v>
                </c:pt>
                <c:pt idx="45">
                  <c:v>31.08</c:v>
                </c:pt>
                <c:pt idx="46">
                  <c:v>31.09</c:v>
                </c:pt>
                <c:pt idx="47">
                  <c:v>31.09</c:v>
                </c:pt>
                <c:pt idx="48">
                  <c:v>31.08</c:v>
                </c:pt>
                <c:pt idx="49">
                  <c:v>31.07</c:v>
                </c:pt>
                <c:pt idx="50">
                  <c:v>31.07</c:v>
                </c:pt>
                <c:pt idx="51">
                  <c:v>31.05</c:v>
                </c:pt>
                <c:pt idx="52">
                  <c:v>31.05</c:v>
                </c:pt>
                <c:pt idx="53">
                  <c:v>31.03</c:v>
                </c:pt>
                <c:pt idx="54">
                  <c:v>31.04</c:v>
                </c:pt>
                <c:pt idx="55">
                  <c:v>31.03</c:v>
                </c:pt>
                <c:pt idx="56">
                  <c:v>31</c:v>
                </c:pt>
                <c:pt idx="57">
                  <c:v>30.99</c:v>
                </c:pt>
                <c:pt idx="58">
                  <c:v>30.99</c:v>
                </c:pt>
                <c:pt idx="59">
                  <c:v>30.99</c:v>
                </c:pt>
                <c:pt idx="60">
                  <c:v>30.99</c:v>
                </c:pt>
                <c:pt idx="61">
                  <c:v>30.99</c:v>
                </c:pt>
                <c:pt idx="62">
                  <c:v>30.99</c:v>
                </c:pt>
                <c:pt idx="63">
                  <c:v>30.96</c:v>
                </c:pt>
                <c:pt idx="64">
                  <c:v>30.97</c:v>
                </c:pt>
                <c:pt idx="65">
                  <c:v>30.98</c:v>
                </c:pt>
                <c:pt idx="66">
                  <c:v>30.97</c:v>
                </c:pt>
                <c:pt idx="67">
                  <c:v>30.97</c:v>
                </c:pt>
                <c:pt idx="68">
                  <c:v>30.94</c:v>
                </c:pt>
                <c:pt idx="69">
                  <c:v>30.93</c:v>
                </c:pt>
                <c:pt idx="70">
                  <c:v>30.92</c:v>
                </c:pt>
                <c:pt idx="71">
                  <c:v>30.93</c:v>
                </c:pt>
                <c:pt idx="72">
                  <c:v>30.94</c:v>
                </c:pt>
                <c:pt idx="73">
                  <c:v>30.95</c:v>
                </c:pt>
                <c:pt idx="74">
                  <c:v>30.95</c:v>
                </c:pt>
                <c:pt idx="75">
                  <c:v>30.94</c:v>
                </c:pt>
                <c:pt idx="76">
                  <c:v>30.94</c:v>
                </c:pt>
                <c:pt idx="77">
                  <c:v>30.93</c:v>
                </c:pt>
                <c:pt idx="78">
                  <c:v>30.93</c:v>
                </c:pt>
                <c:pt idx="79">
                  <c:v>30.91</c:v>
                </c:pt>
                <c:pt idx="80">
                  <c:v>30.91</c:v>
                </c:pt>
                <c:pt idx="81">
                  <c:v>30.91</c:v>
                </c:pt>
                <c:pt idx="82">
                  <c:v>30.91</c:v>
                </c:pt>
                <c:pt idx="83">
                  <c:v>30.91</c:v>
                </c:pt>
                <c:pt idx="84">
                  <c:v>30.92</c:v>
                </c:pt>
                <c:pt idx="85">
                  <c:v>30.93</c:v>
                </c:pt>
                <c:pt idx="86">
                  <c:v>30.93</c:v>
                </c:pt>
                <c:pt idx="87">
                  <c:v>30.93</c:v>
                </c:pt>
                <c:pt idx="88">
                  <c:v>30.93</c:v>
                </c:pt>
                <c:pt idx="89">
                  <c:v>30.93</c:v>
                </c:pt>
                <c:pt idx="90">
                  <c:v>30.92</c:v>
                </c:pt>
                <c:pt idx="91">
                  <c:v>30.92</c:v>
                </c:pt>
                <c:pt idx="92">
                  <c:v>30.91</c:v>
                </c:pt>
                <c:pt idx="93">
                  <c:v>30.9</c:v>
                </c:pt>
                <c:pt idx="94">
                  <c:v>30.91</c:v>
                </c:pt>
                <c:pt idx="95">
                  <c:v>30.9</c:v>
                </c:pt>
                <c:pt idx="96">
                  <c:v>30.89</c:v>
                </c:pt>
                <c:pt idx="97">
                  <c:v>30.87</c:v>
                </c:pt>
                <c:pt idx="98">
                  <c:v>30.85</c:v>
                </c:pt>
                <c:pt idx="99">
                  <c:v>30.86</c:v>
                </c:pt>
                <c:pt idx="100">
                  <c:v>30.88</c:v>
                </c:pt>
                <c:pt idx="101">
                  <c:v>30.85</c:v>
                </c:pt>
                <c:pt idx="102">
                  <c:v>30.83</c:v>
                </c:pt>
                <c:pt idx="103">
                  <c:v>30.84</c:v>
                </c:pt>
                <c:pt idx="104">
                  <c:v>30.86</c:v>
                </c:pt>
                <c:pt idx="105">
                  <c:v>30.87</c:v>
                </c:pt>
                <c:pt idx="106">
                  <c:v>30.86</c:v>
                </c:pt>
                <c:pt idx="107">
                  <c:v>30.87</c:v>
                </c:pt>
                <c:pt idx="108">
                  <c:v>30.83</c:v>
                </c:pt>
                <c:pt idx="109">
                  <c:v>30.84</c:v>
                </c:pt>
                <c:pt idx="110">
                  <c:v>30.85</c:v>
                </c:pt>
                <c:pt idx="111">
                  <c:v>30.72</c:v>
                </c:pt>
                <c:pt idx="112">
                  <c:v>30.79</c:v>
                </c:pt>
                <c:pt idx="113">
                  <c:v>30.59</c:v>
                </c:pt>
                <c:pt idx="114">
                  <c:v>30.67</c:v>
                </c:pt>
                <c:pt idx="115">
                  <c:v>30.65</c:v>
                </c:pt>
                <c:pt idx="116">
                  <c:v>30.65</c:v>
                </c:pt>
                <c:pt idx="117">
                  <c:v>30.66</c:v>
                </c:pt>
                <c:pt idx="118">
                  <c:v>30.66</c:v>
                </c:pt>
                <c:pt idx="119">
                  <c:v>30.65</c:v>
                </c:pt>
                <c:pt idx="120">
                  <c:v>30.67</c:v>
                </c:pt>
                <c:pt idx="121">
                  <c:v>30.67</c:v>
                </c:pt>
                <c:pt idx="122">
                  <c:v>30.65</c:v>
                </c:pt>
                <c:pt idx="123">
                  <c:v>30.67</c:v>
                </c:pt>
                <c:pt idx="124">
                  <c:v>30.68</c:v>
                </c:pt>
                <c:pt idx="125">
                  <c:v>30.67</c:v>
                </c:pt>
                <c:pt idx="126">
                  <c:v>30.65</c:v>
                </c:pt>
                <c:pt idx="127">
                  <c:v>30.64</c:v>
                </c:pt>
                <c:pt idx="128">
                  <c:v>30.65</c:v>
                </c:pt>
                <c:pt idx="129">
                  <c:v>30.64</c:v>
                </c:pt>
                <c:pt idx="130">
                  <c:v>30.59</c:v>
                </c:pt>
                <c:pt idx="131">
                  <c:v>30.59</c:v>
                </c:pt>
                <c:pt idx="132">
                  <c:v>30.63</c:v>
                </c:pt>
                <c:pt idx="133">
                  <c:v>30.63</c:v>
                </c:pt>
                <c:pt idx="134">
                  <c:v>30.63</c:v>
                </c:pt>
                <c:pt idx="135">
                  <c:v>30.6</c:v>
                </c:pt>
                <c:pt idx="136">
                  <c:v>30.61</c:v>
                </c:pt>
                <c:pt idx="137">
                  <c:v>30.59</c:v>
                </c:pt>
                <c:pt idx="138">
                  <c:v>30.61</c:v>
                </c:pt>
                <c:pt idx="139">
                  <c:v>30.57</c:v>
                </c:pt>
                <c:pt idx="140">
                  <c:v>30.61</c:v>
                </c:pt>
                <c:pt idx="141">
                  <c:v>30.6</c:v>
                </c:pt>
                <c:pt idx="142">
                  <c:v>30.59</c:v>
                </c:pt>
                <c:pt idx="143">
                  <c:v>30.58</c:v>
                </c:pt>
                <c:pt idx="144">
                  <c:v>30.57</c:v>
                </c:pt>
                <c:pt idx="145">
                  <c:v>30.57</c:v>
                </c:pt>
                <c:pt idx="146">
                  <c:v>30.57</c:v>
                </c:pt>
                <c:pt idx="147">
                  <c:v>30.57</c:v>
                </c:pt>
                <c:pt idx="148">
                  <c:v>30.56</c:v>
                </c:pt>
                <c:pt idx="149">
                  <c:v>30.56</c:v>
                </c:pt>
                <c:pt idx="150">
                  <c:v>30.59</c:v>
                </c:pt>
                <c:pt idx="151">
                  <c:v>30.58</c:v>
                </c:pt>
                <c:pt idx="152">
                  <c:v>30.57</c:v>
                </c:pt>
                <c:pt idx="153">
                  <c:v>30.56</c:v>
                </c:pt>
                <c:pt idx="154">
                  <c:v>30.56</c:v>
                </c:pt>
                <c:pt idx="155">
                  <c:v>30.58</c:v>
                </c:pt>
                <c:pt idx="156">
                  <c:v>30.59</c:v>
                </c:pt>
                <c:pt idx="157">
                  <c:v>30.58</c:v>
                </c:pt>
                <c:pt idx="158">
                  <c:v>30.58</c:v>
                </c:pt>
                <c:pt idx="159">
                  <c:v>30.58</c:v>
                </c:pt>
                <c:pt idx="160">
                  <c:v>30.59</c:v>
                </c:pt>
                <c:pt idx="161">
                  <c:v>30.55</c:v>
                </c:pt>
                <c:pt idx="162">
                  <c:v>30.54</c:v>
                </c:pt>
                <c:pt idx="163">
                  <c:v>30.55</c:v>
                </c:pt>
                <c:pt idx="164">
                  <c:v>30.55</c:v>
                </c:pt>
                <c:pt idx="165">
                  <c:v>30.54</c:v>
                </c:pt>
                <c:pt idx="166">
                  <c:v>30.53</c:v>
                </c:pt>
                <c:pt idx="167">
                  <c:v>30.55</c:v>
                </c:pt>
                <c:pt idx="168">
                  <c:v>30.52</c:v>
                </c:pt>
                <c:pt idx="169">
                  <c:v>30.15</c:v>
                </c:pt>
                <c:pt idx="170">
                  <c:v>30.27</c:v>
                </c:pt>
                <c:pt idx="171">
                  <c:v>30.24</c:v>
                </c:pt>
                <c:pt idx="172">
                  <c:v>30.28</c:v>
                </c:pt>
                <c:pt idx="173">
                  <c:v>30.24</c:v>
                </c:pt>
                <c:pt idx="174">
                  <c:v>30.3</c:v>
                </c:pt>
                <c:pt idx="175">
                  <c:v>30.33</c:v>
                </c:pt>
                <c:pt idx="176">
                  <c:v>30.32</c:v>
                </c:pt>
                <c:pt idx="177">
                  <c:v>30.38</c:v>
                </c:pt>
                <c:pt idx="178">
                  <c:v>30.36</c:v>
                </c:pt>
                <c:pt idx="179">
                  <c:v>30.36</c:v>
                </c:pt>
                <c:pt idx="180">
                  <c:v>30.36</c:v>
                </c:pt>
                <c:pt idx="181">
                  <c:v>30.35</c:v>
                </c:pt>
                <c:pt idx="182">
                  <c:v>30.35</c:v>
                </c:pt>
                <c:pt idx="183">
                  <c:v>30.36</c:v>
                </c:pt>
                <c:pt idx="184">
                  <c:v>30.36</c:v>
                </c:pt>
                <c:pt idx="185">
                  <c:v>30.36</c:v>
                </c:pt>
                <c:pt idx="186">
                  <c:v>30.35</c:v>
                </c:pt>
                <c:pt idx="187">
                  <c:v>30.36</c:v>
                </c:pt>
                <c:pt idx="188">
                  <c:v>30.37</c:v>
                </c:pt>
                <c:pt idx="189">
                  <c:v>30.36</c:v>
                </c:pt>
                <c:pt idx="190">
                  <c:v>30.35</c:v>
                </c:pt>
                <c:pt idx="191">
                  <c:v>30.36</c:v>
                </c:pt>
                <c:pt idx="192">
                  <c:v>30.36</c:v>
                </c:pt>
                <c:pt idx="193">
                  <c:v>30.34</c:v>
                </c:pt>
                <c:pt idx="194">
                  <c:v>30.36</c:v>
                </c:pt>
                <c:pt idx="195">
                  <c:v>30.36</c:v>
                </c:pt>
                <c:pt idx="196">
                  <c:v>30.37</c:v>
                </c:pt>
                <c:pt idx="197">
                  <c:v>30.35</c:v>
                </c:pt>
                <c:pt idx="198">
                  <c:v>30.36</c:v>
                </c:pt>
                <c:pt idx="199">
                  <c:v>30.38</c:v>
                </c:pt>
                <c:pt idx="200">
                  <c:v>30.36</c:v>
                </c:pt>
                <c:pt idx="201">
                  <c:v>30.36</c:v>
                </c:pt>
                <c:pt idx="202">
                  <c:v>30.4</c:v>
                </c:pt>
                <c:pt idx="203">
                  <c:v>30.4</c:v>
                </c:pt>
                <c:pt idx="204">
                  <c:v>30.38</c:v>
                </c:pt>
                <c:pt idx="205">
                  <c:v>30.36</c:v>
                </c:pt>
                <c:pt idx="206">
                  <c:v>30.44</c:v>
                </c:pt>
                <c:pt idx="207">
                  <c:v>30.37</c:v>
                </c:pt>
                <c:pt idx="208">
                  <c:v>30.37</c:v>
                </c:pt>
                <c:pt idx="209">
                  <c:v>30.38</c:v>
                </c:pt>
                <c:pt idx="210">
                  <c:v>30.39</c:v>
                </c:pt>
                <c:pt idx="211">
                  <c:v>30.39</c:v>
                </c:pt>
                <c:pt idx="212">
                  <c:v>30.44</c:v>
                </c:pt>
                <c:pt idx="213">
                  <c:v>30.4</c:v>
                </c:pt>
                <c:pt idx="214">
                  <c:v>30.35</c:v>
                </c:pt>
                <c:pt idx="215">
                  <c:v>30.41</c:v>
                </c:pt>
                <c:pt idx="216">
                  <c:v>30.37</c:v>
                </c:pt>
                <c:pt idx="217">
                  <c:v>30.38</c:v>
                </c:pt>
                <c:pt idx="218">
                  <c:v>30.37</c:v>
                </c:pt>
                <c:pt idx="219">
                  <c:v>30.38</c:v>
                </c:pt>
                <c:pt idx="220">
                  <c:v>30.38</c:v>
                </c:pt>
                <c:pt idx="221">
                  <c:v>30.37</c:v>
                </c:pt>
                <c:pt idx="222">
                  <c:v>30.37</c:v>
                </c:pt>
                <c:pt idx="223">
                  <c:v>30.36</c:v>
                </c:pt>
                <c:pt idx="224">
                  <c:v>30.36</c:v>
                </c:pt>
                <c:pt idx="225">
                  <c:v>30.36</c:v>
                </c:pt>
                <c:pt idx="226">
                  <c:v>30.37</c:v>
                </c:pt>
                <c:pt idx="227">
                  <c:v>30.35</c:v>
                </c:pt>
                <c:pt idx="228">
                  <c:v>30.403313851548798</c:v>
                </c:pt>
              </c:numCache>
            </c:numRef>
          </c:xVal>
          <c:yVal>
            <c:numRef>
              <c:f>'Plots_R1000-1'!$P$8:$P$355</c:f>
              <c:numCache>
                <c:formatCode>0.00</c:formatCode>
                <c:ptCount val="348"/>
                <c:pt idx="0">
                  <c:v>2.9359999999999999</c:v>
                </c:pt>
                <c:pt idx="1">
                  <c:v>2.9269999999999996</c:v>
                </c:pt>
                <c:pt idx="2">
                  <c:v>2.9239999999999995</c:v>
                </c:pt>
                <c:pt idx="3">
                  <c:v>3.0039999999999996</c:v>
                </c:pt>
                <c:pt idx="4">
                  <c:v>3.0129999999999999</c:v>
                </c:pt>
                <c:pt idx="5">
                  <c:v>2.9729999999999999</c:v>
                </c:pt>
                <c:pt idx="6">
                  <c:v>2.798</c:v>
                </c:pt>
                <c:pt idx="7">
                  <c:v>2.9819999999999993</c:v>
                </c:pt>
                <c:pt idx="8">
                  <c:v>3.335</c:v>
                </c:pt>
                <c:pt idx="9">
                  <c:v>3.149</c:v>
                </c:pt>
                <c:pt idx="10">
                  <c:v>3.0720000000000001</c:v>
                </c:pt>
                <c:pt idx="11">
                  <c:v>3.1259999999999994</c:v>
                </c:pt>
                <c:pt idx="12">
                  <c:v>3.0989999999999993</c:v>
                </c:pt>
                <c:pt idx="13">
                  <c:v>3.1469999999999994</c:v>
                </c:pt>
                <c:pt idx="14">
                  <c:v>3.2009999999999996</c:v>
                </c:pt>
                <c:pt idx="15">
                  <c:v>3.0749999999999993</c:v>
                </c:pt>
                <c:pt idx="16">
                  <c:v>3.4509999999999996</c:v>
                </c:pt>
                <c:pt idx="17">
                  <c:v>3.4019999999999992</c:v>
                </c:pt>
                <c:pt idx="18">
                  <c:v>3.3529999999999998</c:v>
                </c:pt>
                <c:pt idx="19">
                  <c:v>7.0730000000000004</c:v>
                </c:pt>
                <c:pt idx="20">
                  <c:v>8.36</c:v>
                </c:pt>
                <c:pt idx="21">
                  <c:v>10.873999999999999</c:v>
                </c:pt>
                <c:pt idx="22">
                  <c:v>16.116</c:v>
                </c:pt>
                <c:pt idx="23">
                  <c:v>18.084</c:v>
                </c:pt>
                <c:pt idx="24">
                  <c:v>23.603999999999999</c:v>
                </c:pt>
                <c:pt idx="25">
                  <c:v>28.252000000000002</c:v>
                </c:pt>
                <c:pt idx="26">
                  <c:v>33.707000000000001</c:v>
                </c:pt>
                <c:pt idx="27">
                  <c:v>31.277999999999999</c:v>
                </c:pt>
                <c:pt idx="28">
                  <c:v>29.911999999999999</c:v>
                </c:pt>
                <c:pt idx="29">
                  <c:v>31.067999999999998</c:v>
                </c:pt>
                <c:pt idx="30">
                  <c:v>31.564</c:v>
                </c:pt>
                <c:pt idx="31">
                  <c:v>33.185000000000002</c:v>
                </c:pt>
                <c:pt idx="32">
                  <c:v>33.883000000000003</c:v>
                </c:pt>
                <c:pt idx="33">
                  <c:v>33.801000000000002</c:v>
                </c:pt>
                <c:pt idx="34">
                  <c:v>33.713000000000001</c:v>
                </c:pt>
                <c:pt idx="35">
                  <c:v>33.734000000000002</c:v>
                </c:pt>
                <c:pt idx="36">
                  <c:v>33.308999999999997</c:v>
                </c:pt>
                <c:pt idx="37">
                  <c:v>33.57</c:v>
                </c:pt>
                <c:pt idx="38">
                  <c:v>33.460999999999999</c:v>
                </c:pt>
                <c:pt idx="39">
                  <c:v>33.613999999999997</c:v>
                </c:pt>
                <c:pt idx="40">
                  <c:v>33.597000000000001</c:v>
                </c:pt>
                <c:pt idx="41">
                  <c:v>33.603000000000002</c:v>
                </c:pt>
                <c:pt idx="42">
                  <c:v>33.755000000000003</c:v>
                </c:pt>
                <c:pt idx="43">
                  <c:v>33.662999999999997</c:v>
                </c:pt>
                <c:pt idx="44">
                  <c:v>33.51</c:v>
                </c:pt>
                <c:pt idx="45">
                  <c:v>33.493000000000002</c:v>
                </c:pt>
                <c:pt idx="46">
                  <c:v>33.444000000000003</c:v>
                </c:pt>
                <c:pt idx="47">
                  <c:v>33.411999999999999</c:v>
                </c:pt>
                <c:pt idx="48">
                  <c:v>33.411999999999999</c:v>
                </c:pt>
                <c:pt idx="49">
                  <c:v>33.417000000000002</c:v>
                </c:pt>
                <c:pt idx="50">
                  <c:v>33.33</c:v>
                </c:pt>
                <c:pt idx="51">
                  <c:v>33.356999999999999</c:v>
                </c:pt>
                <c:pt idx="52">
                  <c:v>33.450000000000003</c:v>
                </c:pt>
                <c:pt idx="53">
                  <c:v>33.515000000000001</c:v>
                </c:pt>
                <c:pt idx="54">
                  <c:v>33.296999999999997</c:v>
                </c:pt>
                <c:pt idx="55">
                  <c:v>33.805</c:v>
                </c:pt>
                <c:pt idx="56">
                  <c:v>33.683999999999997</c:v>
                </c:pt>
                <c:pt idx="57">
                  <c:v>33.417000000000002</c:v>
                </c:pt>
                <c:pt idx="58">
                  <c:v>33.472000000000001</c:v>
                </c:pt>
                <c:pt idx="59">
                  <c:v>33.444000000000003</c:v>
                </c:pt>
                <c:pt idx="60">
                  <c:v>33.405999999999999</c:v>
                </c:pt>
                <c:pt idx="61">
                  <c:v>33.33</c:v>
                </c:pt>
                <c:pt idx="62">
                  <c:v>33.314</c:v>
                </c:pt>
                <c:pt idx="63">
                  <c:v>33.564999999999998</c:v>
                </c:pt>
                <c:pt idx="64">
                  <c:v>33.445</c:v>
                </c:pt>
                <c:pt idx="65">
                  <c:v>33.319000000000003</c:v>
                </c:pt>
                <c:pt idx="66">
                  <c:v>33.314</c:v>
                </c:pt>
                <c:pt idx="67">
                  <c:v>33.33</c:v>
                </c:pt>
                <c:pt idx="68">
                  <c:v>33.400999999999996</c:v>
                </c:pt>
                <c:pt idx="69">
                  <c:v>33.368000000000002</c:v>
                </c:pt>
                <c:pt idx="70">
                  <c:v>33.527000000000001</c:v>
                </c:pt>
                <c:pt idx="71">
                  <c:v>33.335999999999999</c:v>
                </c:pt>
                <c:pt idx="72">
                  <c:v>33.243000000000002</c:v>
                </c:pt>
                <c:pt idx="73">
                  <c:v>33.253999999999998</c:v>
                </c:pt>
                <c:pt idx="74">
                  <c:v>33.270000000000003</c:v>
                </c:pt>
                <c:pt idx="75">
                  <c:v>33.237000000000002</c:v>
                </c:pt>
                <c:pt idx="76">
                  <c:v>33.406999999999996</c:v>
                </c:pt>
                <c:pt idx="77">
                  <c:v>33.243000000000002</c:v>
                </c:pt>
                <c:pt idx="78">
                  <c:v>33.220999999999997</c:v>
                </c:pt>
                <c:pt idx="79">
                  <c:v>32.277000000000001</c:v>
                </c:pt>
                <c:pt idx="80">
                  <c:v>33.314</c:v>
                </c:pt>
                <c:pt idx="81">
                  <c:v>31.950000000000003</c:v>
                </c:pt>
                <c:pt idx="82">
                  <c:v>32.353999999999999</c:v>
                </c:pt>
                <c:pt idx="83">
                  <c:v>32.381</c:v>
                </c:pt>
                <c:pt idx="84">
                  <c:v>32.031999999999996</c:v>
                </c:pt>
                <c:pt idx="85">
                  <c:v>31.900999999999996</c:v>
                </c:pt>
                <c:pt idx="86">
                  <c:v>32.054000000000002</c:v>
                </c:pt>
                <c:pt idx="87">
                  <c:v>31.954999999999998</c:v>
                </c:pt>
                <c:pt idx="88">
                  <c:v>31.823999999999998</c:v>
                </c:pt>
                <c:pt idx="89">
                  <c:v>31.250999999999998</c:v>
                </c:pt>
                <c:pt idx="90">
                  <c:v>30.765999999999998</c:v>
                </c:pt>
                <c:pt idx="91">
                  <c:v>30.04</c:v>
                </c:pt>
                <c:pt idx="92">
                  <c:v>29.740000000000002</c:v>
                </c:pt>
                <c:pt idx="93">
                  <c:v>29.756</c:v>
                </c:pt>
                <c:pt idx="94">
                  <c:v>29.744999999999997</c:v>
                </c:pt>
                <c:pt idx="95">
                  <c:v>29.341999999999999</c:v>
                </c:pt>
                <c:pt idx="96">
                  <c:v>28.795999999999999</c:v>
                </c:pt>
                <c:pt idx="97">
                  <c:v>28.381</c:v>
                </c:pt>
                <c:pt idx="98">
                  <c:v>28.152000000000001</c:v>
                </c:pt>
                <c:pt idx="99">
                  <c:v>28.637999999999998</c:v>
                </c:pt>
                <c:pt idx="100">
                  <c:v>28.686999999999998</c:v>
                </c:pt>
                <c:pt idx="101">
                  <c:v>28.36</c:v>
                </c:pt>
                <c:pt idx="102">
                  <c:v>28.981999999999999</c:v>
                </c:pt>
                <c:pt idx="103">
                  <c:v>29.249000000000002</c:v>
                </c:pt>
                <c:pt idx="104">
                  <c:v>28.954999999999998</c:v>
                </c:pt>
                <c:pt idx="105">
                  <c:v>29.259999999999998</c:v>
                </c:pt>
                <c:pt idx="106">
                  <c:v>29.603999999999999</c:v>
                </c:pt>
                <c:pt idx="107">
                  <c:v>28.911000000000001</c:v>
                </c:pt>
                <c:pt idx="108">
                  <c:v>27.923000000000002</c:v>
                </c:pt>
                <c:pt idx="109">
                  <c:v>29.052999999999997</c:v>
                </c:pt>
                <c:pt idx="110">
                  <c:v>29.521999999999998</c:v>
                </c:pt>
                <c:pt idx="111">
                  <c:v>23.471</c:v>
                </c:pt>
                <c:pt idx="112">
                  <c:v>19.625</c:v>
                </c:pt>
                <c:pt idx="113">
                  <c:v>12.614999999999998</c:v>
                </c:pt>
                <c:pt idx="114">
                  <c:v>12.222999999999999</c:v>
                </c:pt>
                <c:pt idx="115">
                  <c:v>11.388999999999999</c:v>
                </c:pt>
                <c:pt idx="116">
                  <c:v>10.751999999999999</c:v>
                </c:pt>
                <c:pt idx="117">
                  <c:v>11.571</c:v>
                </c:pt>
                <c:pt idx="118">
                  <c:v>12.001999999999999</c:v>
                </c:pt>
                <c:pt idx="119">
                  <c:v>12.579999999999998</c:v>
                </c:pt>
                <c:pt idx="120">
                  <c:v>12.602999999999998</c:v>
                </c:pt>
                <c:pt idx="121">
                  <c:v>12.395</c:v>
                </c:pt>
                <c:pt idx="122">
                  <c:v>12.291999999999998</c:v>
                </c:pt>
                <c:pt idx="123">
                  <c:v>12.745000000000001</c:v>
                </c:pt>
                <c:pt idx="124">
                  <c:v>12.707000000000001</c:v>
                </c:pt>
                <c:pt idx="125">
                  <c:v>12.335999999999999</c:v>
                </c:pt>
                <c:pt idx="126">
                  <c:v>12.456</c:v>
                </c:pt>
                <c:pt idx="127">
                  <c:v>11.997</c:v>
                </c:pt>
                <c:pt idx="128">
                  <c:v>11.959</c:v>
                </c:pt>
                <c:pt idx="129">
                  <c:v>12.193999999999999</c:v>
                </c:pt>
                <c:pt idx="130">
                  <c:v>12.068000000000001</c:v>
                </c:pt>
                <c:pt idx="131">
                  <c:v>12.21</c:v>
                </c:pt>
                <c:pt idx="132">
                  <c:v>11.943000000000001</c:v>
                </c:pt>
                <c:pt idx="133">
                  <c:v>11.965</c:v>
                </c:pt>
                <c:pt idx="134">
                  <c:v>12.407</c:v>
                </c:pt>
                <c:pt idx="135">
                  <c:v>12.058</c:v>
                </c:pt>
                <c:pt idx="136">
                  <c:v>12.111999999999998</c:v>
                </c:pt>
                <c:pt idx="137">
                  <c:v>12.422999999999998</c:v>
                </c:pt>
                <c:pt idx="138">
                  <c:v>12.472999999999999</c:v>
                </c:pt>
                <c:pt idx="139">
                  <c:v>12.631</c:v>
                </c:pt>
                <c:pt idx="140">
                  <c:v>12.777999999999999</c:v>
                </c:pt>
                <c:pt idx="141">
                  <c:v>12.805</c:v>
                </c:pt>
                <c:pt idx="142">
                  <c:v>12.544</c:v>
                </c:pt>
                <c:pt idx="143">
                  <c:v>12.227</c:v>
                </c:pt>
                <c:pt idx="144">
                  <c:v>12.091000000000001</c:v>
                </c:pt>
                <c:pt idx="145">
                  <c:v>11.676</c:v>
                </c:pt>
                <c:pt idx="146">
                  <c:v>11.517999999999999</c:v>
                </c:pt>
                <c:pt idx="147">
                  <c:v>11.589</c:v>
                </c:pt>
                <c:pt idx="148">
                  <c:v>12.43</c:v>
                </c:pt>
                <c:pt idx="149">
                  <c:v>12.899000000000001</c:v>
                </c:pt>
                <c:pt idx="150">
                  <c:v>13.263999999999999</c:v>
                </c:pt>
                <c:pt idx="151">
                  <c:v>13.297000000000001</c:v>
                </c:pt>
                <c:pt idx="152">
                  <c:v>12.986000000000001</c:v>
                </c:pt>
                <c:pt idx="153">
                  <c:v>12.866</c:v>
                </c:pt>
                <c:pt idx="154">
                  <c:v>12.855</c:v>
                </c:pt>
                <c:pt idx="155">
                  <c:v>13.181999999999999</c:v>
                </c:pt>
                <c:pt idx="156">
                  <c:v>12.963999999999999</c:v>
                </c:pt>
                <c:pt idx="157">
                  <c:v>12.762</c:v>
                </c:pt>
                <c:pt idx="158">
                  <c:v>12.620000000000001</c:v>
                </c:pt>
                <c:pt idx="159">
                  <c:v>12.821999999999999</c:v>
                </c:pt>
                <c:pt idx="160">
                  <c:v>12.843</c:v>
                </c:pt>
                <c:pt idx="161">
                  <c:v>12.619</c:v>
                </c:pt>
                <c:pt idx="162">
                  <c:v>12.460999999999999</c:v>
                </c:pt>
                <c:pt idx="163">
                  <c:v>12.187999999999999</c:v>
                </c:pt>
                <c:pt idx="164">
                  <c:v>12.149999999999999</c:v>
                </c:pt>
                <c:pt idx="165">
                  <c:v>11.893999999999998</c:v>
                </c:pt>
                <c:pt idx="166">
                  <c:v>11.992000000000001</c:v>
                </c:pt>
                <c:pt idx="167">
                  <c:v>12.978999999999999</c:v>
                </c:pt>
                <c:pt idx="168">
                  <c:v>12.434000000000001</c:v>
                </c:pt>
                <c:pt idx="169">
                  <c:v>2.6319999999999997</c:v>
                </c:pt>
                <c:pt idx="170">
                  <c:v>1.8089999999999993</c:v>
                </c:pt>
                <c:pt idx="171">
                  <c:v>1.7549999999999999</c:v>
                </c:pt>
                <c:pt idx="172">
                  <c:v>1.5759999999999996</c:v>
                </c:pt>
                <c:pt idx="173">
                  <c:v>1.5</c:v>
                </c:pt>
                <c:pt idx="174">
                  <c:v>2.101</c:v>
                </c:pt>
                <c:pt idx="175">
                  <c:v>1.6759999999999993</c:v>
                </c:pt>
                <c:pt idx="176">
                  <c:v>1.774</c:v>
                </c:pt>
                <c:pt idx="177">
                  <c:v>1.6819999999999995</c:v>
                </c:pt>
                <c:pt idx="178">
                  <c:v>1.633</c:v>
                </c:pt>
                <c:pt idx="179">
                  <c:v>1.6379999999999999</c:v>
                </c:pt>
                <c:pt idx="180">
                  <c:v>1.5669999999999993</c:v>
                </c:pt>
                <c:pt idx="181">
                  <c:v>1.6929999999999996</c:v>
                </c:pt>
                <c:pt idx="182">
                  <c:v>1.726</c:v>
                </c:pt>
                <c:pt idx="183">
                  <c:v>1.7039999999999997</c:v>
                </c:pt>
                <c:pt idx="184">
                  <c:v>1.649</c:v>
                </c:pt>
                <c:pt idx="185">
                  <c:v>1.633</c:v>
                </c:pt>
                <c:pt idx="186">
                  <c:v>1.6819999999999995</c:v>
                </c:pt>
                <c:pt idx="187">
                  <c:v>1.694</c:v>
                </c:pt>
                <c:pt idx="188">
                  <c:v>1.8569999999999993</c:v>
                </c:pt>
                <c:pt idx="189">
                  <c:v>1.6719999999999997</c:v>
                </c:pt>
                <c:pt idx="190">
                  <c:v>1.7699999999999996</c:v>
                </c:pt>
                <c:pt idx="191">
                  <c:v>1.7210000000000001</c:v>
                </c:pt>
                <c:pt idx="192">
                  <c:v>1.6879999999999997</c:v>
                </c:pt>
                <c:pt idx="193">
                  <c:v>1.6989999999999998</c:v>
                </c:pt>
                <c:pt idx="194">
                  <c:v>1.9939999999999998</c:v>
                </c:pt>
                <c:pt idx="195">
                  <c:v>1.7489999999999997</c:v>
                </c:pt>
                <c:pt idx="196">
                  <c:v>1.6399999999999997</c:v>
                </c:pt>
                <c:pt idx="197">
                  <c:v>1.6779999999999999</c:v>
                </c:pt>
                <c:pt idx="198">
                  <c:v>1.7159999999999993</c:v>
                </c:pt>
                <c:pt idx="199">
                  <c:v>1.6559999999999997</c:v>
                </c:pt>
                <c:pt idx="200">
                  <c:v>1.6179999999999994</c:v>
                </c:pt>
                <c:pt idx="201">
                  <c:v>1.6890000000000001</c:v>
                </c:pt>
                <c:pt idx="202">
                  <c:v>1.8739999999999997</c:v>
                </c:pt>
                <c:pt idx="203">
                  <c:v>1.6669999999999998</c:v>
                </c:pt>
                <c:pt idx="204">
                  <c:v>1.7919999999999998</c:v>
                </c:pt>
                <c:pt idx="205">
                  <c:v>1.569</c:v>
                </c:pt>
                <c:pt idx="206">
                  <c:v>1.6719999999999997</c:v>
                </c:pt>
                <c:pt idx="207">
                  <c:v>1.8089999999999993</c:v>
                </c:pt>
                <c:pt idx="208">
                  <c:v>1.9119999999999999</c:v>
                </c:pt>
                <c:pt idx="209">
                  <c:v>1.9279999999999999</c:v>
                </c:pt>
                <c:pt idx="210">
                  <c:v>1.8409999999999993</c:v>
                </c:pt>
                <c:pt idx="211">
                  <c:v>1.8140000000000001</c:v>
                </c:pt>
                <c:pt idx="212">
                  <c:v>1.8899999999999997</c:v>
                </c:pt>
                <c:pt idx="213">
                  <c:v>1.8849999999999998</c:v>
                </c:pt>
                <c:pt idx="214">
                  <c:v>1.8849999999999998</c:v>
                </c:pt>
                <c:pt idx="215">
                  <c:v>1.7859999999999996</c:v>
                </c:pt>
                <c:pt idx="216">
                  <c:v>1.819</c:v>
                </c:pt>
                <c:pt idx="217">
                  <c:v>1.7539999999999996</c:v>
                </c:pt>
                <c:pt idx="218">
                  <c:v>1.8079999999999998</c:v>
                </c:pt>
                <c:pt idx="219">
                  <c:v>1.8029999999999999</c:v>
                </c:pt>
                <c:pt idx="220">
                  <c:v>1.8029999999999999</c:v>
                </c:pt>
                <c:pt idx="221">
                  <c:v>1.71</c:v>
                </c:pt>
                <c:pt idx="222">
                  <c:v>1.7699999999999996</c:v>
                </c:pt>
                <c:pt idx="223">
                  <c:v>1.7479999999999993</c:v>
                </c:pt>
                <c:pt idx="224">
                  <c:v>1.726</c:v>
                </c:pt>
                <c:pt idx="225">
                  <c:v>1.585</c:v>
                </c:pt>
                <c:pt idx="226">
                  <c:v>1.601</c:v>
                </c:pt>
                <c:pt idx="227">
                  <c:v>1.8460000000000001</c:v>
                </c:pt>
                <c:pt idx="228">
                  <c:v>1.75516364699007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361920"/>
        <c:axId val="227364224"/>
      </c:scatterChart>
      <c:valAx>
        <c:axId val="22736192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Salinty (PSU)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227364224"/>
        <c:crosses val="autoZero"/>
        <c:crossBetween val="midCat"/>
      </c:valAx>
      <c:valAx>
        <c:axId val="22736422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2736192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'Plots_R1000-1'!$A$2</c:f>
          <c:strCache>
            <c:ptCount val="1"/>
            <c:pt idx="0">
              <c:v>R1000-1  1/31/2017</c:v>
            </c:pt>
          </c:strCache>
        </c:strRef>
      </c:tx>
      <c:layout>
        <c:manualLayout>
          <c:xMode val="edge"/>
          <c:yMode val="edge"/>
          <c:x val="8.8253310249806795E-3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4169423861790231"/>
          <c:w val="0.77343319703986368"/>
          <c:h val="0.82787619792934408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00B050"/>
              </a:solidFill>
            </a:ln>
          </c:spPr>
          <c:marker>
            <c:symbol val="triangle"/>
            <c:size val="5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'Plots_R1000-1'!$I$8:$I$355</c:f>
              <c:numCache>
                <c:formatCode>General</c:formatCode>
                <c:ptCount val="348"/>
                <c:pt idx="0">
                  <c:v>7.87</c:v>
                </c:pt>
                <c:pt idx="1">
                  <c:v>7.87</c:v>
                </c:pt>
                <c:pt idx="2">
                  <c:v>7.87</c:v>
                </c:pt>
                <c:pt idx="3">
                  <c:v>7.87</c:v>
                </c:pt>
                <c:pt idx="4">
                  <c:v>7.87</c:v>
                </c:pt>
                <c:pt idx="5">
                  <c:v>7.87</c:v>
                </c:pt>
                <c:pt idx="6">
                  <c:v>7.87</c:v>
                </c:pt>
                <c:pt idx="7">
                  <c:v>7.87</c:v>
                </c:pt>
                <c:pt idx="8">
                  <c:v>7.87</c:v>
                </c:pt>
                <c:pt idx="9">
                  <c:v>7.86</c:v>
                </c:pt>
                <c:pt idx="10">
                  <c:v>7.86</c:v>
                </c:pt>
                <c:pt idx="11">
                  <c:v>7.87</c:v>
                </c:pt>
                <c:pt idx="12">
                  <c:v>7.86</c:v>
                </c:pt>
                <c:pt idx="13">
                  <c:v>7.86</c:v>
                </c:pt>
                <c:pt idx="14">
                  <c:v>7.86</c:v>
                </c:pt>
                <c:pt idx="15">
                  <c:v>7.86</c:v>
                </c:pt>
                <c:pt idx="16">
                  <c:v>7.86</c:v>
                </c:pt>
                <c:pt idx="17">
                  <c:v>7.86</c:v>
                </c:pt>
                <c:pt idx="18">
                  <c:v>7.86</c:v>
                </c:pt>
                <c:pt idx="19">
                  <c:v>7.86</c:v>
                </c:pt>
                <c:pt idx="20">
                  <c:v>7.86</c:v>
                </c:pt>
                <c:pt idx="21">
                  <c:v>7.85</c:v>
                </c:pt>
                <c:pt idx="22">
                  <c:v>7.84</c:v>
                </c:pt>
                <c:pt idx="23">
                  <c:v>7.83</c:v>
                </c:pt>
                <c:pt idx="24">
                  <c:v>7.82</c:v>
                </c:pt>
                <c:pt idx="25">
                  <c:v>7.82</c:v>
                </c:pt>
                <c:pt idx="26">
                  <c:v>7.82</c:v>
                </c:pt>
                <c:pt idx="27">
                  <c:v>7.82</c:v>
                </c:pt>
                <c:pt idx="28">
                  <c:v>7.82</c:v>
                </c:pt>
                <c:pt idx="29">
                  <c:v>7.82</c:v>
                </c:pt>
                <c:pt idx="30">
                  <c:v>7.82</c:v>
                </c:pt>
                <c:pt idx="31">
                  <c:v>7.82</c:v>
                </c:pt>
                <c:pt idx="32">
                  <c:v>7.82</c:v>
                </c:pt>
                <c:pt idx="33">
                  <c:v>7.82</c:v>
                </c:pt>
                <c:pt idx="34">
                  <c:v>7.82</c:v>
                </c:pt>
                <c:pt idx="35">
                  <c:v>7.81</c:v>
                </c:pt>
                <c:pt idx="36">
                  <c:v>7.81</c:v>
                </c:pt>
                <c:pt idx="37">
                  <c:v>7.81</c:v>
                </c:pt>
                <c:pt idx="38">
                  <c:v>7.81</c:v>
                </c:pt>
                <c:pt idx="39">
                  <c:v>7.81</c:v>
                </c:pt>
                <c:pt idx="40">
                  <c:v>7.81</c:v>
                </c:pt>
                <c:pt idx="41">
                  <c:v>7.81</c:v>
                </c:pt>
                <c:pt idx="42">
                  <c:v>7.81</c:v>
                </c:pt>
                <c:pt idx="43">
                  <c:v>7.81</c:v>
                </c:pt>
                <c:pt idx="44">
                  <c:v>7.81</c:v>
                </c:pt>
                <c:pt idx="45">
                  <c:v>7.81</c:v>
                </c:pt>
                <c:pt idx="46">
                  <c:v>7.81</c:v>
                </c:pt>
                <c:pt idx="47">
                  <c:v>7.81</c:v>
                </c:pt>
                <c:pt idx="48">
                  <c:v>7.81</c:v>
                </c:pt>
                <c:pt idx="49">
                  <c:v>7.81</c:v>
                </c:pt>
                <c:pt idx="50">
                  <c:v>7.81</c:v>
                </c:pt>
                <c:pt idx="51">
                  <c:v>7.81</c:v>
                </c:pt>
                <c:pt idx="52">
                  <c:v>7.81</c:v>
                </c:pt>
                <c:pt idx="53">
                  <c:v>7.82</c:v>
                </c:pt>
                <c:pt idx="54">
                  <c:v>7.82</c:v>
                </c:pt>
                <c:pt idx="55">
                  <c:v>7.82</c:v>
                </c:pt>
                <c:pt idx="56">
                  <c:v>7.82</c:v>
                </c:pt>
                <c:pt idx="57">
                  <c:v>7.82</c:v>
                </c:pt>
                <c:pt idx="58">
                  <c:v>7.82</c:v>
                </c:pt>
                <c:pt idx="59">
                  <c:v>7.82</c:v>
                </c:pt>
                <c:pt idx="60">
                  <c:v>7.82</c:v>
                </c:pt>
                <c:pt idx="61">
                  <c:v>7.82</c:v>
                </c:pt>
                <c:pt idx="62">
                  <c:v>7.82</c:v>
                </c:pt>
                <c:pt idx="63">
                  <c:v>7.82</c:v>
                </c:pt>
                <c:pt idx="64">
                  <c:v>7.82</c:v>
                </c:pt>
                <c:pt idx="65">
                  <c:v>7.82</c:v>
                </c:pt>
                <c:pt idx="66">
                  <c:v>7.82</c:v>
                </c:pt>
                <c:pt idx="67">
                  <c:v>7.82</c:v>
                </c:pt>
                <c:pt idx="68">
                  <c:v>7.82</c:v>
                </c:pt>
                <c:pt idx="69">
                  <c:v>7.82</c:v>
                </c:pt>
                <c:pt idx="70">
                  <c:v>7.82</c:v>
                </c:pt>
                <c:pt idx="71">
                  <c:v>7.82</c:v>
                </c:pt>
                <c:pt idx="72">
                  <c:v>7.82</c:v>
                </c:pt>
                <c:pt idx="73">
                  <c:v>7.82</c:v>
                </c:pt>
                <c:pt idx="74">
                  <c:v>7.82</c:v>
                </c:pt>
                <c:pt idx="75">
                  <c:v>7.82</c:v>
                </c:pt>
                <c:pt idx="76">
                  <c:v>7.82</c:v>
                </c:pt>
                <c:pt idx="77">
                  <c:v>7.82</c:v>
                </c:pt>
                <c:pt idx="78">
                  <c:v>7.82</c:v>
                </c:pt>
                <c:pt idx="79">
                  <c:v>7.83</c:v>
                </c:pt>
                <c:pt idx="80">
                  <c:v>7.83</c:v>
                </c:pt>
                <c:pt idx="81">
                  <c:v>7.83</c:v>
                </c:pt>
                <c:pt idx="82">
                  <c:v>7.83</c:v>
                </c:pt>
                <c:pt idx="83">
                  <c:v>7.83</c:v>
                </c:pt>
                <c:pt idx="84">
                  <c:v>7.83</c:v>
                </c:pt>
                <c:pt idx="85">
                  <c:v>7.83</c:v>
                </c:pt>
                <c:pt idx="86">
                  <c:v>7.83</c:v>
                </c:pt>
                <c:pt idx="87">
                  <c:v>7.83</c:v>
                </c:pt>
                <c:pt idx="88">
                  <c:v>7.83</c:v>
                </c:pt>
                <c:pt idx="89">
                  <c:v>7.83</c:v>
                </c:pt>
                <c:pt idx="90">
                  <c:v>7.83</c:v>
                </c:pt>
                <c:pt idx="91">
                  <c:v>7.83</c:v>
                </c:pt>
                <c:pt idx="92">
                  <c:v>7.83</c:v>
                </c:pt>
                <c:pt idx="93">
                  <c:v>7.83</c:v>
                </c:pt>
                <c:pt idx="94">
                  <c:v>7.83</c:v>
                </c:pt>
                <c:pt idx="95">
                  <c:v>7.83</c:v>
                </c:pt>
                <c:pt idx="96">
                  <c:v>7.83</c:v>
                </c:pt>
                <c:pt idx="97">
                  <c:v>7.83</c:v>
                </c:pt>
                <c:pt idx="98">
                  <c:v>7.83</c:v>
                </c:pt>
                <c:pt idx="99">
                  <c:v>7.83</c:v>
                </c:pt>
                <c:pt idx="100">
                  <c:v>7.83</c:v>
                </c:pt>
                <c:pt idx="101">
                  <c:v>7.83</c:v>
                </c:pt>
                <c:pt idx="102">
                  <c:v>7.83</c:v>
                </c:pt>
                <c:pt idx="103">
                  <c:v>7.83</c:v>
                </c:pt>
                <c:pt idx="104">
                  <c:v>7.83</c:v>
                </c:pt>
                <c:pt idx="105">
                  <c:v>7.83</c:v>
                </c:pt>
                <c:pt idx="106">
                  <c:v>7.83</c:v>
                </c:pt>
                <c:pt idx="107">
                  <c:v>7.83</c:v>
                </c:pt>
                <c:pt idx="108">
                  <c:v>7.83</c:v>
                </c:pt>
                <c:pt idx="109">
                  <c:v>7.83</c:v>
                </c:pt>
                <c:pt idx="110">
                  <c:v>7.83</c:v>
                </c:pt>
                <c:pt idx="111">
                  <c:v>7.84</c:v>
                </c:pt>
                <c:pt idx="112">
                  <c:v>7.84</c:v>
                </c:pt>
                <c:pt idx="113">
                  <c:v>7.86</c:v>
                </c:pt>
                <c:pt idx="114">
                  <c:v>7.87</c:v>
                </c:pt>
                <c:pt idx="115">
                  <c:v>7.87</c:v>
                </c:pt>
                <c:pt idx="116">
                  <c:v>7.87</c:v>
                </c:pt>
                <c:pt idx="117">
                  <c:v>7.87</c:v>
                </c:pt>
                <c:pt idx="118">
                  <c:v>7.87</c:v>
                </c:pt>
                <c:pt idx="119">
                  <c:v>7.87</c:v>
                </c:pt>
                <c:pt idx="120">
                  <c:v>7.87</c:v>
                </c:pt>
                <c:pt idx="121">
                  <c:v>7.87</c:v>
                </c:pt>
                <c:pt idx="122">
                  <c:v>7.87</c:v>
                </c:pt>
                <c:pt idx="123">
                  <c:v>7.87</c:v>
                </c:pt>
                <c:pt idx="124">
                  <c:v>7.87</c:v>
                </c:pt>
                <c:pt idx="125">
                  <c:v>7.87</c:v>
                </c:pt>
                <c:pt idx="126">
                  <c:v>7.87</c:v>
                </c:pt>
                <c:pt idx="127">
                  <c:v>7.87</c:v>
                </c:pt>
                <c:pt idx="128">
                  <c:v>7.87</c:v>
                </c:pt>
                <c:pt idx="129">
                  <c:v>7.87</c:v>
                </c:pt>
                <c:pt idx="130">
                  <c:v>7.87</c:v>
                </c:pt>
                <c:pt idx="131">
                  <c:v>7.87</c:v>
                </c:pt>
                <c:pt idx="132">
                  <c:v>7.88</c:v>
                </c:pt>
                <c:pt idx="133">
                  <c:v>7.87</c:v>
                </c:pt>
                <c:pt idx="134">
                  <c:v>7.87</c:v>
                </c:pt>
                <c:pt idx="135">
                  <c:v>7.88</c:v>
                </c:pt>
                <c:pt idx="136">
                  <c:v>7.88</c:v>
                </c:pt>
                <c:pt idx="137">
                  <c:v>7.88</c:v>
                </c:pt>
                <c:pt idx="138">
                  <c:v>7.87</c:v>
                </c:pt>
                <c:pt idx="139">
                  <c:v>7.88</c:v>
                </c:pt>
                <c:pt idx="140">
                  <c:v>7.87</c:v>
                </c:pt>
                <c:pt idx="141">
                  <c:v>7.88</c:v>
                </c:pt>
                <c:pt idx="142">
                  <c:v>7.88</c:v>
                </c:pt>
                <c:pt idx="143">
                  <c:v>7.88</c:v>
                </c:pt>
                <c:pt idx="144">
                  <c:v>7.88</c:v>
                </c:pt>
                <c:pt idx="145">
                  <c:v>7.88</c:v>
                </c:pt>
                <c:pt idx="146">
                  <c:v>7.88</c:v>
                </c:pt>
                <c:pt idx="147">
                  <c:v>7.88</c:v>
                </c:pt>
                <c:pt idx="148">
                  <c:v>7.88</c:v>
                </c:pt>
                <c:pt idx="149">
                  <c:v>7.88</c:v>
                </c:pt>
                <c:pt idx="150">
                  <c:v>7.88</c:v>
                </c:pt>
                <c:pt idx="151">
                  <c:v>7.88</c:v>
                </c:pt>
                <c:pt idx="152">
                  <c:v>7.88</c:v>
                </c:pt>
                <c:pt idx="153">
                  <c:v>7.88</c:v>
                </c:pt>
                <c:pt idx="154">
                  <c:v>7.88</c:v>
                </c:pt>
                <c:pt idx="155">
                  <c:v>7.88</c:v>
                </c:pt>
                <c:pt idx="156">
                  <c:v>7.88</c:v>
                </c:pt>
                <c:pt idx="157">
                  <c:v>7.88</c:v>
                </c:pt>
                <c:pt idx="158">
                  <c:v>7.88</c:v>
                </c:pt>
                <c:pt idx="159">
                  <c:v>7.87</c:v>
                </c:pt>
                <c:pt idx="160">
                  <c:v>7.87</c:v>
                </c:pt>
                <c:pt idx="161">
                  <c:v>7.88</c:v>
                </c:pt>
                <c:pt idx="162">
                  <c:v>7.89</c:v>
                </c:pt>
                <c:pt idx="163">
                  <c:v>7.89</c:v>
                </c:pt>
                <c:pt idx="164">
                  <c:v>7.89</c:v>
                </c:pt>
                <c:pt idx="165">
                  <c:v>7.89</c:v>
                </c:pt>
                <c:pt idx="166">
                  <c:v>7.89</c:v>
                </c:pt>
                <c:pt idx="167">
                  <c:v>7.89</c:v>
                </c:pt>
                <c:pt idx="168">
                  <c:v>7.89</c:v>
                </c:pt>
                <c:pt idx="169">
                  <c:v>7.9</c:v>
                </c:pt>
                <c:pt idx="170">
                  <c:v>7.9</c:v>
                </c:pt>
                <c:pt idx="171">
                  <c:v>7.9</c:v>
                </c:pt>
                <c:pt idx="172">
                  <c:v>7.9</c:v>
                </c:pt>
                <c:pt idx="173">
                  <c:v>7.9</c:v>
                </c:pt>
                <c:pt idx="174">
                  <c:v>7.9</c:v>
                </c:pt>
                <c:pt idx="175">
                  <c:v>7.9</c:v>
                </c:pt>
                <c:pt idx="176">
                  <c:v>7.9</c:v>
                </c:pt>
                <c:pt idx="177">
                  <c:v>7.9</c:v>
                </c:pt>
                <c:pt idx="178">
                  <c:v>7.9</c:v>
                </c:pt>
                <c:pt idx="179">
                  <c:v>7.91</c:v>
                </c:pt>
                <c:pt idx="180">
                  <c:v>7.9</c:v>
                </c:pt>
                <c:pt idx="181">
                  <c:v>7.91</c:v>
                </c:pt>
                <c:pt idx="182">
                  <c:v>7.91</c:v>
                </c:pt>
                <c:pt idx="183">
                  <c:v>7.91</c:v>
                </c:pt>
                <c:pt idx="184">
                  <c:v>7.91</c:v>
                </c:pt>
                <c:pt idx="185">
                  <c:v>7.91</c:v>
                </c:pt>
                <c:pt idx="186">
                  <c:v>7.91</c:v>
                </c:pt>
                <c:pt idx="187">
                  <c:v>7.91</c:v>
                </c:pt>
                <c:pt idx="188">
                  <c:v>7.91</c:v>
                </c:pt>
                <c:pt idx="189">
                  <c:v>7.91</c:v>
                </c:pt>
                <c:pt idx="190">
                  <c:v>7.91</c:v>
                </c:pt>
                <c:pt idx="191">
                  <c:v>7.91</c:v>
                </c:pt>
                <c:pt idx="192">
                  <c:v>7.91</c:v>
                </c:pt>
                <c:pt idx="193">
                  <c:v>7.91</c:v>
                </c:pt>
                <c:pt idx="194">
                  <c:v>7.91</c:v>
                </c:pt>
                <c:pt idx="195">
                  <c:v>7.91</c:v>
                </c:pt>
                <c:pt idx="196">
                  <c:v>7.91</c:v>
                </c:pt>
                <c:pt idx="197">
                  <c:v>7.91</c:v>
                </c:pt>
                <c:pt idx="198">
                  <c:v>7.91</c:v>
                </c:pt>
                <c:pt idx="199">
                  <c:v>7.91</c:v>
                </c:pt>
                <c:pt idx="200">
                  <c:v>7.91</c:v>
                </c:pt>
                <c:pt idx="201">
                  <c:v>7.91</c:v>
                </c:pt>
                <c:pt idx="202">
                  <c:v>7.91</c:v>
                </c:pt>
                <c:pt idx="203">
                  <c:v>7.91</c:v>
                </c:pt>
                <c:pt idx="204">
                  <c:v>7.92</c:v>
                </c:pt>
                <c:pt idx="205">
                  <c:v>7.92</c:v>
                </c:pt>
                <c:pt idx="206">
                  <c:v>7.91</c:v>
                </c:pt>
                <c:pt idx="207">
                  <c:v>7.91</c:v>
                </c:pt>
                <c:pt idx="208">
                  <c:v>7.91</c:v>
                </c:pt>
                <c:pt idx="209">
                  <c:v>7.92</c:v>
                </c:pt>
                <c:pt idx="210">
                  <c:v>7.92</c:v>
                </c:pt>
                <c:pt idx="211">
                  <c:v>7.92</c:v>
                </c:pt>
                <c:pt idx="212">
                  <c:v>7.92</c:v>
                </c:pt>
                <c:pt idx="213">
                  <c:v>7.92</c:v>
                </c:pt>
                <c:pt idx="214">
                  <c:v>7.92</c:v>
                </c:pt>
                <c:pt idx="215">
                  <c:v>7.92</c:v>
                </c:pt>
                <c:pt idx="216">
                  <c:v>7.92</c:v>
                </c:pt>
                <c:pt idx="217">
                  <c:v>7.92</c:v>
                </c:pt>
                <c:pt idx="218">
                  <c:v>7.92</c:v>
                </c:pt>
                <c:pt idx="219">
                  <c:v>7.92</c:v>
                </c:pt>
                <c:pt idx="220">
                  <c:v>7.92</c:v>
                </c:pt>
                <c:pt idx="221">
                  <c:v>7.92</c:v>
                </c:pt>
                <c:pt idx="222">
                  <c:v>7.92</c:v>
                </c:pt>
                <c:pt idx="223">
                  <c:v>7.92</c:v>
                </c:pt>
                <c:pt idx="224">
                  <c:v>7.92</c:v>
                </c:pt>
                <c:pt idx="225">
                  <c:v>7.92</c:v>
                </c:pt>
                <c:pt idx="226">
                  <c:v>7.92</c:v>
                </c:pt>
                <c:pt idx="227">
                  <c:v>7.92</c:v>
                </c:pt>
                <c:pt idx="228">
                  <c:v>7.9231969608416204</c:v>
                </c:pt>
              </c:numCache>
            </c:numRef>
          </c:xVal>
          <c:yVal>
            <c:numRef>
              <c:f>'Plots_R1000-1'!$P$8:$P$355</c:f>
              <c:numCache>
                <c:formatCode>0.00</c:formatCode>
                <c:ptCount val="348"/>
                <c:pt idx="0">
                  <c:v>2.9359999999999999</c:v>
                </c:pt>
                <c:pt idx="1">
                  <c:v>2.9269999999999996</c:v>
                </c:pt>
                <c:pt idx="2">
                  <c:v>2.9239999999999995</c:v>
                </c:pt>
                <c:pt idx="3">
                  <c:v>3.0039999999999996</c:v>
                </c:pt>
                <c:pt idx="4">
                  <c:v>3.0129999999999999</c:v>
                </c:pt>
                <c:pt idx="5">
                  <c:v>2.9729999999999999</c:v>
                </c:pt>
                <c:pt idx="6">
                  <c:v>2.798</c:v>
                </c:pt>
                <c:pt idx="7">
                  <c:v>2.9819999999999993</c:v>
                </c:pt>
                <c:pt idx="8">
                  <c:v>3.335</c:v>
                </c:pt>
                <c:pt idx="9">
                  <c:v>3.149</c:v>
                </c:pt>
                <c:pt idx="10">
                  <c:v>3.0720000000000001</c:v>
                </c:pt>
                <c:pt idx="11">
                  <c:v>3.1259999999999994</c:v>
                </c:pt>
                <c:pt idx="12">
                  <c:v>3.0989999999999993</c:v>
                </c:pt>
                <c:pt idx="13">
                  <c:v>3.1469999999999994</c:v>
                </c:pt>
                <c:pt idx="14">
                  <c:v>3.2009999999999996</c:v>
                </c:pt>
                <c:pt idx="15">
                  <c:v>3.0749999999999993</c:v>
                </c:pt>
                <c:pt idx="16">
                  <c:v>3.4509999999999996</c:v>
                </c:pt>
                <c:pt idx="17">
                  <c:v>3.4019999999999992</c:v>
                </c:pt>
                <c:pt idx="18">
                  <c:v>3.3529999999999998</c:v>
                </c:pt>
                <c:pt idx="19">
                  <c:v>7.0730000000000004</c:v>
                </c:pt>
                <c:pt idx="20">
                  <c:v>8.36</c:v>
                </c:pt>
                <c:pt idx="21">
                  <c:v>10.873999999999999</c:v>
                </c:pt>
                <c:pt idx="22">
                  <c:v>16.116</c:v>
                </c:pt>
                <c:pt idx="23">
                  <c:v>18.084</c:v>
                </c:pt>
                <c:pt idx="24">
                  <c:v>23.603999999999999</c:v>
                </c:pt>
                <c:pt idx="25">
                  <c:v>28.252000000000002</c:v>
                </c:pt>
                <c:pt idx="26">
                  <c:v>33.707000000000001</c:v>
                </c:pt>
                <c:pt idx="27">
                  <c:v>31.277999999999999</c:v>
                </c:pt>
                <c:pt idx="28">
                  <c:v>29.911999999999999</c:v>
                </c:pt>
                <c:pt idx="29">
                  <c:v>31.067999999999998</c:v>
                </c:pt>
                <c:pt idx="30">
                  <c:v>31.564</c:v>
                </c:pt>
                <c:pt idx="31">
                  <c:v>33.185000000000002</c:v>
                </c:pt>
                <c:pt idx="32">
                  <c:v>33.883000000000003</c:v>
                </c:pt>
                <c:pt idx="33">
                  <c:v>33.801000000000002</c:v>
                </c:pt>
                <c:pt idx="34">
                  <c:v>33.713000000000001</c:v>
                </c:pt>
                <c:pt idx="35">
                  <c:v>33.734000000000002</c:v>
                </c:pt>
                <c:pt idx="36">
                  <c:v>33.308999999999997</c:v>
                </c:pt>
                <c:pt idx="37">
                  <c:v>33.57</c:v>
                </c:pt>
                <c:pt idx="38">
                  <c:v>33.460999999999999</c:v>
                </c:pt>
                <c:pt idx="39">
                  <c:v>33.613999999999997</c:v>
                </c:pt>
                <c:pt idx="40">
                  <c:v>33.597000000000001</c:v>
                </c:pt>
                <c:pt idx="41">
                  <c:v>33.603000000000002</c:v>
                </c:pt>
                <c:pt idx="42">
                  <c:v>33.755000000000003</c:v>
                </c:pt>
                <c:pt idx="43">
                  <c:v>33.662999999999997</c:v>
                </c:pt>
                <c:pt idx="44">
                  <c:v>33.51</c:v>
                </c:pt>
                <c:pt idx="45">
                  <c:v>33.493000000000002</c:v>
                </c:pt>
                <c:pt idx="46">
                  <c:v>33.444000000000003</c:v>
                </c:pt>
                <c:pt idx="47">
                  <c:v>33.411999999999999</c:v>
                </c:pt>
                <c:pt idx="48">
                  <c:v>33.411999999999999</c:v>
                </c:pt>
                <c:pt idx="49">
                  <c:v>33.417000000000002</c:v>
                </c:pt>
                <c:pt idx="50">
                  <c:v>33.33</c:v>
                </c:pt>
                <c:pt idx="51">
                  <c:v>33.356999999999999</c:v>
                </c:pt>
                <c:pt idx="52">
                  <c:v>33.450000000000003</c:v>
                </c:pt>
                <c:pt idx="53">
                  <c:v>33.515000000000001</c:v>
                </c:pt>
                <c:pt idx="54">
                  <c:v>33.296999999999997</c:v>
                </c:pt>
                <c:pt idx="55">
                  <c:v>33.805</c:v>
                </c:pt>
                <c:pt idx="56">
                  <c:v>33.683999999999997</c:v>
                </c:pt>
                <c:pt idx="57">
                  <c:v>33.417000000000002</c:v>
                </c:pt>
                <c:pt idx="58">
                  <c:v>33.472000000000001</c:v>
                </c:pt>
                <c:pt idx="59">
                  <c:v>33.444000000000003</c:v>
                </c:pt>
                <c:pt idx="60">
                  <c:v>33.405999999999999</c:v>
                </c:pt>
                <c:pt idx="61">
                  <c:v>33.33</c:v>
                </c:pt>
                <c:pt idx="62">
                  <c:v>33.314</c:v>
                </c:pt>
                <c:pt idx="63">
                  <c:v>33.564999999999998</c:v>
                </c:pt>
                <c:pt idx="64">
                  <c:v>33.445</c:v>
                </c:pt>
                <c:pt idx="65">
                  <c:v>33.319000000000003</c:v>
                </c:pt>
                <c:pt idx="66">
                  <c:v>33.314</c:v>
                </c:pt>
                <c:pt idx="67">
                  <c:v>33.33</c:v>
                </c:pt>
                <c:pt idx="68">
                  <c:v>33.400999999999996</c:v>
                </c:pt>
                <c:pt idx="69">
                  <c:v>33.368000000000002</c:v>
                </c:pt>
                <c:pt idx="70">
                  <c:v>33.527000000000001</c:v>
                </c:pt>
                <c:pt idx="71">
                  <c:v>33.335999999999999</c:v>
                </c:pt>
                <c:pt idx="72">
                  <c:v>33.243000000000002</c:v>
                </c:pt>
                <c:pt idx="73">
                  <c:v>33.253999999999998</c:v>
                </c:pt>
                <c:pt idx="74">
                  <c:v>33.270000000000003</c:v>
                </c:pt>
                <c:pt idx="75">
                  <c:v>33.237000000000002</c:v>
                </c:pt>
                <c:pt idx="76">
                  <c:v>33.406999999999996</c:v>
                </c:pt>
                <c:pt idx="77">
                  <c:v>33.243000000000002</c:v>
                </c:pt>
                <c:pt idx="78">
                  <c:v>33.220999999999997</c:v>
                </c:pt>
                <c:pt idx="79">
                  <c:v>32.277000000000001</c:v>
                </c:pt>
                <c:pt idx="80">
                  <c:v>33.314</c:v>
                </c:pt>
                <c:pt idx="81">
                  <c:v>31.950000000000003</c:v>
                </c:pt>
                <c:pt idx="82">
                  <c:v>32.353999999999999</c:v>
                </c:pt>
                <c:pt idx="83">
                  <c:v>32.381</c:v>
                </c:pt>
                <c:pt idx="84">
                  <c:v>32.031999999999996</c:v>
                </c:pt>
                <c:pt idx="85">
                  <c:v>31.900999999999996</c:v>
                </c:pt>
                <c:pt idx="86">
                  <c:v>32.054000000000002</c:v>
                </c:pt>
                <c:pt idx="87">
                  <c:v>31.954999999999998</c:v>
                </c:pt>
                <c:pt idx="88">
                  <c:v>31.823999999999998</c:v>
                </c:pt>
                <c:pt idx="89">
                  <c:v>31.250999999999998</c:v>
                </c:pt>
                <c:pt idx="90">
                  <c:v>30.765999999999998</c:v>
                </c:pt>
                <c:pt idx="91">
                  <c:v>30.04</c:v>
                </c:pt>
                <c:pt idx="92">
                  <c:v>29.740000000000002</c:v>
                </c:pt>
                <c:pt idx="93">
                  <c:v>29.756</c:v>
                </c:pt>
                <c:pt idx="94">
                  <c:v>29.744999999999997</c:v>
                </c:pt>
                <c:pt idx="95">
                  <c:v>29.341999999999999</c:v>
                </c:pt>
                <c:pt idx="96">
                  <c:v>28.795999999999999</c:v>
                </c:pt>
                <c:pt idx="97">
                  <c:v>28.381</c:v>
                </c:pt>
                <c:pt idx="98">
                  <c:v>28.152000000000001</c:v>
                </c:pt>
                <c:pt idx="99">
                  <c:v>28.637999999999998</c:v>
                </c:pt>
                <c:pt idx="100">
                  <c:v>28.686999999999998</c:v>
                </c:pt>
                <c:pt idx="101">
                  <c:v>28.36</c:v>
                </c:pt>
                <c:pt idx="102">
                  <c:v>28.981999999999999</c:v>
                </c:pt>
                <c:pt idx="103">
                  <c:v>29.249000000000002</c:v>
                </c:pt>
                <c:pt idx="104">
                  <c:v>28.954999999999998</c:v>
                </c:pt>
                <c:pt idx="105">
                  <c:v>29.259999999999998</c:v>
                </c:pt>
                <c:pt idx="106">
                  <c:v>29.603999999999999</c:v>
                </c:pt>
                <c:pt idx="107">
                  <c:v>28.911000000000001</c:v>
                </c:pt>
                <c:pt idx="108">
                  <c:v>27.923000000000002</c:v>
                </c:pt>
                <c:pt idx="109">
                  <c:v>29.052999999999997</c:v>
                </c:pt>
                <c:pt idx="110">
                  <c:v>29.521999999999998</c:v>
                </c:pt>
                <c:pt idx="111">
                  <c:v>23.471</c:v>
                </c:pt>
                <c:pt idx="112">
                  <c:v>19.625</c:v>
                </c:pt>
                <c:pt idx="113">
                  <c:v>12.614999999999998</c:v>
                </c:pt>
                <c:pt idx="114">
                  <c:v>12.222999999999999</c:v>
                </c:pt>
                <c:pt idx="115">
                  <c:v>11.388999999999999</c:v>
                </c:pt>
                <c:pt idx="116">
                  <c:v>10.751999999999999</c:v>
                </c:pt>
                <c:pt idx="117">
                  <c:v>11.571</c:v>
                </c:pt>
                <c:pt idx="118">
                  <c:v>12.001999999999999</c:v>
                </c:pt>
                <c:pt idx="119">
                  <c:v>12.579999999999998</c:v>
                </c:pt>
                <c:pt idx="120">
                  <c:v>12.602999999999998</c:v>
                </c:pt>
                <c:pt idx="121">
                  <c:v>12.395</c:v>
                </c:pt>
                <c:pt idx="122">
                  <c:v>12.291999999999998</c:v>
                </c:pt>
                <c:pt idx="123">
                  <c:v>12.745000000000001</c:v>
                </c:pt>
                <c:pt idx="124">
                  <c:v>12.707000000000001</c:v>
                </c:pt>
                <c:pt idx="125">
                  <c:v>12.335999999999999</c:v>
                </c:pt>
                <c:pt idx="126">
                  <c:v>12.456</c:v>
                </c:pt>
                <c:pt idx="127">
                  <c:v>11.997</c:v>
                </c:pt>
                <c:pt idx="128">
                  <c:v>11.959</c:v>
                </c:pt>
                <c:pt idx="129">
                  <c:v>12.193999999999999</c:v>
                </c:pt>
                <c:pt idx="130">
                  <c:v>12.068000000000001</c:v>
                </c:pt>
                <c:pt idx="131">
                  <c:v>12.21</c:v>
                </c:pt>
                <c:pt idx="132">
                  <c:v>11.943000000000001</c:v>
                </c:pt>
                <c:pt idx="133">
                  <c:v>11.965</c:v>
                </c:pt>
                <c:pt idx="134">
                  <c:v>12.407</c:v>
                </c:pt>
                <c:pt idx="135">
                  <c:v>12.058</c:v>
                </c:pt>
                <c:pt idx="136">
                  <c:v>12.111999999999998</c:v>
                </c:pt>
                <c:pt idx="137">
                  <c:v>12.422999999999998</c:v>
                </c:pt>
                <c:pt idx="138">
                  <c:v>12.472999999999999</c:v>
                </c:pt>
                <c:pt idx="139">
                  <c:v>12.631</c:v>
                </c:pt>
                <c:pt idx="140">
                  <c:v>12.777999999999999</c:v>
                </c:pt>
                <c:pt idx="141">
                  <c:v>12.805</c:v>
                </c:pt>
                <c:pt idx="142">
                  <c:v>12.544</c:v>
                </c:pt>
                <c:pt idx="143">
                  <c:v>12.227</c:v>
                </c:pt>
                <c:pt idx="144">
                  <c:v>12.091000000000001</c:v>
                </c:pt>
                <c:pt idx="145">
                  <c:v>11.676</c:v>
                </c:pt>
                <c:pt idx="146">
                  <c:v>11.517999999999999</c:v>
                </c:pt>
                <c:pt idx="147">
                  <c:v>11.589</c:v>
                </c:pt>
                <c:pt idx="148">
                  <c:v>12.43</c:v>
                </c:pt>
                <c:pt idx="149">
                  <c:v>12.899000000000001</c:v>
                </c:pt>
                <c:pt idx="150">
                  <c:v>13.263999999999999</c:v>
                </c:pt>
                <c:pt idx="151">
                  <c:v>13.297000000000001</c:v>
                </c:pt>
                <c:pt idx="152">
                  <c:v>12.986000000000001</c:v>
                </c:pt>
                <c:pt idx="153">
                  <c:v>12.866</c:v>
                </c:pt>
                <c:pt idx="154">
                  <c:v>12.855</c:v>
                </c:pt>
                <c:pt idx="155">
                  <c:v>13.181999999999999</c:v>
                </c:pt>
                <c:pt idx="156">
                  <c:v>12.963999999999999</c:v>
                </c:pt>
                <c:pt idx="157">
                  <c:v>12.762</c:v>
                </c:pt>
                <c:pt idx="158">
                  <c:v>12.620000000000001</c:v>
                </c:pt>
                <c:pt idx="159">
                  <c:v>12.821999999999999</c:v>
                </c:pt>
                <c:pt idx="160">
                  <c:v>12.843</c:v>
                </c:pt>
                <c:pt idx="161">
                  <c:v>12.619</c:v>
                </c:pt>
                <c:pt idx="162">
                  <c:v>12.460999999999999</c:v>
                </c:pt>
                <c:pt idx="163">
                  <c:v>12.187999999999999</c:v>
                </c:pt>
                <c:pt idx="164">
                  <c:v>12.149999999999999</c:v>
                </c:pt>
                <c:pt idx="165">
                  <c:v>11.893999999999998</c:v>
                </c:pt>
                <c:pt idx="166">
                  <c:v>11.992000000000001</c:v>
                </c:pt>
                <c:pt idx="167">
                  <c:v>12.978999999999999</c:v>
                </c:pt>
                <c:pt idx="168">
                  <c:v>12.434000000000001</c:v>
                </c:pt>
                <c:pt idx="169">
                  <c:v>2.6319999999999997</c:v>
                </c:pt>
                <c:pt idx="170">
                  <c:v>1.8089999999999993</c:v>
                </c:pt>
                <c:pt idx="171">
                  <c:v>1.7549999999999999</c:v>
                </c:pt>
                <c:pt idx="172">
                  <c:v>1.5759999999999996</c:v>
                </c:pt>
                <c:pt idx="173">
                  <c:v>1.5</c:v>
                </c:pt>
                <c:pt idx="174">
                  <c:v>2.101</c:v>
                </c:pt>
                <c:pt idx="175">
                  <c:v>1.6759999999999993</c:v>
                </c:pt>
                <c:pt idx="176">
                  <c:v>1.774</c:v>
                </c:pt>
                <c:pt idx="177">
                  <c:v>1.6819999999999995</c:v>
                </c:pt>
                <c:pt idx="178">
                  <c:v>1.633</c:v>
                </c:pt>
                <c:pt idx="179">
                  <c:v>1.6379999999999999</c:v>
                </c:pt>
                <c:pt idx="180">
                  <c:v>1.5669999999999993</c:v>
                </c:pt>
                <c:pt idx="181">
                  <c:v>1.6929999999999996</c:v>
                </c:pt>
                <c:pt idx="182">
                  <c:v>1.726</c:v>
                </c:pt>
                <c:pt idx="183">
                  <c:v>1.7039999999999997</c:v>
                </c:pt>
                <c:pt idx="184">
                  <c:v>1.649</c:v>
                </c:pt>
                <c:pt idx="185">
                  <c:v>1.633</c:v>
                </c:pt>
                <c:pt idx="186">
                  <c:v>1.6819999999999995</c:v>
                </c:pt>
                <c:pt idx="187">
                  <c:v>1.694</c:v>
                </c:pt>
                <c:pt idx="188">
                  <c:v>1.8569999999999993</c:v>
                </c:pt>
                <c:pt idx="189">
                  <c:v>1.6719999999999997</c:v>
                </c:pt>
                <c:pt idx="190">
                  <c:v>1.7699999999999996</c:v>
                </c:pt>
                <c:pt idx="191">
                  <c:v>1.7210000000000001</c:v>
                </c:pt>
                <c:pt idx="192">
                  <c:v>1.6879999999999997</c:v>
                </c:pt>
                <c:pt idx="193">
                  <c:v>1.6989999999999998</c:v>
                </c:pt>
                <c:pt idx="194">
                  <c:v>1.9939999999999998</c:v>
                </c:pt>
                <c:pt idx="195">
                  <c:v>1.7489999999999997</c:v>
                </c:pt>
                <c:pt idx="196">
                  <c:v>1.6399999999999997</c:v>
                </c:pt>
                <c:pt idx="197">
                  <c:v>1.6779999999999999</c:v>
                </c:pt>
                <c:pt idx="198">
                  <c:v>1.7159999999999993</c:v>
                </c:pt>
                <c:pt idx="199">
                  <c:v>1.6559999999999997</c:v>
                </c:pt>
                <c:pt idx="200">
                  <c:v>1.6179999999999994</c:v>
                </c:pt>
                <c:pt idx="201">
                  <c:v>1.6890000000000001</c:v>
                </c:pt>
                <c:pt idx="202">
                  <c:v>1.8739999999999997</c:v>
                </c:pt>
                <c:pt idx="203">
                  <c:v>1.6669999999999998</c:v>
                </c:pt>
                <c:pt idx="204">
                  <c:v>1.7919999999999998</c:v>
                </c:pt>
                <c:pt idx="205">
                  <c:v>1.569</c:v>
                </c:pt>
                <c:pt idx="206">
                  <c:v>1.6719999999999997</c:v>
                </c:pt>
                <c:pt idx="207">
                  <c:v>1.8089999999999993</c:v>
                </c:pt>
                <c:pt idx="208">
                  <c:v>1.9119999999999999</c:v>
                </c:pt>
                <c:pt idx="209">
                  <c:v>1.9279999999999999</c:v>
                </c:pt>
                <c:pt idx="210">
                  <c:v>1.8409999999999993</c:v>
                </c:pt>
                <c:pt idx="211">
                  <c:v>1.8140000000000001</c:v>
                </c:pt>
                <c:pt idx="212">
                  <c:v>1.8899999999999997</c:v>
                </c:pt>
                <c:pt idx="213">
                  <c:v>1.8849999999999998</c:v>
                </c:pt>
                <c:pt idx="214">
                  <c:v>1.8849999999999998</c:v>
                </c:pt>
                <c:pt idx="215">
                  <c:v>1.7859999999999996</c:v>
                </c:pt>
                <c:pt idx="216">
                  <c:v>1.819</c:v>
                </c:pt>
                <c:pt idx="217">
                  <c:v>1.7539999999999996</c:v>
                </c:pt>
                <c:pt idx="218">
                  <c:v>1.8079999999999998</c:v>
                </c:pt>
                <c:pt idx="219">
                  <c:v>1.8029999999999999</c:v>
                </c:pt>
                <c:pt idx="220">
                  <c:v>1.8029999999999999</c:v>
                </c:pt>
                <c:pt idx="221">
                  <c:v>1.71</c:v>
                </c:pt>
                <c:pt idx="222">
                  <c:v>1.7699999999999996</c:v>
                </c:pt>
                <c:pt idx="223">
                  <c:v>1.7479999999999993</c:v>
                </c:pt>
                <c:pt idx="224">
                  <c:v>1.726</c:v>
                </c:pt>
                <c:pt idx="225">
                  <c:v>1.585</c:v>
                </c:pt>
                <c:pt idx="226">
                  <c:v>1.601</c:v>
                </c:pt>
                <c:pt idx="227">
                  <c:v>1.8460000000000001</c:v>
                </c:pt>
                <c:pt idx="228">
                  <c:v>1.75516364699007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404800"/>
        <c:axId val="232003072"/>
      </c:scatterChart>
      <c:valAx>
        <c:axId val="22740480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232003072"/>
        <c:crosses val="autoZero"/>
        <c:crossBetween val="midCat"/>
      </c:valAx>
      <c:valAx>
        <c:axId val="23200307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2740480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'Plots_R1000-1'!$A$2</c:f>
          <c:strCache>
            <c:ptCount val="1"/>
            <c:pt idx="0">
              <c:v>R1000-1  1/31/2017</c:v>
            </c:pt>
          </c:strCache>
        </c:strRef>
      </c:tx>
      <c:layout>
        <c:manualLayout>
          <c:xMode val="edge"/>
          <c:yMode val="edge"/>
          <c:x val="8.8253310249806795E-3"/>
          <c:y val="2.24655975636678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259683203233348"/>
          <c:w val="0.77824757940395772"/>
          <c:h val="0.8436021162239115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'Plots_R1000-1'!$K$8:$K$355</c:f>
              <c:numCache>
                <c:formatCode>General</c:formatCode>
                <c:ptCount val="348"/>
                <c:pt idx="0">
                  <c:v>107.785</c:v>
                </c:pt>
                <c:pt idx="1">
                  <c:v>106.5518</c:v>
                </c:pt>
                <c:pt idx="2">
                  <c:v>106.5307</c:v>
                </c:pt>
                <c:pt idx="3">
                  <c:v>106.0164</c:v>
                </c:pt>
                <c:pt idx="4">
                  <c:v>106.05889999999999</c:v>
                </c:pt>
                <c:pt idx="5">
                  <c:v>106.1279</c:v>
                </c:pt>
                <c:pt idx="6">
                  <c:v>106.0856</c:v>
                </c:pt>
                <c:pt idx="7">
                  <c:v>105.7466</c:v>
                </c:pt>
                <c:pt idx="8">
                  <c:v>105.5223</c:v>
                </c:pt>
                <c:pt idx="9">
                  <c:v>105.51690000000001</c:v>
                </c:pt>
                <c:pt idx="10">
                  <c:v>105.40470000000001</c:v>
                </c:pt>
                <c:pt idx="11">
                  <c:v>105.3884</c:v>
                </c:pt>
                <c:pt idx="12">
                  <c:v>105.3323</c:v>
                </c:pt>
                <c:pt idx="13">
                  <c:v>105.05289999999999</c:v>
                </c:pt>
                <c:pt idx="14">
                  <c:v>104.9088</c:v>
                </c:pt>
                <c:pt idx="15">
                  <c:v>104.76600000000001</c:v>
                </c:pt>
                <c:pt idx="16">
                  <c:v>104.5474</c:v>
                </c:pt>
                <c:pt idx="17">
                  <c:v>104.3763</c:v>
                </c:pt>
                <c:pt idx="18">
                  <c:v>104.6113</c:v>
                </c:pt>
                <c:pt idx="19">
                  <c:v>104.72239999999999</c:v>
                </c:pt>
                <c:pt idx="20">
                  <c:v>104.0476</c:v>
                </c:pt>
                <c:pt idx="21">
                  <c:v>103.5802</c:v>
                </c:pt>
                <c:pt idx="22">
                  <c:v>102.7679</c:v>
                </c:pt>
                <c:pt idx="23">
                  <c:v>99.910899999999998</c:v>
                </c:pt>
                <c:pt idx="24">
                  <c:v>97.741</c:v>
                </c:pt>
                <c:pt idx="25">
                  <c:v>96.381</c:v>
                </c:pt>
                <c:pt idx="26">
                  <c:v>95.786299999999997</c:v>
                </c:pt>
                <c:pt idx="27">
                  <c:v>95.165999999999997</c:v>
                </c:pt>
                <c:pt idx="28">
                  <c:v>95.015000000000001</c:v>
                </c:pt>
                <c:pt idx="29">
                  <c:v>94.987899999999996</c:v>
                </c:pt>
                <c:pt idx="30">
                  <c:v>94.933599999999998</c:v>
                </c:pt>
                <c:pt idx="31">
                  <c:v>94.894499999999994</c:v>
                </c:pt>
                <c:pt idx="32">
                  <c:v>94.701400000000007</c:v>
                </c:pt>
                <c:pt idx="33">
                  <c:v>94.325400000000002</c:v>
                </c:pt>
                <c:pt idx="34">
                  <c:v>94.2333</c:v>
                </c:pt>
                <c:pt idx="35">
                  <c:v>94.072900000000004</c:v>
                </c:pt>
                <c:pt idx="36">
                  <c:v>94.234499999999997</c:v>
                </c:pt>
                <c:pt idx="37">
                  <c:v>94.099800000000002</c:v>
                </c:pt>
                <c:pt idx="38">
                  <c:v>93.993799999999993</c:v>
                </c:pt>
                <c:pt idx="39">
                  <c:v>93.988500000000002</c:v>
                </c:pt>
                <c:pt idx="40">
                  <c:v>93.785799999999995</c:v>
                </c:pt>
                <c:pt idx="41">
                  <c:v>93.903700000000001</c:v>
                </c:pt>
                <c:pt idx="42">
                  <c:v>93.837000000000003</c:v>
                </c:pt>
                <c:pt idx="43">
                  <c:v>93.8536</c:v>
                </c:pt>
                <c:pt idx="44">
                  <c:v>93.959299999999999</c:v>
                </c:pt>
                <c:pt idx="45">
                  <c:v>94.027600000000007</c:v>
                </c:pt>
                <c:pt idx="46">
                  <c:v>93.975200000000001</c:v>
                </c:pt>
                <c:pt idx="47">
                  <c:v>93.905900000000003</c:v>
                </c:pt>
                <c:pt idx="48">
                  <c:v>93.791300000000007</c:v>
                </c:pt>
                <c:pt idx="49">
                  <c:v>93.671499999999995</c:v>
                </c:pt>
                <c:pt idx="50">
                  <c:v>93.664199999999994</c:v>
                </c:pt>
                <c:pt idx="51">
                  <c:v>93.674300000000002</c:v>
                </c:pt>
                <c:pt idx="52">
                  <c:v>93.815799999999996</c:v>
                </c:pt>
                <c:pt idx="53">
                  <c:v>93.707400000000007</c:v>
                </c:pt>
                <c:pt idx="54">
                  <c:v>93.753699999999995</c:v>
                </c:pt>
                <c:pt idx="55">
                  <c:v>93.6755</c:v>
                </c:pt>
                <c:pt idx="56">
                  <c:v>93.685500000000005</c:v>
                </c:pt>
                <c:pt idx="57">
                  <c:v>93.571399999999997</c:v>
                </c:pt>
                <c:pt idx="58">
                  <c:v>93.531199999999998</c:v>
                </c:pt>
                <c:pt idx="59">
                  <c:v>93.664599999999993</c:v>
                </c:pt>
                <c:pt idx="60">
                  <c:v>93.686599999999999</c:v>
                </c:pt>
                <c:pt idx="61">
                  <c:v>93.709199999999996</c:v>
                </c:pt>
                <c:pt idx="62">
                  <c:v>93.627499999999998</c:v>
                </c:pt>
                <c:pt idx="63">
                  <c:v>93.670500000000004</c:v>
                </c:pt>
                <c:pt idx="64">
                  <c:v>93.703100000000006</c:v>
                </c:pt>
                <c:pt idx="65">
                  <c:v>93.760900000000007</c:v>
                </c:pt>
                <c:pt idx="66">
                  <c:v>93.681399999999996</c:v>
                </c:pt>
                <c:pt idx="67">
                  <c:v>93.661100000000005</c:v>
                </c:pt>
                <c:pt idx="68">
                  <c:v>93.616500000000002</c:v>
                </c:pt>
                <c:pt idx="69">
                  <c:v>93.689899999999994</c:v>
                </c:pt>
                <c:pt idx="70">
                  <c:v>93.533600000000007</c:v>
                </c:pt>
                <c:pt idx="71">
                  <c:v>93.624399999999994</c:v>
                </c:pt>
                <c:pt idx="72">
                  <c:v>93.428399999999996</c:v>
                </c:pt>
                <c:pt idx="73">
                  <c:v>93.452500000000001</c:v>
                </c:pt>
                <c:pt idx="74">
                  <c:v>93.474900000000005</c:v>
                </c:pt>
                <c:pt idx="75">
                  <c:v>93.4649</c:v>
                </c:pt>
                <c:pt idx="76">
                  <c:v>93.369900000000001</c:v>
                </c:pt>
                <c:pt idx="77">
                  <c:v>93.227800000000002</c:v>
                </c:pt>
                <c:pt idx="78">
                  <c:v>93.407399999999996</c:v>
                </c:pt>
                <c:pt idx="79">
                  <c:v>93.328299999999999</c:v>
                </c:pt>
                <c:pt idx="80">
                  <c:v>93.779799999999994</c:v>
                </c:pt>
                <c:pt idx="81">
                  <c:v>93.854900000000001</c:v>
                </c:pt>
                <c:pt idx="82">
                  <c:v>93.9465</c:v>
                </c:pt>
                <c:pt idx="83">
                  <c:v>94.016499999999994</c:v>
                </c:pt>
                <c:pt idx="84">
                  <c:v>93.786699999999996</c:v>
                </c:pt>
                <c:pt idx="85">
                  <c:v>93.710700000000003</c:v>
                </c:pt>
                <c:pt idx="86">
                  <c:v>93.648499999999999</c:v>
                </c:pt>
                <c:pt idx="87">
                  <c:v>93.514099999999999</c:v>
                </c:pt>
                <c:pt idx="88">
                  <c:v>93.372200000000007</c:v>
                </c:pt>
                <c:pt idx="89">
                  <c:v>93.249300000000005</c:v>
                </c:pt>
                <c:pt idx="90">
                  <c:v>93.287899999999993</c:v>
                </c:pt>
                <c:pt idx="91">
                  <c:v>93.316100000000006</c:v>
                </c:pt>
                <c:pt idx="92">
                  <c:v>93.372500000000002</c:v>
                </c:pt>
                <c:pt idx="93">
                  <c:v>93.561899999999994</c:v>
                </c:pt>
                <c:pt idx="94">
                  <c:v>93.763900000000007</c:v>
                </c:pt>
                <c:pt idx="95">
                  <c:v>93.665099999999995</c:v>
                </c:pt>
                <c:pt idx="96">
                  <c:v>93.706900000000005</c:v>
                </c:pt>
                <c:pt idx="97">
                  <c:v>93.722700000000003</c:v>
                </c:pt>
                <c:pt idx="98">
                  <c:v>93.798400000000001</c:v>
                </c:pt>
                <c:pt idx="99">
                  <c:v>93.916799999999995</c:v>
                </c:pt>
                <c:pt idx="100">
                  <c:v>93.902000000000001</c:v>
                </c:pt>
                <c:pt idx="101">
                  <c:v>93.758899999999997</c:v>
                </c:pt>
                <c:pt idx="102">
                  <c:v>93.7089</c:v>
                </c:pt>
                <c:pt idx="103">
                  <c:v>93.46</c:v>
                </c:pt>
                <c:pt idx="104">
                  <c:v>93.372299999999996</c:v>
                </c:pt>
                <c:pt idx="105">
                  <c:v>93.4833</c:v>
                </c:pt>
                <c:pt idx="106">
                  <c:v>93.415099999999995</c:v>
                </c:pt>
                <c:pt idx="107">
                  <c:v>93.255700000000004</c:v>
                </c:pt>
                <c:pt idx="108">
                  <c:v>93.081199999999995</c:v>
                </c:pt>
                <c:pt idx="109">
                  <c:v>93.156899999999993</c:v>
                </c:pt>
                <c:pt idx="110">
                  <c:v>93.064899999999994</c:v>
                </c:pt>
                <c:pt idx="111">
                  <c:v>93.069699999999997</c:v>
                </c:pt>
                <c:pt idx="112">
                  <c:v>94.416799999999995</c:v>
                </c:pt>
                <c:pt idx="113">
                  <c:v>96.088899999999995</c:v>
                </c:pt>
                <c:pt idx="114">
                  <c:v>98.406700000000001</c:v>
                </c:pt>
                <c:pt idx="115">
                  <c:v>99.881900000000002</c:v>
                </c:pt>
                <c:pt idx="116">
                  <c:v>100.24630000000001</c:v>
                </c:pt>
                <c:pt idx="117">
                  <c:v>100.3366</c:v>
                </c:pt>
                <c:pt idx="118">
                  <c:v>100.3939</c:v>
                </c:pt>
                <c:pt idx="119">
                  <c:v>100.23860000000001</c:v>
                </c:pt>
                <c:pt idx="120">
                  <c:v>100.1763</c:v>
                </c:pt>
                <c:pt idx="121">
                  <c:v>99.919399999999996</c:v>
                </c:pt>
                <c:pt idx="122">
                  <c:v>99.854399999999998</c:v>
                </c:pt>
                <c:pt idx="123">
                  <c:v>99.852599999999995</c:v>
                </c:pt>
                <c:pt idx="124">
                  <c:v>99.686700000000002</c:v>
                </c:pt>
                <c:pt idx="125">
                  <c:v>99.583699999999993</c:v>
                </c:pt>
                <c:pt idx="126">
                  <c:v>99.486699999999999</c:v>
                </c:pt>
                <c:pt idx="127">
                  <c:v>99.5608</c:v>
                </c:pt>
                <c:pt idx="128">
                  <c:v>99.996600000000001</c:v>
                </c:pt>
                <c:pt idx="129">
                  <c:v>99.876599999999996</c:v>
                </c:pt>
                <c:pt idx="130">
                  <c:v>99.730500000000006</c:v>
                </c:pt>
                <c:pt idx="131">
                  <c:v>100.0325</c:v>
                </c:pt>
                <c:pt idx="132">
                  <c:v>100.22369999999999</c:v>
                </c:pt>
                <c:pt idx="133">
                  <c:v>100.4203</c:v>
                </c:pt>
                <c:pt idx="134">
                  <c:v>100.0988</c:v>
                </c:pt>
                <c:pt idx="135">
                  <c:v>99.955699999999993</c:v>
                </c:pt>
                <c:pt idx="136">
                  <c:v>100.2422</c:v>
                </c:pt>
                <c:pt idx="137">
                  <c:v>99.948700000000002</c:v>
                </c:pt>
                <c:pt idx="138">
                  <c:v>100.1653</c:v>
                </c:pt>
                <c:pt idx="139">
                  <c:v>99.801299999999998</c:v>
                </c:pt>
                <c:pt idx="140">
                  <c:v>99.819400000000002</c:v>
                </c:pt>
                <c:pt idx="141">
                  <c:v>99.771799999999999</c:v>
                </c:pt>
                <c:pt idx="142">
                  <c:v>99.764499999999998</c:v>
                </c:pt>
                <c:pt idx="143">
                  <c:v>99.898499999999999</c:v>
                </c:pt>
                <c:pt idx="144">
                  <c:v>100.2927</c:v>
                </c:pt>
                <c:pt idx="145">
                  <c:v>100.48990000000001</c:v>
                </c:pt>
                <c:pt idx="146">
                  <c:v>100.8352</c:v>
                </c:pt>
                <c:pt idx="147">
                  <c:v>100.87520000000001</c:v>
                </c:pt>
                <c:pt idx="148">
                  <c:v>100.9144</c:v>
                </c:pt>
                <c:pt idx="149">
                  <c:v>100.62690000000001</c:v>
                </c:pt>
                <c:pt idx="150">
                  <c:v>100.4786</c:v>
                </c:pt>
                <c:pt idx="151">
                  <c:v>100.20050000000001</c:v>
                </c:pt>
                <c:pt idx="152">
                  <c:v>99.826700000000002</c:v>
                </c:pt>
                <c:pt idx="153">
                  <c:v>99.582899999999995</c:v>
                </c:pt>
                <c:pt idx="154">
                  <c:v>99.763499999999993</c:v>
                </c:pt>
                <c:pt idx="155">
                  <c:v>99.800799999999995</c:v>
                </c:pt>
                <c:pt idx="156">
                  <c:v>99.8446</c:v>
                </c:pt>
                <c:pt idx="157">
                  <c:v>99.463899999999995</c:v>
                </c:pt>
                <c:pt idx="158">
                  <c:v>99.265699999999995</c:v>
                </c:pt>
                <c:pt idx="159">
                  <c:v>99.251400000000004</c:v>
                </c:pt>
                <c:pt idx="160">
                  <c:v>98.846999999999994</c:v>
                </c:pt>
                <c:pt idx="161">
                  <c:v>98.596999999999994</c:v>
                </c:pt>
                <c:pt idx="162">
                  <c:v>98.916799999999995</c:v>
                </c:pt>
                <c:pt idx="163">
                  <c:v>99.642499999999998</c:v>
                </c:pt>
                <c:pt idx="164">
                  <c:v>99.938900000000004</c:v>
                </c:pt>
                <c:pt idx="165">
                  <c:v>100.2487</c:v>
                </c:pt>
                <c:pt idx="166">
                  <c:v>100.5115</c:v>
                </c:pt>
                <c:pt idx="167">
                  <c:v>100.68340000000001</c:v>
                </c:pt>
                <c:pt idx="168">
                  <c:v>100.3308</c:v>
                </c:pt>
                <c:pt idx="169">
                  <c:v>99.653199999999998</c:v>
                </c:pt>
                <c:pt idx="170">
                  <c:v>101.871</c:v>
                </c:pt>
                <c:pt idx="171">
                  <c:v>102.42829999999999</c:v>
                </c:pt>
                <c:pt idx="172">
                  <c:v>102.85809999999999</c:v>
                </c:pt>
                <c:pt idx="173">
                  <c:v>102.9132</c:v>
                </c:pt>
                <c:pt idx="174">
                  <c:v>103.00060000000001</c:v>
                </c:pt>
                <c:pt idx="175">
                  <c:v>102.9713</c:v>
                </c:pt>
                <c:pt idx="176">
                  <c:v>103.247</c:v>
                </c:pt>
                <c:pt idx="177">
                  <c:v>103.19880000000001</c:v>
                </c:pt>
                <c:pt idx="178">
                  <c:v>102.91160000000001</c:v>
                </c:pt>
                <c:pt idx="179">
                  <c:v>102.8343</c:v>
                </c:pt>
                <c:pt idx="180">
                  <c:v>103.1022</c:v>
                </c:pt>
                <c:pt idx="181">
                  <c:v>102.752</c:v>
                </c:pt>
                <c:pt idx="182">
                  <c:v>102.81570000000001</c:v>
                </c:pt>
                <c:pt idx="183">
                  <c:v>103.1784</c:v>
                </c:pt>
                <c:pt idx="184">
                  <c:v>103.3211</c:v>
                </c:pt>
                <c:pt idx="185">
                  <c:v>103.3783</c:v>
                </c:pt>
                <c:pt idx="186">
                  <c:v>103.6272</c:v>
                </c:pt>
                <c:pt idx="187">
                  <c:v>103.64449999999999</c:v>
                </c:pt>
                <c:pt idx="188">
                  <c:v>103.71729999999999</c:v>
                </c:pt>
                <c:pt idx="189">
                  <c:v>103.649</c:v>
                </c:pt>
                <c:pt idx="190">
                  <c:v>103.60899999999999</c:v>
                </c:pt>
                <c:pt idx="191">
                  <c:v>103.60299999999999</c:v>
                </c:pt>
                <c:pt idx="192">
                  <c:v>103.51690000000001</c:v>
                </c:pt>
                <c:pt idx="193">
                  <c:v>103.5292</c:v>
                </c:pt>
                <c:pt idx="194">
                  <c:v>103.7192</c:v>
                </c:pt>
                <c:pt idx="195">
                  <c:v>103.78400000000001</c:v>
                </c:pt>
                <c:pt idx="196">
                  <c:v>103.7937</c:v>
                </c:pt>
                <c:pt idx="197">
                  <c:v>103.6665</c:v>
                </c:pt>
                <c:pt idx="198">
                  <c:v>103.83150000000001</c:v>
                </c:pt>
                <c:pt idx="199">
                  <c:v>103.95180000000001</c:v>
                </c:pt>
                <c:pt idx="200">
                  <c:v>103.7748</c:v>
                </c:pt>
                <c:pt idx="201">
                  <c:v>103.9449</c:v>
                </c:pt>
                <c:pt idx="202">
                  <c:v>103.67529999999999</c:v>
                </c:pt>
                <c:pt idx="203">
                  <c:v>103.6216</c:v>
                </c:pt>
                <c:pt idx="204">
                  <c:v>103.7809</c:v>
                </c:pt>
                <c:pt idx="205">
                  <c:v>103.8665</c:v>
                </c:pt>
                <c:pt idx="206">
                  <c:v>104.1242</c:v>
                </c:pt>
                <c:pt idx="207">
                  <c:v>103.744</c:v>
                </c:pt>
                <c:pt idx="208">
                  <c:v>103.72629999999999</c:v>
                </c:pt>
                <c:pt idx="209">
                  <c:v>103.58799999999999</c:v>
                </c:pt>
                <c:pt idx="210">
                  <c:v>103.7427</c:v>
                </c:pt>
                <c:pt idx="211">
                  <c:v>103.9268</c:v>
                </c:pt>
                <c:pt idx="212">
                  <c:v>103.9171</c:v>
                </c:pt>
                <c:pt idx="213">
                  <c:v>103.8404</c:v>
                </c:pt>
                <c:pt idx="214">
                  <c:v>103.4928</c:v>
                </c:pt>
                <c:pt idx="215">
                  <c:v>103.8107</c:v>
                </c:pt>
                <c:pt idx="216">
                  <c:v>103.5124</c:v>
                </c:pt>
                <c:pt idx="217">
                  <c:v>103.7264</c:v>
                </c:pt>
                <c:pt idx="218">
                  <c:v>103.7808</c:v>
                </c:pt>
                <c:pt idx="219">
                  <c:v>103.8356</c:v>
                </c:pt>
                <c:pt idx="220">
                  <c:v>103.76139999999999</c:v>
                </c:pt>
                <c:pt idx="221">
                  <c:v>103.5056</c:v>
                </c:pt>
                <c:pt idx="222">
                  <c:v>103.5782</c:v>
                </c:pt>
                <c:pt idx="223">
                  <c:v>103.6489</c:v>
                </c:pt>
                <c:pt idx="224">
                  <c:v>103.66930000000001</c:v>
                </c:pt>
                <c:pt idx="225">
                  <c:v>103.6581</c:v>
                </c:pt>
                <c:pt idx="226">
                  <c:v>103.9829</c:v>
                </c:pt>
                <c:pt idx="227">
                  <c:v>103.90470000000001</c:v>
                </c:pt>
                <c:pt idx="228">
                  <c:v>104.16710321449401</c:v>
                </c:pt>
              </c:numCache>
            </c:numRef>
          </c:xVal>
          <c:yVal>
            <c:numRef>
              <c:f>'Plots_R1000-1'!$P$8:$P$355</c:f>
              <c:numCache>
                <c:formatCode>0.00</c:formatCode>
                <c:ptCount val="348"/>
                <c:pt idx="0">
                  <c:v>2.9359999999999999</c:v>
                </c:pt>
                <c:pt idx="1">
                  <c:v>2.9269999999999996</c:v>
                </c:pt>
                <c:pt idx="2">
                  <c:v>2.9239999999999995</c:v>
                </c:pt>
                <c:pt idx="3">
                  <c:v>3.0039999999999996</c:v>
                </c:pt>
                <c:pt idx="4">
                  <c:v>3.0129999999999999</c:v>
                </c:pt>
                <c:pt idx="5">
                  <c:v>2.9729999999999999</c:v>
                </c:pt>
                <c:pt idx="6">
                  <c:v>2.798</c:v>
                </c:pt>
                <c:pt idx="7">
                  <c:v>2.9819999999999993</c:v>
                </c:pt>
                <c:pt idx="8">
                  <c:v>3.335</c:v>
                </c:pt>
                <c:pt idx="9">
                  <c:v>3.149</c:v>
                </c:pt>
                <c:pt idx="10">
                  <c:v>3.0720000000000001</c:v>
                </c:pt>
                <c:pt idx="11">
                  <c:v>3.1259999999999994</c:v>
                </c:pt>
                <c:pt idx="12">
                  <c:v>3.0989999999999993</c:v>
                </c:pt>
                <c:pt idx="13">
                  <c:v>3.1469999999999994</c:v>
                </c:pt>
                <c:pt idx="14">
                  <c:v>3.2009999999999996</c:v>
                </c:pt>
                <c:pt idx="15">
                  <c:v>3.0749999999999993</c:v>
                </c:pt>
                <c:pt idx="16">
                  <c:v>3.4509999999999996</c:v>
                </c:pt>
                <c:pt idx="17">
                  <c:v>3.4019999999999992</c:v>
                </c:pt>
                <c:pt idx="18">
                  <c:v>3.3529999999999998</c:v>
                </c:pt>
                <c:pt idx="19">
                  <c:v>7.0730000000000004</c:v>
                </c:pt>
                <c:pt idx="20">
                  <c:v>8.36</c:v>
                </c:pt>
                <c:pt idx="21">
                  <c:v>10.873999999999999</c:v>
                </c:pt>
                <c:pt idx="22">
                  <c:v>16.116</c:v>
                </c:pt>
                <c:pt idx="23">
                  <c:v>18.084</c:v>
                </c:pt>
                <c:pt idx="24">
                  <c:v>23.603999999999999</c:v>
                </c:pt>
                <c:pt idx="25">
                  <c:v>28.252000000000002</c:v>
                </c:pt>
                <c:pt idx="26">
                  <c:v>33.707000000000001</c:v>
                </c:pt>
                <c:pt idx="27">
                  <c:v>31.277999999999999</c:v>
                </c:pt>
                <c:pt idx="28">
                  <c:v>29.911999999999999</c:v>
                </c:pt>
                <c:pt idx="29">
                  <c:v>31.067999999999998</c:v>
                </c:pt>
                <c:pt idx="30">
                  <c:v>31.564</c:v>
                </c:pt>
                <c:pt idx="31">
                  <c:v>33.185000000000002</c:v>
                </c:pt>
                <c:pt idx="32">
                  <c:v>33.883000000000003</c:v>
                </c:pt>
                <c:pt idx="33">
                  <c:v>33.801000000000002</c:v>
                </c:pt>
                <c:pt idx="34">
                  <c:v>33.713000000000001</c:v>
                </c:pt>
                <c:pt idx="35">
                  <c:v>33.734000000000002</c:v>
                </c:pt>
                <c:pt idx="36">
                  <c:v>33.308999999999997</c:v>
                </c:pt>
                <c:pt idx="37">
                  <c:v>33.57</c:v>
                </c:pt>
                <c:pt idx="38">
                  <c:v>33.460999999999999</c:v>
                </c:pt>
                <c:pt idx="39">
                  <c:v>33.613999999999997</c:v>
                </c:pt>
                <c:pt idx="40">
                  <c:v>33.597000000000001</c:v>
                </c:pt>
                <c:pt idx="41">
                  <c:v>33.603000000000002</c:v>
                </c:pt>
                <c:pt idx="42">
                  <c:v>33.755000000000003</c:v>
                </c:pt>
                <c:pt idx="43">
                  <c:v>33.662999999999997</c:v>
                </c:pt>
                <c:pt idx="44">
                  <c:v>33.51</c:v>
                </c:pt>
                <c:pt idx="45">
                  <c:v>33.493000000000002</c:v>
                </c:pt>
                <c:pt idx="46">
                  <c:v>33.444000000000003</c:v>
                </c:pt>
                <c:pt idx="47">
                  <c:v>33.411999999999999</c:v>
                </c:pt>
                <c:pt idx="48">
                  <c:v>33.411999999999999</c:v>
                </c:pt>
                <c:pt idx="49">
                  <c:v>33.417000000000002</c:v>
                </c:pt>
                <c:pt idx="50">
                  <c:v>33.33</c:v>
                </c:pt>
                <c:pt idx="51">
                  <c:v>33.356999999999999</c:v>
                </c:pt>
                <c:pt idx="52">
                  <c:v>33.450000000000003</c:v>
                </c:pt>
                <c:pt idx="53">
                  <c:v>33.515000000000001</c:v>
                </c:pt>
                <c:pt idx="54">
                  <c:v>33.296999999999997</c:v>
                </c:pt>
                <c:pt idx="55">
                  <c:v>33.805</c:v>
                </c:pt>
                <c:pt idx="56">
                  <c:v>33.683999999999997</c:v>
                </c:pt>
                <c:pt idx="57">
                  <c:v>33.417000000000002</c:v>
                </c:pt>
                <c:pt idx="58">
                  <c:v>33.472000000000001</c:v>
                </c:pt>
                <c:pt idx="59">
                  <c:v>33.444000000000003</c:v>
                </c:pt>
                <c:pt idx="60">
                  <c:v>33.405999999999999</c:v>
                </c:pt>
                <c:pt idx="61">
                  <c:v>33.33</c:v>
                </c:pt>
                <c:pt idx="62">
                  <c:v>33.314</c:v>
                </c:pt>
                <c:pt idx="63">
                  <c:v>33.564999999999998</c:v>
                </c:pt>
                <c:pt idx="64">
                  <c:v>33.445</c:v>
                </c:pt>
                <c:pt idx="65">
                  <c:v>33.319000000000003</c:v>
                </c:pt>
                <c:pt idx="66">
                  <c:v>33.314</c:v>
                </c:pt>
                <c:pt idx="67">
                  <c:v>33.33</c:v>
                </c:pt>
                <c:pt idx="68">
                  <c:v>33.400999999999996</c:v>
                </c:pt>
                <c:pt idx="69">
                  <c:v>33.368000000000002</c:v>
                </c:pt>
                <c:pt idx="70">
                  <c:v>33.527000000000001</c:v>
                </c:pt>
                <c:pt idx="71">
                  <c:v>33.335999999999999</c:v>
                </c:pt>
                <c:pt idx="72">
                  <c:v>33.243000000000002</c:v>
                </c:pt>
                <c:pt idx="73">
                  <c:v>33.253999999999998</c:v>
                </c:pt>
                <c:pt idx="74">
                  <c:v>33.270000000000003</c:v>
                </c:pt>
                <c:pt idx="75">
                  <c:v>33.237000000000002</c:v>
                </c:pt>
                <c:pt idx="76">
                  <c:v>33.406999999999996</c:v>
                </c:pt>
                <c:pt idx="77">
                  <c:v>33.243000000000002</c:v>
                </c:pt>
                <c:pt idx="78">
                  <c:v>33.220999999999997</c:v>
                </c:pt>
                <c:pt idx="79">
                  <c:v>32.277000000000001</c:v>
                </c:pt>
                <c:pt idx="80">
                  <c:v>33.314</c:v>
                </c:pt>
                <c:pt idx="81">
                  <c:v>31.950000000000003</c:v>
                </c:pt>
                <c:pt idx="82">
                  <c:v>32.353999999999999</c:v>
                </c:pt>
                <c:pt idx="83">
                  <c:v>32.381</c:v>
                </c:pt>
                <c:pt idx="84">
                  <c:v>32.031999999999996</c:v>
                </c:pt>
                <c:pt idx="85">
                  <c:v>31.900999999999996</c:v>
                </c:pt>
                <c:pt idx="86">
                  <c:v>32.054000000000002</c:v>
                </c:pt>
                <c:pt idx="87">
                  <c:v>31.954999999999998</c:v>
                </c:pt>
                <c:pt idx="88">
                  <c:v>31.823999999999998</c:v>
                </c:pt>
                <c:pt idx="89">
                  <c:v>31.250999999999998</c:v>
                </c:pt>
                <c:pt idx="90">
                  <c:v>30.765999999999998</c:v>
                </c:pt>
                <c:pt idx="91">
                  <c:v>30.04</c:v>
                </c:pt>
                <c:pt idx="92">
                  <c:v>29.740000000000002</c:v>
                </c:pt>
                <c:pt idx="93">
                  <c:v>29.756</c:v>
                </c:pt>
                <c:pt idx="94">
                  <c:v>29.744999999999997</c:v>
                </c:pt>
                <c:pt idx="95">
                  <c:v>29.341999999999999</c:v>
                </c:pt>
                <c:pt idx="96">
                  <c:v>28.795999999999999</c:v>
                </c:pt>
                <c:pt idx="97">
                  <c:v>28.381</c:v>
                </c:pt>
                <c:pt idx="98">
                  <c:v>28.152000000000001</c:v>
                </c:pt>
                <c:pt idx="99">
                  <c:v>28.637999999999998</c:v>
                </c:pt>
                <c:pt idx="100">
                  <c:v>28.686999999999998</c:v>
                </c:pt>
                <c:pt idx="101">
                  <c:v>28.36</c:v>
                </c:pt>
                <c:pt idx="102">
                  <c:v>28.981999999999999</c:v>
                </c:pt>
                <c:pt idx="103">
                  <c:v>29.249000000000002</c:v>
                </c:pt>
                <c:pt idx="104">
                  <c:v>28.954999999999998</c:v>
                </c:pt>
                <c:pt idx="105">
                  <c:v>29.259999999999998</c:v>
                </c:pt>
                <c:pt idx="106">
                  <c:v>29.603999999999999</c:v>
                </c:pt>
                <c:pt idx="107">
                  <c:v>28.911000000000001</c:v>
                </c:pt>
                <c:pt idx="108">
                  <c:v>27.923000000000002</c:v>
                </c:pt>
                <c:pt idx="109">
                  <c:v>29.052999999999997</c:v>
                </c:pt>
                <c:pt idx="110">
                  <c:v>29.521999999999998</c:v>
                </c:pt>
                <c:pt idx="111">
                  <c:v>23.471</c:v>
                </c:pt>
                <c:pt idx="112">
                  <c:v>19.625</c:v>
                </c:pt>
                <c:pt idx="113">
                  <c:v>12.614999999999998</c:v>
                </c:pt>
                <c:pt idx="114">
                  <c:v>12.222999999999999</c:v>
                </c:pt>
                <c:pt idx="115">
                  <c:v>11.388999999999999</c:v>
                </c:pt>
                <c:pt idx="116">
                  <c:v>10.751999999999999</c:v>
                </c:pt>
                <c:pt idx="117">
                  <c:v>11.571</c:v>
                </c:pt>
                <c:pt idx="118">
                  <c:v>12.001999999999999</c:v>
                </c:pt>
                <c:pt idx="119">
                  <c:v>12.579999999999998</c:v>
                </c:pt>
                <c:pt idx="120">
                  <c:v>12.602999999999998</c:v>
                </c:pt>
                <c:pt idx="121">
                  <c:v>12.395</c:v>
                </c:pt>
                <c:pt idx="122">
                  <c:v>12.291999999999998</c:v>
                </c:pt>
                <c:pt idx="123">
                  <c:v>12.745000000000001</c:v>
                </c:pt>
                <c:pt idx="124">
                  <c:v>12.707000000000001</c:v>
                </c:pt>
                <c:pt idx="125">
                  <c:v>12.335999999999999</c:v>
                </c:pt>
                <c:pt idx="126">
                  <c:v>12.456</c:v>
                </c:pt>
                <c:pt idx="127">
                  <c:v>11.997</c:v>
                </c:pt>
                <c:pt idx="128">
                  <c:v>11.959</c:v>
                </c:pt>
                <c:pt idx="129">
                  <c:v>12.193999999999999</c:v>
                </c:pt>
                <c:pt idx="130">
                  <c:v>12.068000000000001</c:v>
                </c:pt>
                <c:pt idx="131">
                  <c:v>12.21</c:v>
                </c:pt>
                <c:pt idx="132">
                  <c:v>11.943000000000001</c:v>
                </c:pt>
                <c:pt idx="133">
                  <c:v>11.965</c:v>
                </c:pt>
                <c:pt idx="134">
                  <c:v>12.407</c:v>
                </c:pt>
                <c:pt idx="135">
                  <c:v>12.058</c:v>
                </c:pt>
                <c:pt idx="136">
                  <c:v>12.111999999999998</c:v>
                </c:pt>
                <c:pt idx="137">
                  <c:v>12.422999999999998</c:v>
                </c:pt>
                <c:pt idx="138">
                  <c:v>12.472999999999999</c:v>
                </c:pt>
                <c:pt idx="139">
                  <c:v>12.631</c:v>
                </c:pt>
                <c:pt idx="140">
                  <c:v>12.777999999999999</c:v>
                </c:pt>
                <c:pt idx="141">
                  <c:v>12.805</c:v>
                </c:pt>
                <c:pt idx="142">
                  <c:v>12.544</c:v>
                </c:pt>
                <c:pt idx="143">
                  <c:v>12.227</c:v>
                </c:pt>
                <c:pt idx="144">
                  <c:v>12.091000000000001</c:v>
                </c:pt>
                <c:pt idx="145">
                  <c:v>11.676</c:v>
                </c:pt>
                <c:pt idx="146">
                  <c:v>11.517999999999999</c:v>
                </c:pt>
                <c:pt idx="147">
                  <c:v>11.589</c:v>
                </c:pt>
                <c:pt idx="148">
                  <c:v>12.43</c:v>
                </c:pt>
                <c:pt idx="149">
                  <c:v>12.899000000000001</c:v>
                </c:pt>
                <c:pt idx="150">
                  <c:v>13.263999999999999</c:v>
                </c:pt>
                <c:pt idx="151">
                  <c:v>13.297000000000001</c:v>
                </c:pt>
                <c:pt idx="152">
                  <c:v>12.986000000000001</c:v>
                </c:pt>
                <c:pt idx="153">
                  <c:v>12.866</c:v>
                </c:pt>
                <c:pt idx="154">
                  <c:v>12.855</c:v>
                </c:pt>
                <c:pt idx="155">
                  <c:v>13.181999999999999</c:v>
                </c:pt>
                <c:pt idx="156">
                  <c:v>12.963999999999999</c:v>
                </c:pt>
                <c:pt idx="157">
                  <c:v>12.762</c:v>
                </c:pt>
                <c:pt idx="158">
                  <c:v>12.620000000000001</c:v>
                </c:pt>
                <c:pt idx="159">
                  <c:v>12.821999999999999</c:v>
                </c:pt>
                <c:pt idx="160">
                  <c:v>12.843</c:v>
                </c:pt>
                <c:pt idx="161">
                  <c:v>12.619</c:v>
                </c:pt>
                <c:pt idx="162">
                  <c:v>12.460999999999999</c:v>
                </c:pt>
                <c:pt idx="163">
                  <c:v>12.187999999999999</c:v>
                </c:pt>
                <c:pt idx="164">
                  <c:v>12.149999999999999</c:v>
                </c:pt>
                <c:pt idx="165">
                  <c:v>11.893999999999998</c:v>
                </c:pt>
                <c:pt idx="166">
                  <c:v>11.992000000000001</c:v>
                </c:pt>
                <c:pt idx="167">
                  <c:v>12.978999999999999</c:v>
                </c:pt>
                <c:pt idx="168">
                  <c:v>12.434000000000001</c:v>
                </c:pt>
                <c:pt idx="169">
                  <c:v>2.6319999999999997</c:v>
                </c:pt>
                <c:pt idx="170">
                  <c:v>1.8089999999999993</c:v>
                </c:pt>
                <c:pt idx="171">
                  <c:v>1.7549999999999999</c:v>
                </c:pt>
                <c:pt idx="172">
                  <c:v>1.5759999999999996</c:v>
                </c:pt>
                <c:pt idx="173">
                  <c:v>1.5</c:v>
                </c:pt>
                <c:pt idx="174">
                  <c:v>2.101</c:v>
                </c:pt>
                <c:pt idx="175">
                  <c:v>1.6759999999999993</c:v>
                </c:pt>
                <c:pt idx="176">
                  <c:v>1.774</c:v>
                </c:pt>
                <c:pt idx="177">
                  <c:v>1.6819999999999995</c:v>
                </c:pt>
                <c:pt idx="178">
                  <c:v>1.633</c:v>
                </c:pt>
                <c:pt idx="179">
                  <c:v>1.6379999999999999</c:v>
                </c:pt>
                <c:pt idx="180">
                  <c:v>1.5669999999999993</c:v>
                </c:pt>
                <c:pt idx="181">
                  <c:v>1.6929999999999996</c:v>
                </c:pt>
                <c:pt idx="182">
                  <c:v>1.726</c:v>
                </c:pt>
                <c:pt idx="183">
                  <c:v>1.7039999999999997</c:v>
                </c:pt>
                <c:pt idx="184">
                  <c:v>1.649</c:v>
                </c:pt>
                <c:pt idx="185">
                  <c:v>1.633</c:v>
                </c:pt>
                <c:pt idx="186">
                  <c:v>1.6819999999999995</c:v>
                </c:pt>
                <c:pt idx="187">
                  <c:v>1.694</c:v>
                </c:pt>
                <c:pt idx="188">
                  <c:v>1.8569999999999993</c:v>
                </c:pt>
                <c:pt idx="189">
                  <c:v>1.6719999999999997</c:v>
                </c:pt>
                <c:pt idx="190">
                  <c:v>1.7699999999999996</c:v>
                </c:pt>
                <c:pt idx="191">
                  <c:v>1.7210000000000001</c:v>
                </c:pt>
                <c:pt idx="192">
                  <c:v>1.6879999999999997</c:v>
                </c:pt>
                <c:pt idx="193">
                  <c:v>1.6989999999999998</c:v>
                </c:pt>
                <c:pt idx="194">
                  <c:v>1.9939999999999998</c:v>
                </c:pt>
                <c:pt idx="195">
                  <c:v>1.7489999999999997</c:v>
                </c:pt>
                <c:pt idx="196">
                  <c:v>1.6399999999999997</c:v>
                </c:pt>
                <c:pt idx="197">
                  <c:v>1.6779999999999999</c:v>
                </c:pt>
                <c:pt idx="198">
                  <c:v>1.7159999999999993</c:v>
                </c:pt>
                <c:pt idx="199">
                  <c:v>1.6559999999999997</c:v>
                </c:pt>
                <c:pt idx="200">
                  <c:v>1.6179999999999994</c:v>
                </c:pt>
                <c:pt idx="201">
                  <c:v>1.6890000000000001</c:v>
                </c:pt>
                <c:pt idx="202">
                  <c:v>1.8739999999999997</c:v>
                </c:pt>
                <c:pt idx="203">
                  <c:v>1.6669999999999998</c:v>
                </c:pt>
                <c:pt idx="204">
                  <c:v>1.7919999999999998</c:v>
                </c:pt>
                <c:pt idx="205">
                  <c:v>1.569</c:v>
                </c:pt>
                <c:pt idx="206">
                  <c:v>1.6719999999999997</c:v>
                </c:pt>
                <c:pt idx="207">
                  <c:v>1.8089999999999993</c:v>
                </c:pt>
                <c:pt idx="208">
                  <c:v>1.9119999999999999</c:v>
                </c:pt>
                <c:pt idx="209">
                  <c:v>1.9279999999999999</c:v>
                </c:pt>
                <c:pt idx="210">
                  <c:v>1.8409999999999993</c:v>
                </c:pt>
                <c:pt idx="211">
                  <c:v>1.8140000000000001</c:v>
                </c:pt>
                <c:pt idx="212">
                  <c:v>1.8899999999999997</c:v>
                </c:pt>
                <c:pt idx="213">
                  <c:v>1.8849999999999998</c:v>
                </c:pt>
                <c:pt idx="214">
                  <c:v>1.8849999999999998</c:v>
                </c:pt>
                <c:pt idx="215">
                  <c:v>1.7859999999999996</c:v>
                </c:pt>
                <c:pt idx="216">
                  <c:v>1.819</c:v>
                </c:pt>
                <c:pt idx="217">
                  <c:v>1.7539999999999996</c:v>
                </c:pt>
                <c:pt idx="218">
                  <c:v>1.8079999999999998</c:v>
                </c:pt>
                <c:pt idx="219">
                  <c:v>1.8029999999999999</c:v>
                </c:pt>
                <c:pt idx="220">
                  <c:v>1.8029999999999999</c:v>
                </c:pt>
                <c:pt idx="221">
                  <c:v>1.71</c:v>
                </c:pt>
                <c:pt idx="222">
                  <c:v>1.7699999999999996</c:v>
                </c:pt>
                <c:pt idx="223">
                  <c:v>1.7479999999999993</c:v>
                </c:pt>
                <c:pt idx="224">
                  <c:v>1.726</c:v>
                </c:pt>
                <c:pt idx="225">
                  <c:v>1.585</c:v>
                </c:pt>
                <c:pt idx="226">
                  <c:v>1.601</c:v>
                </c:pt>
                <c:pt idx="227">
                  <c:v>1.8460000000000001</c:v>
                </c:pt>
                <c:pt idx="228">
                  <c:v>1.75516364699007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027264"/>
        <c:axId val="232029568"/>
      </c:scatterChart>
      <c:valAx>
        <c:axId val="232027264"/>
        <c:scaling>
          <c:orientation val="minMax"/>
          <c:min val="5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Saturation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32029568"/>
        <c:crosses val="autoZero"/>
        <c:crossBetween val="midCat"/>
      </c:valAx>
      <c:valAx>
        <c:axId val="23202956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3202726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'Plots_R1000-1'!$A$2</c:f>
          <c:strCache>
            <c:ptCount val="1"/>
            <c:pt idx="0">
              <c:v>R1000-1  1/31/2017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685043693410039E-2"/>
          <c:y val="0.13495455934880193"/>
          <c:w val="0.84188634909087168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'Plots_R1000-1'!$G$8:$G$355</c:f>
              <c:numCache>
                <c:formatCode>General</c:formatCode>
                <c:ptCount val="348"/>
                <c:pt idx="0">
                  <c:v>-4.2</c:v>
                </c:pt>
                <c:pt idx="1">
                  <c:v>-4.3</c:v>
                </c:pt>
                <c:pt idx="2">
                  <c:v>-4.3</c:v>
                </c:pt>
                <c:pt idx="3">
                  <c:v>-4.2</c:v>
                </c:pt>
                <c:pt idx="4">
                  <c:v>-4.4000000000000004</c:v>
                </c:pt>
                <c:pt idx="5">
                  <c:v>-4.3</c:v>
                </c:pt>
                <c:pt idx="6">
                  <c:v>-4.3</c:v>
                </c:pt>
                <c:pt idx="7">
                  <c:v>-4.3</c:v>
                </c:pt>
                <c:pt idx="8">
                  <c:v>-4.3</c:v>
                </c:pt>
                <c:pt idx="9">
                  <c:v>-4.3</c:v>
                </c:pt>
                <c:pt idx="10">
                  <c:v>-4.2</c:v>
                </c:pt>
                <c:pt idx="11">
                  <c:v>-4.4000000000000004</c:v>
                </c:pt>
                <c:pt idx="12">
                  <c:v>-4.3</c:v>
                </c:pt>
                <c:pt idx="13">
                  <c:v>-4.3</c:v>
                </c:pt>
                <c:pt idx="14">
                  <c:v>-4.2</c:v>
                </c:pt>
                <c:pt idx="15">
                  <c:v>-4.3</c:v>
                </c:pt>
                <c:pt idx="16">
                  <c:v>-4.3</c:v>
                </c:pt>
                <c:pt idx="17">
                  <c:v>-4.2</c:v>
                </c:pt>
                <c:pt idx="18">
                  <c:v>-4</c:v>
                </c:pt>
                <c:pt idx="19">
                  <c:v>-4.0999999999999996</c:v>
                </c:pt>
                <c:pt idx="20">
                  <c:v>-4.2</c:v>
                </c:pt>
                <c:pt idx="21">
                  <c:v>-4</c:v>
                </c:pt>
                <c:pt idx="22">
                  <c:v>-3.5</c:v>
                </c:pt>
                <c:pt idx="23">
                  <c:v>-4.0999999999999996</c:v>
                </c:pt>
                <c:pt idx="24">
                  <c:v>-4.0999999999999996</c:v>
                </c:pt>
                <c:pt idx="25">
                  <c:v>-4.2</c:v>
                </c:pt>
                <c:pt idx="26">
                  <c:v>-3.7</c:v>
                </c:pt>
                <c:pt idx="27">
                  <c:v>-3.8</c:v>
                </c:pt>
                <c:pt idx="28">
                  <c:v>-4</c:v>
                </c:pt>
                <c:pt idx="29">
                  <c:v>-3.9</c:v>
                </c:pt>
                <c:pt idx="30">
                  <c:v>-3.8</c:v>
                </c:pt>
                <c:pt idx="31">
                  <c:v>-3.7</c:v>
                </c:pt>
                <c:pt idx="32">
                  <c:v>-3.7</c:v>
                </c:pt>
                <c:pt idx="33">
                  <c:v>-3.4</c:v>
                </c:pt>
                <c:pt idx="34">
                  <c:v>-3.5</c:v>
                </c:pt>
                <c:pt idx="35">
                  <c:v>-3.5</c:v>
                </c:pt>
                <c:pt idx="36">
                  <c:v>-3.5</c:v>
                </c:pt>
                <c:pt idx="37">
                  <c:v>-3.6</c:v>
                </c:pt>
                <c:pt idx="38">
                  <c:v>-3.3</c:v>
                </c:pt>
                <c:pt idx="39">
                  <c:v>-3.4</c:v>
                </c:pt>
                <c:pt idx="40">
                  <c:v>-2.8</c:v>
                </c:pt>
                <c:pt idx="41">
                  <c:v>-3.5</c:v>
                </c:pt>
                <c:pt idx="42">
                  <c:v>-3.3</c:v>
                </c:pt>
                <c:pt idx="43">
                  <c:v>-3.5</c:v>
                </c:pt>
                <c:pt idx="44">
                  <c:v>-3.7</c:v>
                </c:pt>
                <c:pt idx="45">
                  <c:v>-1.6</c:v>
                </c:pt>
                <c:pt idx="46">
                  <c:v>-3.5</c:v>
                </c:pt>
                <c:pt idx="47">
                  <c:v>-3.4</c:v>
                </c:pt>
                <c:pt idx="48">
                  <c:v>-3.5</c:v>
                </c:pt>
                <c:pt idx="49">
                  <c:v>-3.6</c:v>
                </c:pt>
                <c:pt idx="50">
                  <c:v>-3.5</c:v>
                </c:pt>
                <c:pt idx="51">
                  <c:v>-3.6</c:v>
                </c:pt>
                <c:pt idx="52">
                  <c:v>-3.5</c:v>
                </c:pt>
                <c:pt idx="53">
                  <c:v>-3.7</c:v>
                </c:pt>
                <c:pt idx="54">
                  <c:v>-3.7</c:v>
                </c:pt>
                <c:pt idx="55">
                  <c:v>-1.2</c:v>
                </c:pt>
                <c:pt idx="56">
                  <c:v>-3.6</c:v>
                </c:pt>
                <c:pt idx="57">
                  <c:v>-3.6</c:v>
                </c:pt>
                <c:pt idx="58">
                  <c:v>-3.7</c:v>
                </c:pt>
                <c:pt idx="59">
                  <c:v>-3.7</c:v>
                </c:pt>
                <c:pt idx="60">
                  <c:v>-3.2</c:v>
                </c:pt>
                <c:pt idx="61">
                  <c:v>-3.5</c:v>
                </c:pt>
                <c:pt idx="62">
                  <c:v>-3.7</c:v>
                </c:pt>
                <c:pt idx="63">
                  <c:v>-3.8</c:v>
                </c:pt>
                <c:pt idx="64">
                  <c:v>-3.3</c:v>
                </c:pt>
                <c:pt idx="65">
                  <c:v>-3.7</c:v>
                </c:pt>
                <c:pt idx="66">
                  <c:v>-3.8</c:v>
                </c:pt>
                <c:pt idx="67">
                  <c:v>-3.7</c:v>
                </c:pt>
                <c:pt idx="68">
                  <c:v>-3.8</c:v>
                </c:pt>
                <c:pt idx="69">
                  <c:v>-3.7</c:v>
                </c:pt>
                <c:pt idx="70">
                  <c:v>-3.4</c:v>
                </c:pt>
                <c:pt idx="71">
                  <c:v>-3.6</c:v>
                </c:pt>
                <c:pt idx="72">
                  <c:v>-3.4</c:v>
                </c:pt>
                <c:pt idx="73">
                  <c:v>-3.5</c:v>
                </c:pt>
                <c:pt idx="74">
                  <c:v>-3.4</c:v>
                </c:pt>
                <c:pt idx="75">
                  <c:v>-3.4</c:v>
                </c:pt>
                <c:pt idx="76">
                  <c:v>-3.6</c:v>
                </c:pt>
                <c:pt idx="77">
                  <c:v>-1.8</c:v>
                </c:pt>
                <c:pt idx="78">
                  <c:v>-3.3</c:v>
                </c:pt>
                <c:pt idx="79">
                  <c:v>-3.2</c:v>
                </c:pt>
                <c:pt idx="80">
                  <c:v>-3.5</c:v>
                </c:pt>
                <c:pt idx="81">
                  <c:v>-3.8</c:v>
                </c:pt>
                <c:pt idx="82">
                  <c:v>-3.1</c:v>
                </c:pt>
                <c:pt idx="83">
                  <c:v>-3.5</c:v>
                </c:pt>
                <c:pt idx="84">
                  <c:v>-3.5</c:v>
                </c:pt>
                <c:pt idx="85">
                  <c:v>-3.4</c:v>
                </c:pt>
                <c:pt idx="86">
                  <c:v>-3.5</c:v>
                </c:pt>
                <c:pt idx="87">
                  <c:v>-3.4</c:v>
                </c:pt>
                <c:pt idx="88">
                  <c:v>-2.7</c:v>
                </c:pt>
                <c:pt idx="89">
                  <c:v>-3.4</c:v>
                </c:pt>
                <c:pt idx="90">
                  <c:v>-3.1</c:v>
                </c:pt>
                <c:pt idx="91">
                  <c:v>-3.2</c:v>
                </c:pt>
                <c:pt idx="92">
                  <c:v>-3.7</c:v>
                </c:pt>
                <c:pt idx="93">
                  <c:v>-3.6</c:v>
                </c:pt>
                <c:pt idx="94">
                  <c:v>-3.4</c:v>
                </c:pt>
                <c:pt idx="95">
                  <c:v>-3.5</c:v>
                </c:pt>
                <c:pt idx="96">
                  <c:v>-3.6</c:v>
                </c:pt>
                <c:pt idx="97">
                  <c:v>-3.8</c:v>
                </c:pt>
                <c:pt idx="98">
                  <c:v>-4</c:v>
                </c:pt>
                <c:pt idx="99">
                  <c:v>-3.7</c:v>
                </c:pt>
                <c:pt idx="100">
                  <c:v>-3.8</c:v>
                </c:pt>
                <c:pt idx="101">
                  <c:v>-4</c:v>
                </c:pt>
                <c:pt idx="102">
                  <c:v>-4.0999999999999996</c:v>
                </c:pt>
                <c:pt idx="103">
                  <c:v>-3.7</c:v>
                </c:pt>
                <c:pt idx="104">
                  <c:v>-3.9</c:v>
                </c:pt>
                <c:pt idx="105">
                  <c:v>-3.6</c:v>
                </c:pt>
                <c:pt idx="106">
                  <c:v>-3.4</c:v>
                </c:pt>
                <c:pt idx="107">
                  <c:v>-3.8</c:v>
                </c:pt>
                <c:pt idx="108">
                  <c:v>-4.0999999999999996</c:v>
                </c:pt>
                <c:pt idx="109">
                  <c:v>-3.7</c:v>
                </c:pt>
                <c:pt idx="110">
                  <c:v>-3.7</c:v>
                </c:pt>
                <c:pt idx="111">
                  <c:v>-4.0999999999999996</c:v>
                </c:pt>
                <c:pt idx="112">
                  <c:v>-4.2</c:v>
                </c:pt>
                <c:pt idx="113">
                  <c:v>-4.2</c:v>
                </c:pt>
                <c:pt idx="114">
                  <c:v>-4.3</c:v>
                </c:pt>
                <c:pt idx="115">
                  <c:v>-4.2</c:v>
                </c:pt>
                <c:pt idx="116">
                  <c:v>-4.2</c:v>
                </c:pt>
                <c:pt idx="117">
                  <c:v>-4.2</c:v>
                </c:pt>
                <c:pt idx="118">
                  <c:v>-4.2</c:v>
                </c:pt>
                <c:pt idx="119">
                  <c:v>-4.3</c:v>
                </c:pt>
                <c:pt idx="120">
                  <c:v>-4.2</c:v>
                </c:pt>
                <c:pt idx="121">
                  <c:v>-4.2</c:v>
                </c:pt>
                <c:pt idx="122">
                  <c:v>-4.2</c:v>
                </c:pt>
                <c:pt idx="123">
                  <c:v>-4.2</c:v>
                </c:pt>
                <c:pt idx="124">
                  <c:v>-4.2</c:v>
                </c:pt>
                <c:pt idx="125">
                  <c:v>-4.3</c:v>
                </c:pt>
                <c:pt idx="126">
                  <c:v>-4.2</c:v>
                </c:pt>
                <c:pt idx="127">
                  <c:v>-4</c:v>
                </c:pt>
                <c:pt idx="128">
                  <c:v>2.2999999999999998</c:v>
                </c:pt>
                <c:pt idx="129">
                  <c:v>-4.0999999999999996</c:v>
                </c:pt>
                <c:pt idx="130">
                  <c:v>-4.2</c:v>
                </c:pt>
                <c:pt idx="131">
                  <c:v>-4.0999999999999996</c:v>
                </c:pt>
                <c:pt idx="132">
                  <c:v>-4.3</c:v>
                </c:pt>
                <c:pt idx="133">
                  <c:v>-4.3</c:v>
                </c:pt>
                <c:pt idx="134">
                  <c:v>-4.3</c:v>
                </c:pt>
                <c:pt idx="135">
                  <c:v>-4.0999999999999996</c:v>
                </c:pt>
                <c:pt idx="136">
                  <c:v>-4.3</c:v>
                </c:pt>
                <c:pt idx="137">
                  <c:v>-4.3</c:v>
                </c:pt>
                <c:pt idx="138">
                  <c:v>-4.2</c:v>
                </c:pt>
                <c:pt idx="139">
                  <c:v>-4.3</c:v>
                </c:pt>
                <c:pt idx="140">
                  <c:v>-4.2</c:v>
                </c:pt>
                <c:pt idx="141">
                  <c:v>-4.3</c:v>
                </c:pt>
                <c:pt idx="142">
                  <c:v>-4.2</c:v>
                </c:pt>
                <c:pt idx="143">
                  <c:v>-3.2</c:v>
                </c:pt>
                <c:pt idx="144">
                  <c:v>-4.2</c:v>
                </c:pt>
                <c:pt idx="145">
                  <c:v>-4.3</c:v>
                </c:pt>
                <c:pt idx="146">
                  <c:v>-4</c:v>
                </c:pt>
                <c:pt idx="147">
                  <c:v>-4.3</c:v>
                </c:pt>
                <c:pt idx="148">
                  <c:v>-4.3</c:v>
                </c:pt>
                <c:pt idx="149">
                  <c:v>-4.3</c:v>
                </c:pt>
                <c:pt idx="150">
                  <c:v>-4.3</c:v>
                </c:pt>
                <c:pt idx="151">
                  <c:v>-4.2</c:v>
                </c:pt>
                <c:pt idx="152">
                  <c:v>-4.4000000000000004</c:v>
                </c:pt>
                <c:pt idx="153">
                  <c:v>-4.2</c:v>
                </c:pt>
                <c:pt idx="154">
                  <c:v>-4.3</c:v>
                </c:pt>
                <c:pt idx="155">
                  <c:v>-4.2</c:v>
                </c:pt>
                <c:pt idx="156">
                  <c:v>-4.2</c:v>
                </c:pt>
                <c:pt idx="157">
                  <c:v>-4.2</c:v>
                </c:pt>
                <c:pt idx="158">
                  <c:v>-4.3</c:v>
                </c:pt>
                <c:pt idx="159">
                  <c:v>-4.2</c:v>
                </c:pt>
                <c:pt idx="160">
                  <c:v>-4.3</c:v>
                </c:pt>
                <c:pt idx="161">
                  <c:v>-4.0999999999999996</c:v>
                </c:pt>
                <c:pt idx="162">
                  <c:v>-4.0999999999999996</c:v>
                </c:pt>
                <c:pt idx="163">
                  <c:v>-4.0999999999999996</c:v>
                </c:pt>
                <c:pt idx="164">
                  <c:v>-4.0999999999999996</c:v>
                </c:pt>
                <c:pt idx="165">
                  <c:v>-4.3</c:v>
                </c:pt>
                <c:pt idx="166">
                  <c:v>-4.3</c:v>
                </c:pt>
                <c:pt idx="167">
                  <c:v>-4.2</c:v>
                </c:pt>
                <c:pt idx="168">
                  <c:v>-4.2</c:v>
                </c:pt>
                <c:pt idx="169">
                  <c:v>-4.0999999999999996</c:v>
                </c:pt>
                <c:pt idx="170">
                  <c:v>-3.7</c:v>
                </c:pt>
                <c:pt idx="171">
                  <c:v>-4</c:v>
                </c:pt>
                <c:pt idx="172">
                  <c:v>-4.3</c:v>
                </c:pt>
                <c:pt idx="173">
                  <c:v>-4.2</c:v>
                </c:pt>
                <c:pt idx="174">
                  <c:v>-4.0999999999999996</c:v>
                </c:pt>
                <c:pt idx="175">
                  <c:v>-4.2</c:v>
                </c:pt>
                <c:pt idx="176">
                  <c:v>-4.2</c:v>
                </c:pt>
                <c:pt idx="177">
                  <c:v>-4.2</c:v>
                </c:pt>
                <c:pt idx="178">
                  <c:v>-4.3</c:v>
                </c:pt>
                <c:pt idx="179">
                  <c:v>-4.2</c:v>
                </c:pt>
                <c:pt idx="180">
                  <c:v>-4.2</c:v>
                </c:pt>
                <c:pt idx="181">
                  <c:v>-4.2</c:v>
                </c:pt>
                <c:pt idx="182">
                  <c:v>-4.2</c:v>
                </c:pt>
                <c:pt idx="183">
                  <c:v>-4.3</c:v>
                </c:pt>
                <c:pt idx="184">
                  <c:v>-4.3</c:v>
                </c:pt>
                <c:pt idx="185">
                  <c:v>-3.5</c:v>
                </c:pt>
                <c:pt idx="186">
                  <c:v>-4.3</c:v>
                </c:pt>
                <c:pt idx="187">
                  <c:v>-4.4000000000000004</c:v>
                </c:pt>
                <c:pt idx="188">
                  <c:v>-4.3</c:v>
                </c:pt>
                <c:pt idx="189">
                  <c:v>-4.0999999999999996</c:v>
                </c:pt>
                <c:pt idx="190">
                  <c:v>-3.9</c:v>
                </c:pt>
                <c:pt idx="191">
                  <c:v>-4.3</c:v>
                </c:pt>
                <c:pt idx="192">
                  <c:v>-4.2</c:v>
                </c:pt>
                <c:pt idx="193">
                  <c:v>-4.3</c:v>
                </c:pt>
                <c:pt idx="194">
                  <c:v>-4.3</c:v>
                </c:pt>
                <c:pt idx="195">
                  <c:v>-4.2</c:v>
                </c:pt>
                <c:pt idx="196">
                  <c:v>-4.3</c:v>
                </c:pt>
                <c:pt idx="197">
                  <c:v>-4.3</c:v>
                </c:pt>
                <c:pt idx="198">
                  <c:v>-4.3</c:v>
                </c:pt>
                <c:pt idx="199">
                  <c:v>-4.4000000000000004</c:v>
                </c:pt>
                <c:pt idx="200">
                  <c:v>-4.3</c:v>
                </c:pt>
                <c:pt idx="201">
                  <c:v>-4.3</c:v>
                </c:pt>
                <c:pt idx="202">
                  <c:v>-4.3</c:v>
                </c:pt>
                <c:pt idx="203">
                  <c:v>-4.2</c:v>
                </c:pt>
                <c:pt idx="204">
                  <c:v>-4.4000000000000004</c:v>
                </c:pt>
                <c:pt idx="205">
                  <c:v>-4.4000000000000004</c:v>
                </c:pt>
                <c:pt idx="206">
                  <c:v>-4.3</c:v>
                </c:pt>
                <c:pt idx="207">
                  <c:v>-4.3</c:v>
                </c:pt>
                <c:pt idx="208">
                  <c:v>-4.4000000000000004</c:v>
                </c:pt>
                <c:pt idx="209">
                  <c:v>-4.3</c:v>
                </c:pt>
                <c:pt idx="210">
                  <c:v>-4.3</c:v>
                </c:pt>
                <c:pt idx="211">
                  <c:v>-4.5</c:v>
                </c:pt>
                <c:pt idx="212">
                  <c:v>-4.4000000000000004</c:v>
                </c:pt>
                <c:pt idx="213">
                  <c:v>-4.4000000000000004</c:v>
                </c:pt>
                <c:pt idx="214">
                  <c:v>-4.4000000000000004</c:v>
                </c:pt>
                <c:pt idx="215">
                  <c:v>-4.4000000000000004</c:v>
                </c:pt>
                <c:pt idx="216">
                  <c:v>-4.4000000000000004</c:v>
                </c:pt>
                <c:pt idx="217">
                  <c:v>-4.3</c:v>
                </c:pt>
                <c:pt idx="218">
                  <c:v>-4.4000000000000004</c:v>
                </c:pt>
                <c:pt idx="219">
                  <c:v>-3.8</c:v>
                </c:pt>
                <c:pt idx="220">
                  <c:v>-4.4000000000000004</c:v>
                </c:pt>
                <c:pt idx="221">
                  <c:v>-4.3</c:v>
                </c:pt>
                <c:pt idx="222">
                  <c:v>-4.3</c:v>
                </c:pt>
                <c:pt idx="223">
                  <c:v>-4.5</c:v>
                </c:pt>
                <c:pt idx="224">
                  <c:v>-4.3</c:v>
                </c:pt>
                <c:pt idx="225">
                  <c:v>-4.2</c:v>
                </c:pt>
                <c:pt idx="226">
                  <c:v>-4.4000000000000004</c:v>
                </c:pt>
                <c:pt idx="227">
                  <c:v>-4.2</c:v>
                </c:pt>
                <c:pt idx="228">
                  <c:v>-4.3843950905903002</c:v>
                </c:pt>
              </c:numCache>
            </c:numRef>
          </c:xVal>
          <c:yVal>
            <c:numRef>
              <c:f>'Plots_R1000-1'!$P$8:$P$355</c:f>
              <c:numCache>
                <c:formatCode>0.00</c:formatCode>
                <c:ptCount val="348"/>
                <c:pt idx="0">
                  <c:v>2.9359999999999999</c:v>
                </c:pt>
                <c:pt idx="1">
                  <c:v>2.9269999999999996</c:v>
                </c:pt>
                <c:pt idx="2">
                  <c:v>2.9239999999999995</c:v>
                </c:pt>
                <c:pt idx="3">
                  <c:v>3.0039999999999996</c:v>
                </c:pt>
                <c:pt idx="4">
                  <c:v>3.0129999999999999</c:v>
                </c:pt>
                <c:pt idx="5">
                  <c:v>2.9729999999999999</c:v>
                </c:pt>
                <c:pt idx="6">
                  <c:v>2.798</c:v>
                </c:pt>
                <c:pt idx="7">
                  <c:v>2.9819999999999993</c:v>
                </c:pt>
                <c:pt idx="8">
                  <c:v>3.335</c:v>
                </c:pt>
                <c:pt idx="9">
                  <c:v>3.149</c:v>
                </c:pt>
                <c:pt idx="10">
                  <c:v>3.0720000000000001</c:v>
                </c:pt>
                <c:pt idx="11">
                  <c:v>3.1259999999999994</c:v>
                </c:pt>
                <c:pt idx="12">
                  <c:v>3.0989999999999993</c:v>
                </c:pt>
                <c:pt idx="13">
                  <c:v>3.1469999999999994</c:v>
                </c:pt>
                <c:pt idx="14">
                  <c:v>3.2009999999999996</c:v>
                </c:pt>
                <c:pt idx="15">
                  <c:v>3.0749999999999993</c:v>
                </c:pt>
                <c:pt idx="16">
                  <c:v>3.4509999999999996</c:v>
                </c:pt>
                <c:pt idx="17">
                  <c:v>3.4019999999999992</c:v>
                </c:pt>
                <c:pt idx="18">
                  <c:v>3.3529999999999998</c:v>
                </c:pt>
                <c:pt idx="19">
                  <c:v>7.0730000000000004</c:v>
                </c:pt>
                <c:pt idx="20">
                  <c:v>8.36</c:v>
                </c:pt>
                <c:pt idx="21">
                  <c:v>10.873999999999999</c:v>
                </c:pt>
                <c:pt idx="22">
                  <c:v>16.116</c:v>
                </c:pt>
                <c:pt idx="23">
                  <c:v>18.084</c:v>
                </c:pt>
                <c:pt idx="24">
                  <c:v>23.603999999999999</c:v>
                </c:pt>
                <c:pt idx="25">
                  <c:v>28.252000000000002</c:v>
                </c:pt>
                <c:pt idx="26">
                  <c:v>33.707000000000001</c:v>
                </c:pt>
                <c:pt idx="27">
                  <c:v>31.277999999999999</c:v>
                </c:pt>
                <c:pt idx="28">
                  <c:v>29.911999999999999</c:v>
                </c:pt>
                <c:pt idx="29">
                  <c:v>31.067999999999998</c:v>
                </c:pt>
                <c:pt idx="30">
                  <c:v>31.564</c:v>
                </c:pt>
                <c:pt idx="31">
                  <c:v>33.185000000000002</c:v>
                </c:pt>
                <c:pt idx="32">
                  <c:v>33.883000000000003</c:v>
                </c:pt>
                <c:pt idx="33">
                  <c:v>33.801000000000002</c:v>
                </c:pt>
                <c:pt idx="34">
                  <c:v>33.713000000000001</c:v>
                </c:pt>
                <c:pt idx="35">
                  <c:v>33.734000000000002</c:v>
                </c:pt>
                <c:pt idx="36">
                  <c:v>33.308999999999997</c:v>
                </c:pt>
                <c:pt idx="37">
                  <c:v>33.57</c:v>
                </c:pt>
                <c:pt idx="38">
                  <c:v>33.460999999999999</c:v>
                </c:pt>
                <c:pt idx="39">
                  <c:v>33.613999999999997</c:v>
                </c:pt>
                <c:pt idx="40">
                  <c:v>33.597000000000001</c:v>
                </c:pt>
                <c:pt idx="41">
                  <c:v>33.603000000000002</c:v>
                </c:pt>
                <c:pt idx="42">
                  <c:v>33.755000000000003</c:v>
                </c:pt>
                <c:pt idx="43">
                  <c:v>33.662999999999997</c:v>
                </c:pt>
                <c:pt idx="44">
                  <c:v>33.51</c:v>
                </c:pt>
                <c:pt idx="45">
                  <c:v>33.493000000000002</c:v>
                </c:pt>
                <c:pt idx="46">
                  <c:v>33.444000000000003</c:v>
                </c:pt>
                <c:pt idx="47">
                  <c:v>33.411999999999999</c:v>
                </c:pt>
                <c:pt idx="48">
                  <c:v>33.411999999999999</c:v>
                </c:pt>
                <c:pt idx="49">
                  <c:v>33.417000000000002</c:v>
                </c:pt>
                <c:pt idx="50">
                  <c:v>33.33</c:v>
                </c:pt>
                <c:pt idx="51">
                  <c:v>33.356999999999999</c:v>
                </c:pt>
                <c:pt idx="52">
                  <c:v>33.450000000000003</c:v>
                </c:pt>
                <c:pt idx="53">
                  <c:v>33.515000000000001</c:v>
                </c:pt>
                <c:pt idx="54">
                  <c:v>33.296999999999997</c:v>
                </c:pt>
                <c:pt idx="55">
                  <c:v>33.805</c:v>
                </c:pt>
                <c:pt idx="56">
                  <c:v>33.683999999999997</c:v>
                </c:pt>
                <c:pt idx="57">
                  <c:v>33.417000000000002</c:v>
                </c:pt>
                <c:pt idx="58">
                  <c:v>33.472000000000001</c:v>
                </c:pt>
                <c:pt idx="59">
                  <c:v>33.444000000000003</c:v>
                </c:pt>
                <c:pt idx="60">
                  <c:v>33.405999999999999</c:v>
                </c:pt>
                <c:pt idx="61">
                  <c:v>33.33</c:v>
                </c:pt>
                <c:pt idx="62">
                  <c:v>33.314</c:v>
                </c:pt>
                <c:pt idx="63">
                  <c:v>33.564999999999998</c:v>
                </c:pt>
                <c:pt idx="64">
                  <c:v>33.445</c:v>
                </c:pt>
                <c:pt idx="65">
                  <c:v>33.319000000000003</c:v>
                </c:pt>
                <c:pt idx="66">
                  <c:v>33.314</c:v>
                </c:pt>
                <c:pt idx="67">
                  <c:v>33.33</c:v>
                </c:pt>
                <c:pt idx="68">
                  <c:v>33.400999999999996</c:v>
                </c:pt>
                <c:pt idx="69">
                  <c:v>33.368000000000002</c:v>
                </c:pt>
                <c:pt idx="70">
                  <c:v>33.527000000000001</c:v>
                </c:pt>
                <c:pt idx="71">
                  <c:v>33.335999999999999</c:v>
                </c:pt>
                <c:pt idx="72">
                  <c:v>33.243000000000002</c:v>
                </c:pt>
                <c:pt idx="73">
                  <c:v>33.253999999999998</c:v>
                </c:pt>
                <c:pt idx="74">
                  <c:v>33.270000000000003</c:v>
                </c:pt>
                <c:pt idx="75">
                  <c:v>33.237000000000002</c:v>
                </c:pt>
                <c:pt idx="76">
                  <c:v>33.406999999999996</c:v>
                </c:pt>
                <c:pt idx="77">
                  <c:v>33.243000000000002</c:v>
                </c:pt>
                <c:pt idx="78">
                  <c:v>33.220999999999997</c:v>
                </c:pt>
                <c:pt idx="79">
                  <c:v>32.277000000000001</c:v>
                </c:pt>
                <c:pt idx="80">
                  <c:v>33.314</c:v>
                </c:pt>
                <c:pt idx="81">
                  <c:v>31.950000000000003</c:v>
                </c:pt>
                <c:pt idx="82">
                  <c:v>32.353999999999999</c:v>
                </c:pt>
                <c:pt idx="83">
                  <c:v>32.381</c:v>
                </c:pt>
                <c:pt idx="84">
                  <c:v>32.031999999999996</c:v>
                </c:pt>
                <c:pt idx="85">
                  <c:v>31.900999999999996</c:v>
                </c:pt>
                <c:pt idx="86">
                  <c:v>32.054000000000002</c:v>
                </c:pt>
                <c:pt idx="87">
                  <c:v>31.954999999999998</c:v>
                </c:pt>
                <c:pt idx="88">
                  <c:v>31.823999999999998</c:v>
                </c:pt>
                <c:pt idx="89">
                  <c:v>31.250999999999998</c:v>
                </c:pt>
                <c:pt idx="90">
                  <c:v>30.765999999999998</c:v>
                </c:pt>
                <c:pt idx="91">
                  <c:v>30.04</c:v>
                </c:pt>
                <c:pt idx="92">
                  <c:v>29.740000000000002</c:v>
                </c:pt>
                <c:pt idx="93">
                  <c:v>29.756</c:v>
                </c:pt>
                <c:pt idx="94">
                  <c:v>29.744999999999997</c:v>
                </c:pt>
                <c:pt idx="95">
                  <c:v>29.341999999999999</c:v>
                </c:pt>
                <c:pt idx="96">
                  <c:v>28.795999999999999</c:v>
                </c:pt>
                <c:pt idx="97">
                  <c:v>28.381</c:v>
                </c:pt>
                <c:pt idx="98">
                  <c:v>28.152000000000001</c:v>
                </c:pt>
                <c:pt idx="99">
                  <c:v>28.637999999999998</c:v>
                </c:pt>
                <c:pt idx="100">
                  <c:v>28.686999999999998</c:v>
                </c:pt>
                <c:pt idx="101">
                  <c:v>28.36</c:v>
                </c:pt>
                <c:pt idx="102">
                  <c:v>28.981999999999999</c:v>
                </c:pt>
                <c:pt idx="103">
                  <c:v>29.249000000000002</c:v>
                </c:pt>
                <c:pt idx="104">
                  <c:v>28.954999999999998</c:v>
                </c:pt>
                <c:pt idx="105">
                  <c:v>29.259999999999998</c:v>
                </c:pt>
                <c:pt idx="106">
                  <c:v>29.603999999999999</c:v>
                </c:pt>
                <c:pt idx="107">
                  <c:v>28.911000000000001</c:v>
                </c:pt>
                <c:pt idx="108">
                  <c:v>27.923000000000002</c:v>
                </c:pt>
                <c:pt idx="109">
                  <c:v>29.052999999999997</c:v>
                </c:pt>
                <c:pt idx="110">
                  <c:v>29.521999999999998</c:v>
                </c:pt>
                <c:pt idx="111">
                  <c:v>23.471</c:v>
                </c:pt>
                <c:pt idx="112">
                  <c:v>19.625</c:v>
                </c:pt>
                <c:pt idx="113">
                  <c:v>12.614999999999998</c:v>
                </c:pt>
                <c:pt idx="114">
                  <c:v>12.222999999999999</c:v>
                </c:pt>
                <c:pt idx="115">
                  <c:v>11.388999999999999</c:v>
                </c:pt>
                <c:pt idx="116">
                  <c:v>10.751999999999999</c:v>
                </c:pt>
                <c:pt idx="117">
                  <c:v>11.571</c:v>
                </c:pt>
                <c:pt idx="118">
                  <c:v>12.001999999999999</c:v>
                </c:pt>
                <c:pt idx="119">
                  <c:v>12.579999999999998</c:v>
                </c:pt>
                <c:pt idx="120">
                  <c:v>12.602999999999998</c:v>
                </c:pt>
                <c:pt idx="121">
                  <c:v>12.395</c:v>
                </c:pt>
                <c:pt idx="122">
                  <c:v>12.291999999999998</c:v>
                </c:pt>
                <c:pt idx="123">
                  <c:v>12.745000000000001</c:v>
                </c:pt>
                <c:pt idx="124">
                  <c:v>12.707000000000001</c:v>
                </c:pt>
                <c:pt idx="125">
                  <c:v>12.335999999999999</c:v>
                </c:pt>
                <c:pt idx="126">
                  <c:v>12.456</c:v>
                </c:pt>
                <c:pt idx="127">
                  <c:v>11.997</c:v>
                </c:pt>
                <c:pt idx="128">
                  <c:v>11.959</c:v>
                </c:pt>
                <c:pt idx="129">
                  <c:v>12.193999999999999</c:v>
                </c:pt>
                <c:pt idx="130">
                  <c:v>12.068000000000001</c:v>
                </c:pt>
                <c:pt idx="131">
                  <c:v>12.21</c:v>
                </c:pt>
                <c:pt idx="132">
                  <c:v>11.943000000000001</c:v>
                </c:pt>
                <c:pt idx="133">
                  <c:v>11.965</c:v>
                </c:pt>
                <c:pt idx="134">
                  <c:v>12.407</c:v>
                </c:pt>
                <c:pt idx="135">
                  <c:v>12.058</c:v>
                </c:pt>
                <c:pt idx="136">
                  <c:v>12.111999999999998</c:v>
                </c:pt>
                <c:pt idx="137">
                  <c:v>12.422999999999998</c:v>
                </c:pt>
                <c:pt idx="138">
                  <c:v>12.472999999999999</c:v>
                </c:pt>
                <c:pt idx="139">
                  <c:v>12.631</c:v>
                </c:pt>
                <c:pt idx="140">
                  <c:v>12.777999999999999</c:v>
                </c:pt>
                <c:pt idx="141">
                  <c:v>12.805</c:v>
                </c:pt>
                <c:pt idx="142">
                  <c:v>12.544</c:v>
                </c:pt>
                <c:pt idx="143">
                  <c:v>12.227</c:v>
                </c:pt>
                <c:pt idx="144">
                  <c:v>12.091000000000001</c:v>
                </c:pt>
                <c:pt idx="145">
                  <c:v>11.676</c:v>
                </c:pt>
                <c:pt idx="146">
                  <c:v>11.517999999999999</c:v>
                </c:pt>
                <c:pt idx="147">
                  <c:v>11.589</c:v>
                </c:pt>
                <c:pt idx="148">
                  <c:v>12.43</c:v>
                </c:pt>
                <c:pt idx="149">
                  <c:v>12.899000000000001</c:v>
                </c:pt>
                <c:pt idx="150">
                  <c:v>13.263999999999999</c:v>
                </c:pt>
                <c:pt idx="151">
                  <c:v>13.297000000000001</c:v>
                </c:pt>
                <c:pt idx="152">
                  <c:v>12.986000000000001</c:v>
                </c:pt>
                <c:pt idx="153">
                  <c:v>12.866</c:v>
                </c:pt>
                <c:pt idx="154">
                  <c:v>12.855</c:v>
                </c:pt>
                <c:pt idx="155">
                  <c:v>13.181999999999999</c:v>
                </c:pt>
                <c:pt idx="156">
                  <c:v>12.963999999999999</c:v>
                </c:pt>
                <c:pt idx="157">
                  <c:v>12.762</c:v>
                </c:pt>
                <c:pt idx="158">
                  <c:v>12.620000000000001</c:v>
                </c:pt>
                <c:pt idx="159">
                  <c:v>12.821999999999999</c:v>
                </c:pt>
                <c:pt idx="160">
                  <c:v>12.843</c:v>
                </c:pt>
                <c:pt idx="161">
                  <c:v>12.619</c:v>
                </c:pt>
                <c:pt idx="162">
                  <c:v>12.460999999999999</c:v>
                </c:pt>
                <c:pt idx="163">
                  <c:v>12.187999999999999</c:v>
                </c:pt>
                <c:pt idx="164">
                  <c:v>12.149999999999999</c:v>
                </c:pt>
                <c:pt idx="165">
                  <c:v>11.893999999999998</c:v>
                </c:pt>
                <c:pt idx="166">
                  <c:v>11.992000000000001</c:v>
                </c:pt>
                <c:pt idx="167">
                  <c:v>12.978999999999999</c:v>
                </c:pt>
                <c:pt idx="168">
                  <c:v>12.434000000000001</c:v>
                </c:pt>
                <c:pt idx="169">
                  <c:v>2.6319999999999997</c:v>
                </c:pt>
                <c:pt idx="170">
                  <c:v>1.8089999999999993</c:v>
                </c:pt>
                <c:pt idx="171">
                  <c:v>1.7549999999999999</c:v>
                </c:pt>
                <c:pt idx="172">
                  <c:v>1.5759999999999996</c:v>
                </c:pt>
                <c:pt idx="173">
                  <c:v>1.5</c:v>
                </c:pt>
                <c:pt idx="174">
                  <c:v>2.101</c:v>
                </c:pt>
                <c:pt idx="175">
                  <c:v>1.6759999999999993</c:v>
                </c:pt>
                <c:pt idx="176">
                  <c:v>1.774</c:v>
                </c:pt>
                <c:pt idx="177">
                  <c:v>1.6819999999999995</c:v>
                </c:pt>
                <c:pt idx="178">
                  <c:v>1.633</c:v>
                </c:pt>
                <c:pt idx="179">
                  <c:v>1.6379999999999999</c:v>
                </c:pt>
                <c:pt idx="180">
                  <c:v>1.5669999999999993</c:v>
                </c:pt>
                <c:pt idx="181">
                  <c:v>1.6929999999999996</c:v>
                </c:pt>
                <c:pt idx="182">
                  <c:v>1.726</c:v>
                </c:pt>
                <c:pt idx="183">
                  <c:v>1.7039999999999997</c:v>
                </c:pt>
                <c:pt idx="184">
                  <c:v>1.649</c:v>
                </c:pt>
                <c:pt idx="185">
                  <c:v>1.633</c:v>
                </c:pt>
                <c:pt idx="186">
                  <c:v>1.6819999999999995</c:v>
                </c:pt>
                <c:pt idx="187">
                  <c:v>1.694</c:v>
                </c:pt>
                <c:pt idx="188">
                  <c:v>1.8569999999999993</c:v>
                </c:pt>
                <c:pt idx="189">
                  <c:v>1.6719999999999997</c:v>
                </c:pt>
                <c:pt idx="190">
                  <c:v>1.7699999999999996</c:v>
                </c:pt>
                <c:pt idx="191">
                  <c:v>1.7210000000000001</c:v>
                </c:pt>
                <c:pt idx="192">
                  <c:v>1.6879999999999997</c:v>
                </c:pt>
                <c:pt idx="193">
                  <c:v>1.6989999999999998</c:v>
                </c:pt>
                <c:pt idx="194">
                  <c:v>1.9939999999999998</c:v>
                </c:pt>
                <c:pt idx="195">
                  <c:v>1.7489999999999997</c:v>
                </c:pt>
                <c:pt idx="196">
                  <c:v>1.6399999999999997</c:v>
                </c:pt>
                <c:pt idx="197">
                  <c:v>1.6779999999999999</c:v>
                </c:pt>
                <c:pt idx="198">
                  <c:v>1.7159999999999993</c:v>
                </c:pt>
                <c:pt idx="199">
                  <c:v>1.6559999999999997</c:v>
                </c:pt>
                <c:pt idx="200">
                  <c:v>1.6179999999999994</c:v>
                </c:pt>
                <c:pt idx="201">
                  <c:v>1.6890000000000001</c:v>
                </c:pt>
                <c:pt idx="202">
                  <c:v>1.8739999999999997</c:v>
                </c:pt>
                <c:pt idx="203">
                  <c:v>1.6669999999999998</c:v>
                </c:pt>
                <c:pt idx="204">
                  <c:v>1.7919999999999998</c:v>
                </c:pt>
                <c:pt idx="205">
                  <c:v>1.569</c:v>
                </c:pt>
                <c:pt idx="206">
                  <c:v>1.6719999999999997</c:v>
                </c:pt>
                <c:pt idx="207">
                  <c:v>1.8089999999999993</c:v>
                </c:pt>
                <c:pt idx="208">
                  <c:v>1.9119999999999999</c:v>
                </c:pt>
                <c:pt idx="209">
                  <c:v>1.9279999999999999</c:v>
                </c:pt>
                <c:pt idx="210">
                  <c:v>1.8409999999999993</c:v>
                </c:pt>
                <c:pt idx="211">
                  <c:v>1.8140000000000001</c:v>
                </c:pt>
                <c:pt idx="212">
                  <c:v>1.8899999999999997</c:v>
                </c:pt>
                <c:pt idx="213">
                  <c:v>1.8849999999999998</c:v>
                </c:pt>
                <c:pt idx="214">
                  <c:v>1.8849999999999998</c:v>
                </c:pt>
                <c:pt idx="215">
                  <c:v>1.7859999999999996</c:v>
                </c:pt>
                <c:pt idx="216">
                  <c:v>1.819</c:v>
                </c:pt>
                <c:pt idx="217">
                  <c:v>1.7539999999999996</c:v>
                </c:pt>
                <c:pt idx="218">
                  <c:v>1.8079999999999998</c:v>
                </c:pt>
                <c:pt idx="219">
                  <c:v>1.8029999999999999</c:v>
                </c:pt>
                <c:pt idx="220">
                  <c:v>1.8029999999999999</c:v>
                </c:pt>
                <c:pt idx="221">
                  <c:v>1.71</c:v>
                </c:pt>
                <c:pt idx="222">
                  <c:v>1.7699999999999996</c:v>
                </c:pt>
                <c:pt idx="223">
                  <c:v>1.7479999999999993</c:v>
                </c:pt>
                <c:pt idx="224">
                  <c:v>1.726</c:v>
                </c:pt>
                <c:pt idx="225">
                  <c:v>1.585</c:v>
                </c:pt>
                <c:pt idx="226">
                  <c:v>1.601</c:v>
                </c:pt>
                <c:pt idx="227">
                  <c:v>1.8460000000000001</c:v>
                </c:pt>
                <c:pt idx="228">
                  <c:v>1.75516364699007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057856"/>
        <c:axId val="232072704"/>
      </c:scatterChart>
      <c:valAx>
        <c:axId val="23205785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(raw)</a:t>
                </a:r>
              </a:p>
            </c:rich>
          </c:tx>
          <c:layout>
            <c:manualLayout>
              <c:xMode val="edge"/>
              <c:yMode val="edge"/>
              <c:x val="0.42876743060786432"/>
              <c:y val="2.809331820060116E-2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crossAx val="232072704"/>
        <c:crosses val="autoZero"/>
        <c:crossBetween val="midCat"/>
      </c:valAx>
      <c:valAx>
        <c:axId val="23207270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320578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'Plots_R1000-1'!$A$2</c:f>
          <c:strCache>
            <c:ptCount val="1"/>
            <c:pt idx="0">
              <c:v>R1000-1  1/31/2017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822946890158215"/>
          <c:y val="0.13495455934880193"/>
          <c:w val="0.76834192388269951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'Plots_R1000-1'!$O$8:$O$355</c:f>
              <c:numCache>
                <c:formatCode>0.0000</c:formatCode>
                <c:ptCount val="348"/>
                <c:pt idx="0">
                  <c:v>2.6999999999999968E-2</c:v>
                </c:pt>
                <c:pt idx="1">
                  <c:v>2.1650000000000003E-2</c:v>
                </c:pt>
                <c:pt idx="2">
                  <c:v>2.1650000000000003E-2</c:v>
                </c:pt>
                <c:pt idx="3">
                  <c:v>2.6999999999999968E-2</c:v>
                </c:pt>
                <c:pt idx="4">
                  <c:v>1.6299999999999953E-2</c:v>
                </c:pt>
                <c:pt idx="5">
                  <c:v>2.1650000000000003E-2</c:v>
                </c:pt>
                <c:pt idx="6">
                  <c:v>2.1650000000000003E-2</c:v>
                </c:pt>
                <c:pt idx="7">
                  <c:v>2.1650000000000003E-2</c:v>
                </c:pt>
                <c:pt idx="8">
                  <c:v>2.1650000000000003E-2</c:v>
                </c:pt>
                <c:pt idx="9">
                  <c:v>2.1650000000000003E-2</c:v>
                </c:pt>
                <c:pt idx="10">
                  <c:v>2.6999999999999968E-2</c:v>
                </c:pt>
                <c:pt idx="11">
                  <c:v>1.6299999999999953E-2</c:v>
                </c:pt>
                <c:pt idx="12">
                  <c:v>2.1650000000000003E-2</c:v>
                </c:pt>
                <c:pt idx="13">
                  <c:v>2.1650000000000003E-2</c:v>
                </c:pt>
                <c:pt idx="14">
                  <c:v>2.6999999999999968E-2</c:v>
                </c:pt>
                <c:pt idx="15">
                  <c:v>2.1650000000000003E-2</c:v>
                </c:pt>
                <c:pt idx="16">
                  <c:v>2.1650000000000003E-2</c:v>
                </c:pt>
                <c:pt idx="17">
                  <c:v>2.6999999999999968E-2</c:v>
                </c:pt>
                <c:pt idx="18">
                  <c:v>3.7699999999999984E-2</c:v>
                </c:pt>
                <c:pt idx="19">
                  <c:v>3.234999999999999E-2</c:v>
                </c:pt>
                <c:pt idx="20">
                  <c:v>2.6999999999999968E-2</c:v>
                </c:pt>
                <c:pt idx="21">
                  <c:v>3.7699999999999984E-2</c:v>
                </c:pt>
                <c:pt idx="22">
                  <c:v>6.444999999999998E-2</c:v>
                </c:pt>
                <c:pt idx="23">
                  <c:v>3.234999999999999E-2</c:v>
                </c:pt>
                <c:pt idx="24">
                  <c:v>3.234999999999999E-2</c:v>
                </c:pt>
                <c:pt idx="25">
                  <c:v>2.6999999999999968E-2</c:v>
                </c:pt>
                <c:pt idx="26">
                  <c:v>5.3749999999999964E-2</c:v>
                </c:pt>
                <c:pt idx="27">
                  <c:v>4.8399999999999999E-2</c:v>
                </c:pt>
                <c:pt idx="28">
                  <c:v>3.7699999999999984E-2</c:v>
                </c:pt>
                <c:pt idx="29">
                  <c:v>4.3049999999999977E-2</c:v>
                </c:pt>
                <c:pt idx="30">
                  <c:v>4.8399999999999999E-2</c:v>
                </c:pt>
                <c:pt idx="31">
                  <c:v>5.3749999999999964E-2</c:v>
                </c:pt>
                <c:pt idx="32">
                  <c:v>5.3749999999999964E-2</c:v>
                </c:pt>
                <c:pt idx="33">
                  <c:v>6.9800000000000001E-2</c:v>
                </c:pt>
                <c:pt idx="34">
                  <c:v>6.444999999999998E-2</c:v>
                </c:pt>
                <c:pt idx="35">
                  <c:v>6.444999999999998E-2</c:v>
                </c:pt>
                <c:pt idx="36">
                  <c:v>6.444999999999998E-2</c:v>
                </c:pt>
                <c:pt idx="37">
                  <c:v>5.9099999999999986E-2</c:v>
                </c:pt>
                <c:pt idx="38">
                  <c:v>7.5149999999999995E-2</c:v>
                </c:pt>
                <c:pt idx="39">
                  <c:v>6.9800000000000001E-2</c:v>
                </c:pt>
                <c:pt idx="40">
                  <c:v>0.10189999999999999</c:v>
                </c:pt>
                <c:pt idx="41">
                  <c:v>6.444999999999998E-2</c:v>
                </c:pt>
                <c:pt idx="42">
                  <c:v>7.5149999999999995E-2</c:v>
                </c:pt>
                <c:pt idx="43">
                  <c:v>6.444999999999998E-2</c:v>
                </c:pt>
                <c:pt idx="44">
                  <c:v>5.3749999999999964E-2</c:v>
                </c:pt>
                <c:pt idx="45">
                  <c:v>0.16609999999999997</c:v>
                </c:pt>
                <c:pt idx="46">
                  <c:v>6.444999999999998E-2</c:v>
                </c:pt>
                <c:pt idx="47">
                  <c:v>6.9800000000000001E-2</c:v>
                </c:pt>
                <c:pt idx="48">
                  <c:v>6.444999999999998E-2</c:v>
                </c:pt>
                <c:pt idx="49">
                  <c:v>5.9099999999999986E-2</c:v>
                </c:pt>
                <c:pt idx="50">
                  <c:v>6.444999999999998E-2</c:v>
                </c:pt>
                <c:pt idx="51">
                  <c:v>5.9099999999999986E-2</c:v>
                </c:pt>
                <c:pt idx="52">
                  <c:v>6.444999999999998E-2</c:v>
                </c:pt>
                <c:pt idx="53">
                  <c:v>5.3749999999999964E-2</c:v>
                </c:pt>
                <c:pt idx="54">
                  <c:v>5.3749999999999964E-2</c:v>
                </c:pt>
                <c:pt idx="55">
                  <c:v>0.1875</c:v>
                </c:pt>
                <c:pt idx="56">
                  <c:v>5.9099999999999986E-2</c:v>
                </c:pt>
                <c:pt idx="57">
                  <c:v>5.9099999999999986E-2</c:v>
                </c:pt>
                <c:pt idx="58">
                  <c:v>5.3749999999999964E-2</c:v>
                </c:pt>
                <c:pt idx="59">
                  <c:v>5.3749999999999964E-2</c:v>
                </c:pt>
                <c:pt idx="60">
                  <c:v>8.049999999999996E-2</c:v>
                </c:pt>
                <c:pt idx="61">
                  <c:v>6.444999999999998E-2</c:v>
                </c:pt>
                <c:pt idx="62">
                  <c:v>5.3749999999999964E-2</c:v>
                </c:pt>
                <c:pt idx="63">
                  <c:v>4.8399999999999999E-2</c:v>
                </c:pt>
                <c:pt idx="64">
                  <c:v>7.5149999999999995E-2</c:v>
                </c:pt>
                <c:pt idx="65">
                  <c:v>5.3749999999999964E-2</c:v>
                </c:pt>
                <c:pt idx="66">
                  <c:v>4.8399999999999999E-2</c:v>
                </c:pt>
                <c:pt idx="67">
                  <c:v>5.3749999999999964E-2</c:v>
                </c:pt>
                <c:pt idx="68">
                  <c:v>4.8399999999999999E-2</c:v>
                </c:pt>
                <c:pt idx="69">
                  <c:v>5.3749999999999964E-2</c:v>
                </c:pt>
                <c:pt idx="70">
                  <c:v>6.9800000000000001E-2</c:v>
                </c:pt>
                <c:pt idx="71">
                  <c:v>5.9099999999999986E-2</c:v>
                </c:pt>
                <c:pt idx="72">
                  <c:v>6.9800000000000001E-2</c:v>
                </c:pt>
                <c:pt idx="73">
                  <c:v>6.444999999999998E-2</c:v>
                </c:pt>
                <c:pt idx="74">
                  <c:v>6.9800000000000001E-2</c:v>
                </c:pt>
                <c:pt idx="75">
                  <c:v>6.9800000000000001E-2</c:v>
                </c:pt>
                <c:pt idx="76">
                  <c:v>5.9099999999999986E-2</c:v>
                </c:pt>
                <c:pt idx="77">
                  <c:v>0.15539999999999998</c:v>
                </c:pt>
                <c:pt idx="78">
                  <c:v>7.5149999999999995E-2</c:v>
                </c:pt>
                <c:pt idx="79">
                  <c:v>8.049999999999996E-2</c:v>
                </c:pt>
                <c:pt idx="80">
                  <c:v>6.444999999999998E-2</c:v>
                </c:pt>
                <c:pt idx="81">
                  <c:v>4.8399999999999999E-2</c:v>
                </c:pt>
                <c:pt idx="82">
                  <c:v>8.5849999999999982E-2</c:v>
                </c:pt>
                <c:pt idx="83">
                  <c:v>6.444999999999998E-2</c:v>
                </c:pt>
                <c:pt idx="84">
                  <c:v>6.444999999999998E-2</c:v>
                </c:pt>
                <c:pt idx="85">
                  <c:v>6.9800000000000001E-2</c:v>
                </c:pt>
                <c:pt idx="86">
                  <c:v>6.444999999999998E-2</c:v>
                </c:pt>
                <c:pt idx="87">
                  <c:v>6.9800000000000001E-2</c:v>
                </c:pt>
                <c:pt idx="88">
                  <c:v>0.10724999999999998</c:v>
                </c:pt>
                <c:pt idx="89">
                  <c:v>6.9800000000000001E-2</c:v>
                </c:pt>
                <c:pt idx="90">
                  <c:v>8.5849999999999982E-2</c:v>
                </c:pt>
                <c:pt idx="91">
                  <c:v>8.049999999999996E-2</c:v>
                </c:pt>
                <c:pt idx="92">
                  <c:v>5.3749999999999964E-2</c:v>
                </c:pt>
                <c:pt idx="93">
                  <c:v>5.9099999999999986E-2</c:v>
                </c:pt>
                <c:pt idx="94">
                  <c:v>6.9800000000000001E-2</c:v>
                </c:pt>
                <c:pt idx="95">
                  <c:v>6.444999999999998E-2</c:v>
                </c:pt>
                <c:pt idx="96">
                  <c:v>5.9099999999999986E-2</c:v>
                </c:pt>
                <c:pt idx="97">
                  <c:v>4.8399999999999999E-2</c:v>
                </c:pt>
                <c:pt idx="98">
                  <c:v>3.7699999999999984E-2</c:v>
                </c:pt>
                <c:pt idx="99">
                  <c:v>5.3749999999999964E-2</c:v>
                </c:pt>
                <c:pt idx="100">
                  <c:v>4.8399999999999999E-2</c:v>
                </c:pt>
                <c:pt idx="101">
                  <c:v>3.7699999999999984E-2</c:v>
                </c:pt>
                <c:pt idx="102">
                  <c:v>3.234999999999999E-2</c:v>
                </c:pt>
                <c:pt idx="103">
                  <c:v>5.3749999999999964E-2</c:v>
                </c:pt>
                <c:pt idx="104">
                  <c:v>4.3049999999999977E-2</c:v>
                </c:pt>
                <c:pt idx="105">
                  <c:v>5.9099999999999986E-2</c:v>
                </c:pt>
                <c:pt idx="106">
                  <c:v>6.9800000000000001E-2</c:v>
                </c:pt>
                <c:pt idx="107">
                  <c:v>4.8399999999999999E-2</c:v>
                </c:pt>
                <c:pt idx="108">
                  <c:v>3.234999999999999E-2</c:v>
                </c:pt>
                <c:pt idx="109">
                  <c:v>5.3749999999999964E-2</c:v>
                </c:pt>
                <c:pt idx="110">
                  <c:v>5.3749999999999964E-2</c:v>
                </c:pt>
                <c:pt idx="111">
                  <c:v>3.234999999999999E-2</c:v>
                </c:pt>
                <c:pt idx="112">
                  <c:v>2.6999999999999968E-2</c:v>
                </c:pt>
                <c:pt idx="113">
                  <c:v>2.6999999999999968E-2</c:v>
                </c:pt>
                <c:pt idx="114">
                  <c:v>2.1650000000000003E-2</c:v>
                </c:pt>
                <c:pt idx="115">
                  <c:v>2.6999999999999968E-2</c:v>
                </c:pt>
                <c:pt idx="116">
                  <c:v>2.6999999999999968E-2</c:v>
                </c:pt>
                <c:pt idx="117">
                  <c:v>2.6999999999999968E-2</c:v>
                </c:pt>
                <c:pt idx="118">
                  <c:v>2.6999999999999968E-2</c:v>
                </c:pt>
                <c:pt idx="119">
                  <c:v>2.1650000000000003E-2</c:v>
                </c:pt>
                <c:pt idx="120">
                  <c:v>2.6999999999999968E-2</c:v>
                </c:pt>
                <c:pt idx="121">
                  <c:v>2.6999999999999968E-2</c:v>
                </c:pt>
                <c:pt idx="122">
                  <c:v>2.6999999999999968E-2</c:v>
                </c:pt>
                <c:pt idx="123">
                  <c:v>2.6999999999999968E-2</c:v>
                </c:pt>
                <c:pt idx="124">
                  <c:v>2.6999999999999968E-2</c:v>
                </c:pt>
                <c:pt idx="125">
                  <c:v>2.1650000000000003E-2</c:v>
                </c:pt>
                <c:pt idx="126">
                  <c:v>2.6999999999999968E-2</c:v>
                </c:pt>
                <c:pt idx="127">
                  <c:v>3.7699999999999984E-2</c:v>
                </c:pt>
                <c:pt idx="128">
                  <c:v>0.37474999999999997</c:v>
                </c:pt>
                <c:pt idx="129">
                  <c:v>3.234999999999999E-2</c:v>
                </c:pt>
                <c:pt idx="130">
                  <c:v>2.6999999999999968E-2</c:v>
                </c:pt>
                <c:pt idx="131">
                  <c:v>3.234999999999999E-2</c:v>
                </c:pt>
                <c:pt idx="132">
                  <c:v>2.1650000000000003E-2</c:v>
                </c:pt>
                <c:pt idx="133">
                  <c:v>2.1650000000000003E-2</c:v>
                </c:pt>
                <c:pt idx="134">
                  <c:v>2.1650000000000003E-2</c:v>
                </c:pt>
                <c:pt idx="135">
                  <c:v>3.234999999999999E-2</c:v>
                </c:pt>
                <c:pt idx="136">
                  <c:v>2.1650000000000003E-2</c:v>
                </c:pt>
                <c:pt idx="137">
                  <c:v>2.1650000000000003E-2</c:v>
                </c:pt>
                <c:pt idx="138">
                  <c:v>2.6999999999999968E-2</c:v>
                </c:pt>
                <c:pt idx="139">
                  <c:v>2.1650000000000003E-2</c:v>
                </c:pt>
                <c:pt idx="140">
                  <c:v>2.6999999999999968E-2</c:v>
                </c:pt>
                <c:pt idx="141">
                  <c:v>2.1650000000000003E-2</c:v>
                </c:pt>
                <c:pt idx="142">
                  <c:v>2.6999999999999968E-2</c:v>
                </c:pt>
                <c:pt idx="143">
                  <c:v>8.049999999999996E-2</c:v>
                </c:pt>
                <c:pt idx="144">
                  <c:v>2.6999999999999968E-2</c:v>
                </c:pt>
                <c:pt idx="145">
                  <c:v>2.1650000000000003E-2</c:v>
                </c:pt>
                <c:pt idx="146">
                  <c:v>3.7699999999999984E-2</c:v>
                </c:pt>
                <c:pt idx="147">
                  <c:v>2.1650000000000003E-2</c:v>
                </c:pt>
                <c:pt idx="148">
                  <c:v>2.1650000000000003E-2</c:v>
                </c:pt>
                <c:pt idx="149">
                  <c:v>2.1650000000000003E-2</c:v>
                </c:pt>
                <c:pt idx="150">
                  <c:v>2.1650000000000003E-2</c:v>
                </c:pt>
                <c:pt idx="151">
                  <c:v>2.6999999999999968E-2</c:v>
                </c:pt>
                <c:pt idx="152">
                  <c:v>1.6299999999999953E-2</c:v>
                </c:pt>
                <c:pt idx="153">
                  <c:v>2.6999999999999968E-2</c:v>
                </c:pt>
                <c:pt idx="154">
                  <c:v>2.1650000000000003E-2</c:v>
                </c:pt>
                <c:pt idx="155">
                  <c:v>2.6999999999999968E-2</c:v>
                </c:pt>
                <c:pt idx="156">
                  <c:v>2.6999999999999968E-2</c:v>
                </c:pt>
                <c:pt idx="157">
                  <c:v>2.6999999999999968E-2</c:v>
                </c:pt>
                <c:pt idx="158">
                  <c:v>2.1650000000000003E-2</c:v>
                </c:pt>
                <c:pt idx="159">
                  <c:v>2.6999999999999968E-2</c:v>
                </c:pt>
                <c:pt idx="160">
                  <c:v>2.1650000000000003E-2</c:v>
                </c:pt>
                <c:pt idx="161">
                  <c:v>3.234999999999999E-2</c:v>
                </c:pt>
                <c:pt idx="162">
                  <c:v>3.234999999999999E-2</c:v>
                </c:pt>
                <c:pt idx="163">
                  <c:v>3.234999999999999E-2</c:v>
                </c:pt>
                <c:pt idx="164">
                  <c:v>3.234999999999999E-2</c:v>
                </c:pt>
                <c:pt idx="165">
                  <c:v>2.1650000000000003E-2</c:v>
                </c:pt>
                <c:pt idx="166">
                  <c:v>2.1650000000000003E-2</c:v>
                </c:pt>
                <c:pt idx="167">
                  <c:v>2.6999999999999968E-2</c:v>
                </c:pt>
                <c:pt idx="168">
                  <c:v>2.6999999999999968E-2</c:v>
                </c:pt>
                <c:pt idx="169">
                  <c:v>3.234999999999999E-2</c:v>
                </c:pt>
                <c:pt idx="170">
                  <c:v>5.3749999999999964E-2</c:v>
                </c:pt>
                <c:pt idx="171">
                  <c:v>3.7699999999999984E-2</c:v>
                </c:pt>
                <c:pt idx="172">
                  <c:v>2.1650000000000003E-2</c:v>
                </c:pt>
                <c:pt idx="173">
                  <c:v>2.6999999999999968E-2</c:v>
                </c:pt>
                <c:pt idx="174">
                  <c:v>3.234999999999999E-2</c:v>
                </c:pt>
                <c:pt idx="175">
                  <c:v>2.6999999999999968E-2</c:v>
                </c:pt>
                <c:pt idx="176">
                  <c:v>2.6999999999999968E-2</c:v>
                </c:pt>
                <c:pt idx="177">
                  <c:v>2.6999999999999968E-2</c:v>
                </c:pt>
                <c:pt idx="178">
                  <c:v>2.1650000000000003E-2</c:v>
                </c:pt>
                <c:pt idx="179">
                  <c:v>2.6999999999999968E-2</c:v>
                </c:pt>
                <c:pt idx="180">
                  <c:v>2.6999999999999968E-2</c:v>
                </c:pt>
                <c:pt idx="181">
                  <c:v>2.6999999999999968E-2</c:v>
                </c:pt>
                <c:pt idx="182">
                  <c:v>2.6999999999999968E-2</c:v>
                </c:pt>
                <c:pt idx="183">
                  <c:v>2.1650000000000003E-2</c:v>
                </c:pt>
                <c:pt idx="184">
                  <c:v>2.1650000000000003E-2</c:v>
                </c:pt>
                <c:pt idx="185">
                  <c:v>6.444999999999998E-2</c:v>
                </c:pt>
                <c:pt idx="186">
                  <c:v>2.1650000000000003E-2</c:v>
                </c:pt>
                <c:pt idx="187">
                  <c:v>1.6299999999999953E-2</c:v>
                </c:pt>
                <c:pt idx="188">
                  <c:v>2.1650000000000003E-2</c:v>
                </c:pt>
                <c:pt idx="189">
                  <c:v>3.234999999999999E-2</c:v>
                </c:pt>
                <c:pt idx="190">
                  <c:v>4.3049999999999977E-2</c:v>
                </c:pt>
                <c:pt idx="191">
                  <c:v>2.1650000000000003E-2</c:v>
                </c:pt>
                <c:pt idx="192">
                  <c:v>2.6999999999999968E-2</c:v>
                </c:pt>
                <c:pt idx="193">
                  <c:v>2.1650000000000003E-2</c:v>
                </c:pt>
                <c:pt idx="194">
                  <c:v>2.1650000000000003E-2</c:v>
                </c:pt>
                <c:pt idx="195">
                  <c:v>2.6999999999999968E-2</c:v>
                </c:pt>
                <c:pt idx="196">
                  <c:v>2.1650000000000003E-2</c:v>
                </c:pt>
                <c:pt idx="197">
                  <c:v>2.1650000000000003E-2</c:v>
                </c:pt>
                <c:pt idx="198">
                  <c:v>2.1650000000000003E-2</c:v>
                </c:pt>
                <c:pt idx="199">
                  <c:v>1.6299999999999953E-2</c:v>
                </c:pt>
                <c:pt idx="200">
                  <c:v>2.1650000000000003E-2</c:v>
                </c:pt>
                <c:pt idx="201">
                  <c:v>2.1650000000000003E-2</c:v>
                </c:pt>
                <c:pt idx="202">
                  <c:v>2.1650000000000003E-2</c:v>
                </c:pt>
                <c:pt idx="203">
                  <c:v>2.6999999999999968E-2</c:v>
                </c:pt>
                <c:pt idx="204">
                  <c:v>1.6299999999999953E-2</c:v>
                </c:pt>
                <c:pt idx="205">
                  <c:v>1.6299999999999953E-2</c:v>
                </c:pt>
                <c:pt idx="206">
                  <c:v>2.1650000000000003E-2</c:v>
                </c:pt>
                <c:pt idx="207">
                  <c:v>2.1650000000000003E-2</c:v>
                </c:pt>
                <c:pt idx="208">
                  <c:v>1.6299999999999953E-2</c:v>
                </c:pt>
                <c:pt idx="209">
                  <c:v>2.1650000000000003E-2</c:v>
                </c:pt>
                <c:pt idx="210">
                  <c:v>2.1650000000000003E-2</c:v>
                </c:pt>
                <c:pt idx="211">
                  <c:v>1.0949999999999988E-2</c:v>
                </c:pt>
                <c:pt idx="212">
                  <c:v>1.6299999999999953E-2</c:v>
                </c:pt>
                <c:pt idx="213">
                  <c:v>1.6299999999999953E-2</c:v>
                </c:pt>
                <c:pt idx="214">
                  <c:v>1.6299999999999953E-2</c:v>
                </c:pt>
                <c:pt idx="215">
                  <c:v>1.6299999999999953E-2</c:v>
                </c:pt>
                <c:pt idx="216">
                  <c:v>1.6299999999999953E-2</c:v>
                </c:pt>
                <c:pt idx="217">
                  <c:v>2.1650000000000003E-2</c:v>
                </c:pt>
                <c:pt idx="218">
                  <c:v>1.6299999999999953E-2</c:v>
                </c:pt>
                <c:pt idx="219">
                  <c:v>4.8399999999999999E-2</c:v>
                </c:pt>
                <c:pt idx="220">
                  <c:v>1.6299999999999953E-2</c:v>
                </c:pt>
                <c:pt idx="221">
                  <c:v>2.1650000000000003E-2</c:v>
                </c:pt>
                <c:pt idx="222">
                  <c:v>2.1650000000000003E-2</c:v>
                </c:pt>
                <c:pt idx="223">
                  <c:v>1.0949999999999988E-2</c:v>
                </c:pt>
                <c:pt idx="224">
                  <c:v>2.1650000000000003E-2</c:v>
                </c:pt>
                <c:pt idx="225">
                  <c:v>2.6999999999999968E-2</c:v>
                </c:pt>
                <c:pt idx="226">
                  <c:v>1.6299999999999953E-2</c:v>
                </c:pt>
                <c:pt idx="227">
                  <c:v>2.6999999999999968E-2</c:v>
                </c:pt>
                <c:pt idx="228">
                  <c:v>1.7134862653418931E-2</c:v>
                </c:pt>
              </c:numCache>
            </c:numRef>
          </c:xVal>
          <c:yVal>
            <c:numRef>
              <c:f>'Plots_R1000-1'!$P$8:$P$355</c:f>
              <c:numCache>
                <c:formatCode>0.00</c:formatCode>
                <c:ptCount val="348"/>
                <c:pt idx="0">
                  <c:v>2.9359999999999999</c:v>
                </c:pt>
                <c:pt idx="1">
                  <c:v>2.9269999999999996</c:v>
                </c:pt>
                <c:pt idx="2">
                  <c:v>2.9239999999999995</c:v>
                </c:pt>
                <c:pt idx="3">
                  <c:v>3.0039999999999996</c:v>
                </c:pt>
                <c:pt idx="4">
                  <c:v>3.0129999999999999</c:v>
                </c:pt>
                <c:pt idx="5">
                  <c:v>2.9729999999999999</c:v>
                </c:pt>
                <c:pt idx="6">
                  <c:v>2.798</c:v>
                </c:pt>
                <c:pt idx="7">
                  <c:v>2.9819999999999993</c:v>
                </c:pt>
                <c:pt idx="8">
                  <c:v>3.335</c:v>
                </c:pt>
                <c:pt idx="9">
                  <c:v>3.149</c:v>
                </c:pt>
                <c:pt idx="10">
                  <c:v>3.0720000000000001</c:v>
                </c:pt>
                <c:pt idx="11">
                  <c:v>3.1259999999999994</c:v>
                </c:pt>
                <c:pt idx="12">
                  <c:v>3.0989999999999993</c:v>
                </c:pt>
                <c:pt idx="13">
                  <c:v>3.1469999999999994</c:v>
                </c:pt>
                <c:pt idx="14">
                  <c:v>3.2009999999999996</c:v>
                </c:pt>
                <c:pt idx="15">
                  <c:v>3.0749999999999993</c:v>
                </c:pt>
                <c:pt idx="16">
                  <c:v>3.4509999999999996</c:v>
                </c:pt>
                <c:pt idx="17">
                  <c:v>3.4019999999999992</c:v>
                </c:pt>
                <c:pt idx="18">
                  <c:v>3.3529999999999998</c:v>
                </c:pt>
                <c:pt idx="19">
                  <c:v>7.0730000000000004</c:v>
                </c:pt>
                <c:pt idx="20">
                  <c:v>8.36</c:v>
                </c:pt>
                <c:pt idx="21">
                  <c:v>10.873999999999999</c:v>
                </c:pt>
                <c:pt idx="22">
                  <c:v>16.116</c:v>
                </c:pt>
                <c:pt idx="23">
                  <c:v>18.084</c:v>
                </c:pt>
                <c:pt idx="24">
                  <c:v>23.603999999999999</c:v>
                </c:pt>
                <c:pt idx="25">
                  <c:v>28.252000000000002</c:v>
                </c:pt>
                <c:pt idx="26">
                  <c:v>33.707000000000001</c:v>
                </c:pt>
                <c:pt idx="27">
                  <c:v>31.277999999999999</c:v>
                </c:pt>
                <c:pt idx="28">
                  <c:v>29.911999999999999</c:v>
                </c:pt>
                <c:pt idx="29">
                  <c:v>31.067999999999998</c:v>
                </c:pt>
                <c:pt idx="30">
                  <c:v>31.564</c:v>
                </c:pt>
                <c:pt idx="31">
                  <c:v>33.185000000000002</c:v>
                </c:pt>
                <c:pt idx="32">
                  <c:v>33.883000000000003</c:v>
                </c:pt>
                <c:pt idx="33">
                  <c:v>33.801000000000002</c:v>
                </c:pt>
                <c:pt idx="34">
                  <c:v>33.713000000000001</c:v>
                </c:pt>
                <c:pt idx="35">
                  <c:v>33.734000000000002</c:v>
                </c:pt>
                <c:pt idx="36">
                  <c:v>33.308999999999997</c:v>
                </c:pt>
                <c:pt idx="37">
                  <c:v>33.57</c:v>
                </c:pt>
                <c:pt idx="38">
                  <c:v>33.460999999999999</c:v>
                </c:pt>
                <c:pt idx="39">
                  <c:v>33.613999999999997</c:v>
                </c:pt>
                <c:pt idx="40">
                  <c:v>33.597000000000001</c:v>
                </c:pt>
                <c:pt idx="41">
                  <c:v>33.603000000000002</c:v>
                </c:pt>
                <c:pt idx="42">
                  <c:v>33.755000000000003</c:v>
                </c:pt>
                <c:pt idx="43">
                  <c:v>33.662999999999997</c:v>
                </c:pt>
                <c:pt idx="44">
                  <c:v>33.51</c:v>
                </c:pt>
                <c:pt idx="45">
                  <c:v>33.493000000000002</c:v>
                </c:pt>
                <c:pt idx="46">
                  <c:v>33.444000000000003</c:v>
                </c:pt>
                <c:pt idx="47">
                  <c:v>33.411999999999999</c:v>
                </c:pt>
                <c:pt idx="48">
                  <c:v>33.411999999999999</c:v>
                </c:pt>
                <c:pt idx="49">
                  <c:v>33.417000000000002</c:v>
                </c:pt>
                <c:pt idx="50">
                  <c:v>33.33</c:v>
                </c:pt>
                <c:pt idx="51">
                  <c:v>33.356999999999999</c:v>
                </c:pt>
                <c:pt idx="52">
                  <c:v>33.450000000000003</c:v>
                </c:pt>
                <c:pt idx="53">
                  <c:v>33.515000000000001</c:v>
                </c:pt>
                <c:pt idx="54">
                  <c:v>33.296999999999997</c:v>
                </c:pt>
                <c:pt idx="55">
                  <c:v>33.805</c:v>
                </c:pt>
                <c:pt idx="56">
                  <c:v>33.683999999999997</c:v>
                </c:pt>
                <c:pt idx="57">
                  <c:v>33.417000000000002</c:v>
                </c:pt>
                <c:pt idx="58">
                  <c:v>33.472000000000001</c:v>
                </c:pt>
                <c:pt idx="59">
                  <c:v>33.444000000000003</c:v>
                </c:pt>
                <c:pt idx="60">
                  <c:v>33.405999999999999</c:v>
                </c:pt>
                <c:pt idx="61">
                  <c:v>33.33</c:v>
                </c:pt>
                <c:pt idx="62">
                  <c:v>33.314</c:v>
                </c:pt>
                <c:pt idx="63">
                  <c:v>33.564999999999998</c:v>
                </c:pt>
                <c:pt idx="64">
                  <c:v>33.445</c:v>
                </c:pt>
                <c:pt idx="65">
                  <c:v>33.319000000000003</c:v>
                </c:pt>
                <c:pt idx="66">
                  <c:v>33.314</c:v>
                </c:pt>
                <c:pt idx="67">
                  <c:v>33.33</c:v>
                </c:pt>
                <c:pt idx="68">
                  <c:v>33.400999999999996</c:v>
                </c:pt>
                <c:pt idx="69">
                  <c:v>33.368000000000002</c:v>
                </c:pt>
                <c:pt idx="70">
                  <c:v>33.527000000000001</c:v>
                </c:pt>
                <c:pt idx="71">
                  <c:v>33.335999999999999</c:v>
                </c:pt>
                <c:pt idx="72">
                  <c:v>33.243000000000002</c:v>
                </c:pt>
                <c:pt idx="73">
                  <c:v>33.253999999999998</c:v>
                </c:pt>
                <c:pt idx="74">
                  <c:v>33.270000000000003</c:v>
                </c:pt>
                <c:pt idx="75">
                  <c:v>33.237000000000002</c:v>
                </c:pt>
                <c:pt idx="76">
                  <c:v>33.406999999999996</c:v>
                </c:pt>
                <c:pt idx="77">
                  <c:v>33.243000000000002</c:v>
                </c:pt>
                <c:pt idx="78">
                  <c:v>33.220999999999997</c:v>
                </c:pt>
                <c:pt idx="79">
                  <c:v>32.277000000000001</c:v>
                </c:pt>
                <c:pt idx="80">
                  <c:v>33.314</c:v>
                </c:pt>
                <c:pt idx="81">
                  <c:v>31.950000000000003</c:v>
                </c:pt>
                <c:pt idx="82">
                  <c:v>32.353999999999999</c:v>
                </c:pt>
                <c:pt idx="83">
                  <c:v>32.381</c:v>
                </c:pt>
                <c:pt idx="84">
                  <c:v>32.031999999999996</c:v>
                </c:pt>
                <c:pt idx="85">
                  <c:v>31.900999999999996</c:v>
                </c:pt>
                <c:pt idx="86">
                  <c:v>32.054000000000002</c:v>
                </c:pt>
                <c:pt idx="87">
                  <c:v>31.954999999999998</c:v>
                </c:pt>
                <c:pt idx="88">
                  <c:v>31.823999999999998</c:v>
                </c:pt>
                <c:pt idx="89">
                  <c:v>31.250999999999998</c:v>
                </c:pt>
                <c:pt idx="90">
                  <c:v>30.765999999999998</c:v>
                </c:pt>
                <c:pt idx="91">
                  <c:v>30.04</c:v>
                </c:pt>
                <c:pt idx="92">
                  <c:v>29.740000000000002</c:v>
                </c:pt>
                <c:pt idx="93">
                  <c:v>29.756</c:v>
                </c:pt>
                <c:pt idx="94">
                  <c:v>29.744999999999997</c:v>
                </c:pt>
                <c:pt idx="95">
                  <c:v>29.341999999999999</c:v>
                </c:pt>
                <c:pt idx="96">
                  <c:v>28.795999999999999</c:v>
                </c:pt>
                <c:pt idx="97">
                  <c:v>28.381</c:v>
                </c:pt>
                <c:pt idx="98">
                  <c:v>28.152000000000001</c:v>
                </c:pt>
                <c:pt idx="99">
                  <c:v>28.637999999999998</c:v>
                </c:pt>
                <c:pt idx="100">
                  <c:v>28.686999999999998</c:v>
                </c:pt>
                <c:pt idx="101">
                  <c:v>28.36</c:v>
                </c:pt>
                <c:pt idx="102">
                  <c:v>28.981999999999999</c:v>
                </c:pt>
                <c:pt idx="103">
                  <c:v>29.249000000000002</c:v>
                </c:pt>
                <c:pt idx="104">
                  <c:v>28.954999999999998</c:v>
                </c:pt>
                <c:pt idx="105">
                  <c:v>29.259999999999998</c:v>
                </c:pt>
                <c:pt idx="106">
                  <c:v>29.603999999999999</c:v>
                </c:pt>
                <c:pt idx="107">
                  <c:v>28.911000000000001</c:v>
                </c:pt>
                <c:pt idx="108">
                  <c:v>27.923000000000002</c:v>
                </c:pt>
                <c:pt idx="109">
                  <c:v>29.052999999999997</c:v>
                </c:pt>
                <c:pt idx="110">
                  <c:v>29.521999999999998</c:v>
                </c:pt>
                <c:pt idx="111">
                  <c:v>23.471</c:v>
                </c:pt>
                <c:pt idx="112">
                  <c:v>19.625</c:v>
                </c:pt>
                <c:pt idx="113">
                  <c:v>12.614999999999998</c:v>
                </c:pt>
                <c:pt idx="114">
                  <c:v>12.222999999999999</c:v>
                </c:pt>
                <c:pt idx="115">
                  <c:v>11.388999999999999</c:v>
                </c:pt>
                <c:pt idx="116">
                  <c:v>10.751999999999999</c:v>
                </c:pt>
                <c:pt idx="117">
                  <c:v>11.571</c:v>
                </c:pt>
                <c:pt idx="118">
                  <c:v>12.001999999999999</c:v>
                </c:pt>
                <c:pt idx="119">
                  <c:v>12.579999999999998</c:v>
                </c:pt>
                <c:pt idx="120">
                  <c:v>12.602999999999998</c:v>
                </c:pt>
                <c:pt idx="121">
                  <c:v>12.395</c:v>
                </c:pt>
                <c:pt idx="122">
                  <c:v>12.291999999999998</c:v>
                </c:pt>
                <c:pt idx="123">
                  <c:v>12.745000000000001</c:v>
                </c:pt>
                <c:pt idx="124">
                  <c:v>12.707000000000001</c:v>
                </c:pt>
                <c:pt idx="125">
                  <c:v>12.335999999999999</c:v>
                </c:pt>
                <c:pt idx="126">
                  <c:v>12.456</c:v>
                </c:pt>
                <c:pt idx="127">
                  <c:v>11.997</c:v>
                </c:pt>
                <c:pt idx="128">
                  <c:v>11.959</c:v>
                </c:pt>
                <c:pt idx="129">
                  <c:v>12.193999999999999</c:v>
                </c:pt>
                <c:pt idx="130">
                  <c:v>12.068000000000001</c:v>
                </c:pt>
                <c:pt idx="131">
                  <c:v>12.21</c:v>
                </c:pt>
                <c:pt idx="132">
                  <c:v>11.943000000000001</c:v>
                </c:pt>
                <c:pt idx="133">
                  <c:v>11.965</c:v>
                </c:pt>
                <c:pt idx="134">
                  <c:v>12.407</c:v>
                </c:pt>
                <c:pt idx="135">
                  <c:v>12.058</c:v>
                </c:pt>
                <c:pt idx="136">
                  <c:v>12.111999999999998</c:v>
                </c:pt>
                <c:pt idx="137">
                  <c:v>12.422999999999998</c:v>
                </c:pt>
                <c:pt idx="138">
                  <c:v>12.472999999999999</c:v>
                </c:pt>
                <c:pt idx="139">
                  <c:v>12.631</c:v>
                </c:pt>
                <c:pt idx="140">
                  <c:v>12.777999999999999</c:v>
                </c:pt>
                <c:pt idx="141">
                  <c:v>12.805</c:v>
                </c:pt>
                <c:pt idx="142">
                  <c:v>12.544</c:v>
                </c:pt>
                <c:pt idx="143">
                  <c:v>12.227</c:v>
                </c:pt>
                <c:pt idx="144">
                  <c:v>12.091000000000001</c:v>
                </c:pt>
                <c:pt idx="145">
                  <c:v>11.676</c:v>
                </c:pt>
                <c:pt idx="146">
                  <c:v>11.517999999999999</c:v>
                </c:pt>
                <c:pt idx="147">
                  <c:v>11.589</c:v>
                </c:pt>
                <c:pt idx="148">
                  <c:v>12.43</c:v>
                </c:pt>
                <c:pt idx="149">
                  <c:v>12.899000000000001</c:v>
                </c:pt>
                <c:pt idx="150">
                  <c:v>13.263999999999999</c:v>
                </c:pt>
                <c:pt idx="151">
                  <c:v>13.297000000000001</c:v>
                </c:pt>
                <c:pt idx="152">
                  <c:v>12.986000000000001</c:v>
                </c:pt>
                <c:pt idx="153">
                  <c:v>12.866</c:v>
                </c:pt>
                <c:pt idx="154">
                  <c:v>12.855</c:v>
                </c:pt>
                <c:pt idx="155">
                  <c:v>13.181999999999999</c:v>
                </c:pt>
                <c:pt idx="156">
                  <c:v>12.963999999999999</c:v>
                </c:pt>
                <c:pt idx="157">
                  <c:v>12.762</c:v>
                </c:pt>
                <c:pt idx="158">
                  <c:v>12.620000000000001</c:v>
                </c:pt>
                <c:pt idx="159">
                  <c:v>12.821999999999999</c:v>
                </c:pt>
                <c:pt idx="160">
                  <c:v>12.843</c:v>
                </c:pt>
                <c:pt idx="161">
                  <c:v>12.619</c:v>
                </c:pt>
                <c:pt idx="162">
                  <c:v>12.460999999999999</c:v>
                </c:pt>
                <c:pt idx="163">
                  <c:v>12.187999999999999</c:v>
                </c:pt>
                <c:pt idx="164">
                  <c:v>12.149999999999999</c:v>
                </c:pt>
                <c:pt idx="165">
                  <c:v>11.893999999999998</c:v>
                </c:pt>
                <c:pt idx="166">
                  <c:v>11.992000000000001</c:v>
                </c:pt>
                <c:pt idx="167">
                  <c:v>12.978999999999999</c:v>
                </c:pt>
                <c:pt idx="168">
                  <c:v>12.434000000000001</c:v>
                </c:pt>
                <c:pt idx="169">
                  <c:v>2.6319999999999997</c:v>
                </c:pt>
                <c:pt idx="170">
                  <c:v>1.8089999999999993</c:v>
                </c:pt>
                <c:pt idx="171">
                  <c:v>1.7549999999999999</c:v>
                </c:pt>
                <c:pt idx="172">
                  <c:v>1.5759999999999996</c:v>
                </c:pt>
                <c:pt idx="173">
                  <c:v>1.5</c:v>
                </c:pt>
                <c:pt idx="174">
                  <c:v>2.101</c:v>
                </c:pt>
                <c:pt idx="175">
                  <c:v>1.6759999999999993</c:v>
                </c:pt>
                <c:pt idx="176">
                  <c:v>1.774</c:v>
                </c:pt>
                <c:pt idx="177">
                  <c:v>1.6819999999999995</c:v>
                </c:pt>
                <c:pt idx="178">
                  <c:v>1.633</c:v>
                </c:pt>
                <c:pt idx="179">
                  <c:v>1.6379999999999999</c:v>
                </c:pt>
                <c:pt idx="180">
                  <c:v>1.5669999999999993</c:v>
                </c:pt>
                <c:pt idx="181">
                  <c:v>1.6929999999999996</c:v>
                </c:pt>
                <c:pt idx="182">
                  <c:v>1.726</c:v>
                </c:pt>
                <c:pt idx="183">
                  <c:v>1.7039999999999997</c:v>
                </c:pt>
                <c:pt idx="184">
                  <c:v>1.649</c:v>
                </c:pt>
                <c:pt idx="185">
                  <c:v>1.633</c:v>
                </c:pt>
                <c:pt idx="186">
                  <c:v>1.6819999999999995</c:v>
                </c:pt>
                <c:pt idx="187">
                  <c:v>1.694</c:v>
                </c:pt>
                <c:pt idx="188">
                  <c:v>1.8569999999999993</c:v>
                </c:pt>
                <c:pt idx="189">
                  <c:v>1.6719999999999997</c:v>
                </c:pt>
                <c:pt idx="190">
                  <c:v>1.7699999999999996</c:v>
                </c:pt>
                <c:pt idx="191">
                  <c:v>1.7210000000000001</c:v>
                </c:pt>
                <c:pt idx="192">
                  <c:v>1.6879999999999997</c:v>
                </c:pt>
                <c:pt idx="193">
                  <c:v>1.6989999999999998</c:v>
                </c:pt>
                <c:pt idx="194">
                  <c:v>1.9939999999999998</c:v>
                </c:pt>
                <c:pt idx="195">
                  <c:v>1.7489999999999997</c:v>
                </c:pt>
                <c:pt idx="196">
                  <c:v>1.6399999999999997</c:v>
                </c:pt>
                <c:pt idx="197">
                  <c:v>1.6779999999999999</c:v>
                </c:pt>
                <c:pt idx="198">
                  <c:v>1.7159999999999993</c:v>
                </c:pt>
                <c:pt idx="199">
                  <c:v>1.6559999999999997</c:v>
                </c:pt>
                <c:pt idx="200">
                  <c:v>1.6179999999999994</c:v>
                </c:pt>
                <c:pt idx="201">
                  <c:v>1.6890000000000001</c:v>
                </c:pt>
                <c:pt idx="202">
                  <c:v>1.8739999999999997</c:v>
                </c:pt>
                <c:pt idx="203">
                  <c:v>1.6669999999999998</c:v>
                </c:pt>
                <c:pt idx="204">
                  <c:v>1.7919999999999998</c:v>
                </c:pt>
                <c:pt idx="205">
                  <c:v>1.569</c:v>
                </c:pt>
                <c:pt idx="206">
                  <c:v>1.6719999999999997</c:v>
                </c:pt>
                <c:pt idx="207">
                  <c:v>1.8089999999999993</c:v>
                </c:pt>
                <c:pt idx="208">
                  <c:v>1.9119999999999999</c:v>
                </c:pt>
                <c:pt idx="209">
                  <c:v>1.9279999999999999</c:v>
                </c:pt>
                <c:pt idx="210">
                  <c:v>1.8409999999999993</c:v>
                </c:pt>
                <c:pt idx="211">
                  <c:v>1.8140000000000001</c:v>
                </c:pt>
                <c:pt idx="212">
                  <c:v>1.8899999999999997</c:v>
                </c:pt>
                <c:pt idx="213">
                  <c:v>1.8849999999999998</c:v>
                </c:pt>
                <c:pt idx="214">
                  <c:v>1.8849999999999998</c:v>
                </c:pt>
                <c:pt idx="215">
                  <c:v>1.7859999999999996</c:v>
                </c:pt>
                <c:pt idx="216">
                  <c:v>1.819</c:v>
                </c:pt>
                <c:pt idx="217">
                  <c:v>1.7539999999999996</c:v>
                </c:pt>
                <c:pt idx="218">
                  <c:v>1.8079999999999998</c:v>
                </c:pt>
                <c:pt idx="219">
                  <c:v>1.8029999999999999</c:v>
                </c:pt>
                <c:pt idx="220">
                  <c:v>1.8029999999999999</c:v>
                </c:pt>
                <c:pt idx="221">
                  <c:v>1.71</c:v>
                </c:pt>
                <c:pt idx="222">
                  <c:v>1.7699999999999996</c:v>
                </c:pt>
                <c:pt idx="223">
                  <c:v>1.7479999999999993</c:v>
                </c:pt>
                <c:pt idx="224">
                  <c:v>1.726</c:v>
                </c:pt>
                <c:pt idx="225">
                  <c:v>1.585</c:v>
                </c:pt>
                <c:pt idx="226">
                  <c:v>1.601</c:v>
                </c:pt>
                <c:pt idx="227">
                  <c:v>1.8460000000000001</c:v>
                </c:pt>
                <c:pt idx="228">
                  <c:v>1.75516364699007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109184"/>
        <c:axId val="232111488"/>
      </c:scatterChart>
      <c:valAx>
        <c:axId val="23210918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(ntu)</a:t>
                </a:r>
              </a:p>
            </c:rich>
          </c:tx>
          <c:layout>
            <c:manualLayout>
              <c:xMode val="edge"/>
              <c:yMode val="edge"/>
              <c:x val="0.46136526249504556"/>
              <c:y val="2.3600198687867585E-2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crossAx val="232111488"/>
        <c:crosses val="autoZero"/>
        <c:crossBetween val="midCat"/>
      </c:valAx>
      <c:valAx>
        <c:axId val="23211148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3210918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'Plots_CV62-1'!$A$2</c:f>
          <c:strCache>
            <c:ptCount val="1"/>
            <c:pt idx="0">
              <c:v>CV62-1 1/31/2017</c:v>
            </c:pt>
          </c:strCache>
        </c:strRef>
      </c:tx>
      <c:layout>
        <c:manualLayout>
          <c:xMode val="edge"/>
          <c:yMode val="edge"/>
          <c:x val="8.8253310249806795E-3"/>
          <c:y val="2.24655975636678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259683203233348"/>
          <c:w val="0.77824757940395772"/>
          <c:h val="0.8436021162239115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'Plots_CV62-1'!$K$8:$K$355</c:f>
              <c:numCache>
                <c:formatCode>General</c:formatCode>
                <c:ptCount val="348"/>
                <c:pt idx="0">
                  <c:v>101.4335</c:v>
                </c:pt>
                <c:pt idx="1">
                  <c:v>100.9331</c:v>
                </c:pt>
                <c:pt idx="2">
                  <c:v>100.7469</c:v>
                </c:pt>
                <c:pt idx="3">
                  <c:v>100.5881</c:v>
                </c:pt>
                <c:pt idx="4">
                  <c:v>100.2711</c:v>
                </c:pt>
                <c:pt idx="5">
                  <c:v>99.993499999999997</c:v>
                </c:pt>
                <c:pt idx="6">
                  <c:v>99.703100000000006</c:v>
                </c:pt>
                <c:pt idx="7">
                  <c:v>99.296700000000001</c:v>
                </c:pt>
                <c:pt idx="8">
                  <c:v>99.197500000000005</c:v>
                </c:pt>
                <c:pt idx="9">
                  <c:v>98.816699999999997</c:v>
                </c:pt>
                <c:pt idx="10">
                  <c:v>98.252499999999998</c:v>
                </c:pt>
                <c:pt idx="11">
                  <c:v>97.701099999999997</c:v>
                </c:pt>
                <c:pt idx="12">
                  <c:v>96.658900000000003</c:v>
                </c:pt>
                <c:pt idx="13">
                  <c:v>94.929400000000001</c:v>
                </c:pt>
                <c:pt idx="14">
                  <c:v>93.770099999999999</c:v>
                </c:pt>
                <c:pt idx="15">
                  <c:v>93.090500000000006</c:v>
                </c:pt>
                <c:pt idx="16">
                  <c:v>92.669799999999995</c:v>
                </c:pt>
                <c:pt idx="17">
                  <c:v>92.444299999999998</c:v>
                </c:pt>
                <c:pt idx="18">
                  <c:v>92.191699999999997</c:v>
                </c:pt>
                <c:pt idx="19">
                  <c:v>92.113100000000003</c:v>
                </c:pt>
                <c:pt idx="20">
                  <c:v>92.056899999999999</c:v>
                </c:pt>
                <c:pt idx="21">
                  <c:v>91.842100000000002</c:v>
                </c:pt>
                <c:pt idx="22">
                  <c:v>91.756299999999996</c:v>
                </c:pt>
                <c:pt idx="23">
                  <c:v>91.715900000000005</c:v>
                </c:pt>
                <c:pt idx="24">
                  <c:v>91.613699999999994</c:v>
                </c:pt>
                <c:pt idx="25">
                  <c:v>91.562299999999993</c:v>
                </c:pt>
                <c:pt idx="26">
                  <c:v>91.52</c:v>
                </c:pt>
                <c:pt idx="27">
                  <c:v>91.526600000000002</c:v>
                </c:pt>
                <c:pt idx="28">
                  <c:v>91.552300000000002</c:v>
                </c:pt>
                <c:pt idx="29">
                  <c:v>91.410399999999996</c:v>
                </c:pt>
                <c:pt idx="30">
                  <c:v>91.090100000000007</c:v>
                </c:pt>
                <c:pt idx="31">
                  <c:v>91.124200000000002</c:v>
                </c:pt>
                <c:pt idx="32">
                  <c:v>91.058099999999996</c:v>
                </c:pt>
                <c:pt idx="33">
                  <c:v>91.010599999999997</c:v>
                </c:pt>
                <c:pt idx="34">
                  <c:v>90.953699999999998</c:v>
                </c:pt>
                <c:pt idx="35">
                  <c:v>91.032600000000002</c:v>
                </c:pt>
                <c:pt idx="36">
                  <c:v>90.903999999999996</c:v>
                </c:pt>
                <c:pt idx="37">
                  <c:v>90.852699999999999</c:v>
                </c:pt>
                <c:pt idx="38">
                  <c:v>90.945599999999999</c:v>
                </c:pt>
                <c:pt idx="39">
                  <c:v>90.913899999999998</c:v>
                </c:pt>
                <c:pt idx="40">
                  <c:v>90.997699999999995</c:v>
                </c:pt>
                <c:pt idx="41">
                  <c:v>90.943299999999994</c:v>
                </c:pt>
                <c:pt idx="42">
                  <c:v>90.937200000000004</c:v>
                </c:pt>
                <c:pt idx="43">
                  <c:v>90.784400000000005</c:v>
                </c:pt>
                <c:pt idx="44">
                  <c:v>91.031400000000005</c:v>
                </c:pt>
                <c:pt idx="45">
                  <c:v>90.913899999999998</c:v>
                </c:pt>
                <c:pt idx="46">
                  <c:v>90.786500000000004</c:v>
                </c:pt>
                <c:pt idx="47">
                  <c:v>90.732600000000005</c:v>
                </c:pt>
                <c:pt idx="48">
                  <c:v>90.716399999999993</c:v>
                </c:pt>
                <c:pt idx="49">
                  <c:v>90.728700000000003</c:v>
                </c:pt>
                <c:pt idx="50">
                  <c:v>90.764600000000002</c:v>
                </c:pt>
                <c:pt idx="51">
                  <c:v>90.808599999999998</c:v>
                </c:pt>
                <c:pt idx="52">
                  <c:v>90.854799999999997</c:v>
                </c:pt>
                <c:pt idx="53">
                  <c:v>90.924599999999998</c:v>
                </c:pt>
                <c:pt idx="54">
                  <c:v>90.9375</c:v>
                </c:pt>
                <c:pt idx="55">
                  <c:v>90.833699999999993</c:v>
                </c:pt>
                <c:pt idx="56">
                  <c:v>91.0946</c:v>
                </c:pt>
                <c:pt idx="57">
                  <c:v>91.0946</c:v>
                </c:pt>
                <c:pt idx="58">
                  <c:v>91.005700000000004</c:v>
                </c:pt>
                <c:pt idx="59">
                  <c:v>91.167900000000003</c:v>
                </c:pt>
                <c:pt idx="60">
                  <c:v>91.253900000000002</c:v>
                </c:pt>
                <c:pt idx="61">
                  <c:v>91.270499999999998</c:v>
                </c:pt>
                <c:pt idx="62">
                  <c:v>91.530299999999997</c:v>
                </c:pt>
                <c:pt idx="63">
                  <c:v>91.465999999999994</c:v>
                </c:pt>
                <c:pt idx="64">
                  <c:v>91.387100000000004</c:v>
                </c:pt>
                <c:pt idx="65">
                  <c:v>91.554100000000005</c:v>
                </c:pt>
                <c:pt idx="66">
                  <c:v>91.397099999999995</c:v>
                </c:pt>
                <c:pt idx="67">
                  <c:v>91.314999999999998</c:v>
                </c:pt>
                <c:pt idx="68">
                  <c:v>91.238900000000001</c:v>
                </c:pt>
                <c:pt idx="69">
                  <c:v>91.079099999999997</c:v>
                </c:pt>
                <c:pt idx="70">
                  <c:v>91.074799999999996</c:v>
                </c:pt>
                <c:pt idx="71">
                  <c:v>91.063500000000005</c:v>
                </c:pt>
                <c:pt idx="72">
                  <c:v>91.025099999999995</c:v>
                </c:pt>
                <c:pt idx="73">
                  <c:v>90.980999999999995</c:v>
                </c:pt>
                <c:pt idx="74">
                  <c:v>91.073700000000002</c:v>
                </c:pt>
                <c:pt idx="75">
                  <c:v>91.108599999999996</c:v>
                </c:pt>
                <c:pt idx="76">
                  <c:v>91.054100000000005</c:v>
                </c:pt>
                <c:pt idx="77">
                  <c:v>91.066699999999997</c:v>
                </c:pt>
                <c:pt idx="78">
                  <c:v>90.962699999999998</c:v>
                </c:pt>
                <c:pt idx="79">
                  <c:v>90.891499999999994</c:v>
                </c:pt>
                <c:pt idx="80">
                  <c:v>90.917900000000003</c:v>
                </c:pt>
                <c:pt idx="81">
                  <c:v>90.872</c:v>
                </c:pt>
                <c:pt idx="82">
                  <c:v>90.840800000000002</c:v>
                </c:pt>
                <c:pt idx="83">
                  <c:v>90.829800000000006</c:v>
                </c:pt>
                <c:pt idx="84">
                  <c:v>90.726200000000006</c:v>
                </c:pt>
                <c:pt idx="85">
                  <c:v>90.705500000000001</c:v>
                </c:pt>
                <c:pt idx="86">
                  <c:v>90.694800000000001</c:v>
                </c:pt>
                <c:pt idx="87">
                  <c:v>90.652199999999993</c:v>
                </c:pt>
                <c:pt idx="88">
                  <c:v>90.793400000000005</c:v>
                </c:pt>
                <c:pt idx="89">
                  <c:v>91.500299999999996</c:v>
                </c:pt>
                <c:pt idx="90">
                  <c:v>93.654499999999999</c:v>
                </c:pt>
                <c:pt idx="91">
                  <c:v>95.358699999999999</c:v>
                </c:pt>
                <c:pt idx="92">
                  <c:v>96.205600000000004</c:v>
                </c:pt>
                <c:pt idx="93">
                  <c:v>96.786299999999997</c:v>
                </c:pt>
                <c:pt idx="94">
                  <c:v>97.227199999999996</c:v>
                </c:pt>
                <c:pt idx="95">
                  <c:v>97.385599999999997</c:v>
                </c:pt>
                <c:pt idx="96">
                  <c:v>97.495999999999995</c:v>
                </c:pt>
                <c:pt idx="97">
                  <c:v>97.453999999999994</c:v>
                </c:pt>
                <c:pt idx="98">
                  <c:v>97.728899999999996</c:v>
                </c:pt>
                <c:pt idx="99">
                  <c:v>97.569000000000003</c:v>
                </c:pt>
                <c:pt idx="100">
                  <c:v>97.584599999999995</c:v>
                </c:pt>
                <c:pt idx="101">
                  <c:v>97.572800000000001</c:v>
                </c:pt>
                <c:pt idx="102">
                  <c:v>97.638000000000005</c:v>
                </c:pt>
                <c:pt idx="103">
                  <c:v>97.634</c:v>
                </c:pt>
                <c:pt idx="104">
                  <c:v>97.694400000000002</c:v>
                </c:pt>
                <c:pt idx="105">
                  <c:v>97.519300000000001</c:v>
                </c:pt>
                <c:pt idx="106">
                  <c:v>97.505499999999998</c:v>
                </c:pt>
                <c:pt idx="107">
                  <c:v>97.520600000000002</c:v>
                </c:pt>
                <c:pt idx="108">
                  <c:v>97.5351</c:v>
                </c:pt>
                <c:pt idx="109">
                  <c:v>97.587400000000002</c:v>
                </c:pt>
                <c:pt idx="110">
                  <c:v>97.512</c:v>
                </c:pt>
                <c:pt idx="111">
                  <c:v>97.472800000000007</c:v>
                </c:pt>
                <c:pt idx="112">
                  <c:v>97.485200000000006</c:v>
                </c:pt>
                <c:pt idx="113">
                  <c:v>97.532499999999999</c:v>
                </c:pt>
                <c:pt idx="114">
                  <c:v>97.546999999999997</c:v>
                </c:pt>
                <c:pt idx="115">
                  <c:v>97.454899999999995</c:v>
                </c:pt>
                <c:pt idx="116">
                  <c:v>97.413200000000003</c:v>
                </c:pt>
                <c:pt idx="117">
                  <c:v>97.513999999999996</c:v>
                </c:pt>
                <c:pt idx="118">
                  <c:v>97.537300000000002</c:v>
                </c:pt>
                <c:pt idx="119">
                  <c:v>97.449100000000001</c:v>
                </c:pt>
                <c:pt idx="120">
                  <c:v>97.508399999999995</c:v>
                </c:pt>
                <c:pt idx="121">
                  <c:v>97.633600000000001</c:v>
                </c:pt>
                <c:pt idx="122">
                  <c:v>97.439499999999995</c:v>
                </c:pt>
                <c:pt idx="123">
                  <c:v>97.611000000000004</c:v>
                </c:pt>
                <c:pt idx="124">
                  <c:v>97.476900000000001</c:v>
                </c:pt>
                <c:pt idx="125">
                  <c:v>97.458299999999994</c:v>
                </c:pt>
                <c:pt idx="126">
                  <c:v>97.432599999999994</c:v>
                </c:pt>
                <c:pt idx="127">
                  <c:v>97.346999999999994</c:v>
                </c:pt>
                <c:pt idx="128">
                  <c:v>97.441800000000001</c:v>
                </c:pt>
                <c:pt idx="129">
                  <c:v>97.33</c:v>
                </c:pt>
                <c:pt idx="130">
                  <c:v>97.506500000000003</c:v>
                </c:pt>
                <c:pt idx="131">
                  <c:v>97.676900000000003</c:v>
                </c:pt>
                <c:pt idx="132">
                  <c:v>97.722499999999997</c:v>
                </c:pt>
                <c:pt idx="133">
                  <c:v>97.483800000000002</c:v>
                </c:pt>
                <c:pt idx="134">
                  <c:v>97.610200000000006</c:v>
                </c:pt>
                <c:pt idx="135">
                  <c:v>97.7256</c:v>
                </c:pt>
                <c:pt idx="136">
                  <c:v>97.746300000000005</c:v>
                </c:pt>
                <c:pt idx="137">
                  <c:v>97.598500000000001</c:v>
                </c:pt>
                <c:pt idx="138">
                  <c:v>97.703000000000003</c:v>
                </c:pt>
                <c:pt idx="139">
                  <c:v>97.701899999999995</c:v>
                </c:pt>
                <c:pt idx="140">
                  <c:v>97.655500000000004</c:v>
                </c:pt>
                <c:pt idx="141">
                  <c:v>97.628299999999996</c:v>
                </c:pt>
                <c:pt idx="142">
                  <c:v>97.651700000000005</c:v>
                </c:pt>
                <c:pt idx="143">
                  <c:v>97.720100000000002</c:v>
                </c:pt>
                <c:pt idx="144">
                  <c:v>97.881799999999998</c:v>
                </c:pt>
                <c:pt idx="145">
                  <c:v>97.924099999999996</c:v>
                </c:pt>
                <c:pt idx="146">
                  <c:v>98.077500000000001</c:v>
                </c:pt>
                <c:pt idx="147">
                  <c:v>98.178299999999993</c:v>
                </c:pt>
                <c:pt idx="148">
                  <c:v>98.081900000000005</c:v>
                </c:pt>
                <c:pt idx="149">
                  <c:v>98.258899999999997</c:v>
                </c:pt>
                <c:pt idx="150">
                  <c:v>98.147199999999998</c:v>
                </c:pt>
                <c:pt idx="151">
                  <c:v>98.1935</c:v>
                </c:pt>
                <c:pt idx="152">
                  <c:v>98.452399999999997</c:v>
                </c:pt>
                <c:pt idx="153">
                  <c:v>98.089399999999998</c:v>
                </c:pt>
                <c:pt idx="154">
                  <c:v>98.171700000000001</c:v>
                </c:pt>
                <c:pt idx="155">
                  <c:v>98.171800000000005</c:v>
                </c:pt>
                <c:pt idx="156">
                  <c:v>98.089799999999997</c:v>
                </c:pt>
                <c:pt idx="157">
                  <c:v>98.196600000000004</c:v>
                </c:pt>
                <c:pt idx="158">
                  <c:v>98.278899999999993</c:v>
                </c:pt>
                <c:pt idx="159">
                  <c:v>98.200900000000004</c:v>
                </c:pt>
                <c:pt idx="160">
                  <c:v>98.372</c:v>
                </c:pt>
                <c:pt idx="161">
                  <c:v>98.060400000000001</c:v>
                </c:pt>
                <c:pt idx="162">
                  <c:v>98.244399999999999</c:v>
                </c:pt>
                <c:pt idx="163">
                  <c:v>98.088099999999997</c:v>
                </c:pt>
                <c:pt idx="164">
                  <c:v>98.102800000000002</c:v>
                </c:pt>
                <c:pt idx="165">
                  <c:v>98.151799999999994</c:v>
                </c:pt>
                <c:pt idx="166">
                  <c:v>98.161699999999996</c:v>
                </c:pt>
                <c:pt idx="167">
                  <c:v>98.257999999999996</c:v>
                </c:pt>
                <c:pt idx="168">
                  <c:v>98.107100000000003</c:v>
                </c:pt>
                <c:pt idx="169">
                  <c:v>98.296499999999995</c:v>
                </c:pt>
                <c:pt idx="170">
                  <c:v>98.081900000000005</c:v>
                </c:pt>
                <c:pt idx="171">
                  <c:v>98.123199999999997</c:v>
                </c:pt>
                <c:pt idx="172">
                  <c:v>98.154799999999994</c:v>
                </c:pt>
                <c:pt idx="173">
                  <c:v>98.218999999999994</c:v>
                </c:pt>
                <c:pt idx="174">
                  <c:v>98.225099999999998</c:v>
                </c:pt>
                <c:pt idx="175">
                  <c:v>98.233199999999997</c:v>
                </c:pt>
                <c:pt idx="176">
                  <c:v>98.304400000000001</c:v>
                </c:pt>
                <c:pt idx="177">
                  <c:v>98.208100000000002</c:v>
                </c:pt>
                <c:pt idx="178">
                  <c:v>98.175399999999996</c:v>
                </c:pt>
                <c:pt idx="179">
                  <c:v>98.153599999999997</c:v>
                </c:pt>
                <c:pt idx="180">
                  <c:v>98.1524</c:v>
                </c:pt>
                <c:pt idx="181">
                  <c:v>98.194400000000002</c:v>
                </c:pt>
                <c:pt idx="182">
                  <c:v>98.504900000000006</c:v>
                </c:pt>
                <c:pt idx="183">
                  <c:v>98.285300000000007</c:v>
                </c:pt>
                <c:pt idx="184">
                  <c:v>98.244900000000001</c:v>
                </c:pt>
                <c:pt idx="185">
                  <c:v>98.151200000000003</c:v>
                </c:pt>
                <c:pt idx="186">
                  <c:v>98.141800000000003</c:v>
                </c:pt>
                <c:pt idx="187">
                  <c:v>98.170699999999997</c:v>
                </c:pt>
                <c:pt idx="188">
                  <c:v>98.290499999999994</c:v>
                </c:pt>
                <c:pt idx="189">
                  <c:v>98.150199999999998</c:v>
                </c:pt>
                <c:pt idx="190">
                  <c:v>98.140699999999995</c:v>
                </c:pt>
                <c:pt idx="191">
                  <c:v>98.218100000000007</c:v>
                </c:pt>
                <c:pt idx="192">
                  <c:v>98.202799999999996</c:v>
                </c:pt>
                <c:pt idx="193">
                  <c:v>98.249499999999998</c:v>
                </c:pt>
                <c:pt idx="194">
                  <c:v>98.213999999999999</c:v>
                </c:pt>
              </c:numCache>
            </c:numRef>
          </c:xVal>
          <c:yVal>
            <c:numRef>
              <c:f>'Plots_CV62-1'!$P$8:$P$355</c:f>
              <c:numCache>
                <c:formatCode>0.00</c:formatCode>
                <c:ptCount val="348"/>
                <c:pt idx="0">
                  <c:v>1.5</c:v>
                </c:pt>
                <c:pt idx="1">
                  <c:v>1.5939999999999994</c:v>
                </c:pt>
                <c:pt idx="2">
                  <c:v>1.6239999999999997</c:v>
                </c:pt>
                <c:pt idx="3">
                  <c:v>2.8919999999999995</c:v>
                </c:pt>
                <c:pt idx="4">
                  <c:v>8.1750000000000007</c:v>
                </c:pt>
                <c:pt idx="5">
                  <c:v>10.737</c:v>
                </c:pt>
                <c:pt idx="6">
                  <c:v>10.304</c:v>
                </c:pt>
                <c:pt idx="7">
                  <c:v>15.272</c:v>
                </c:pt>
                <c:pt idx="8">
                  <c:v>20.497</c:v>
                </c:pt>
                <c:pt idx="9">
                  <c:v>25.061999999999998</c:v>
                </c:pt>
                <c:pt idx="10">
                  <c:v>31.690999999999995</c:v>
                </c:pt>
                <c:pt idx="11">
                  <c:v>35.345999999999997</c:v>
                </c:pt>
                <c:pt idx="12">
                  <c:v>39.181999999999995</c:v>
                </c:pt>
                <c:pt idx="13">
                  <c:v>39.268000000000001</c:v>
                </c:pt>
                <c:pt idx="14">
                  <c:v>38.475999999999999</c:v>
                </c:pt>
                <c:pt idx="15">
                  <c:v>39.36</c:v>
                </c:pt>
                <c:pt idx="16">
                  <c:v>39.123999999999995</c:v>
                </c:pt>
                <c:pt idx="17">
                  <c:v>39.43</c:v>
                </c:pt>
                <c:pt idx="18">
                  <c:v>39.494999999999997</c:v>
                </c:pt>
                <c:pt idx="19">
                  <c:v>39.494</c:v>
                </c:pt>
                <c:pt idx="20">
                  <c:v>39.472000000000001</c:v>
                </c:pt>
                <c:pt idx="21">
                  <c:v>39.466000000000001</c:v>
                </c:pt>
                <c:pt idx="22">
                  <c:v>39.476999999999997</c:v>
                </c:pt>
                <c:pt idx="23">
                  <c:v>39.466000000000001</c:v>
                </c:pt>
                <c:pt idx="24">
                  <c:v>39.46</c:v>
                </c:pt>
                <c:pt idx="25">
                  <c:v>39.46</c:v>
                </c:pt>
                <c:pt idx="26">
                  <c:v>39.454999999999998</c:v>
                </c:pt>
                <c:pt idx="27">
                  <c:v>39.46</c:v>
                </c:pt>
                <c:pt idx="28">
                  <c:v>39.509</c:v>
                </c:pt>
                <c:pt idx="29">
                  <c:v>39.497999999999998</c:v>
                </c:pt>
                <c:pt idx="30">
                  <c:v>39.486999999999995</c:v>
                </c:pt>
                <c:pt idx="31">
                  <c:v>39.503</c:v>
                </c:pt>
                <c:pt idx="32">
                  <c:v>39.497999999999998</c:v>
                </c:pt>
                <c:pt idx="33">
                  <c:v>39.542000000000002</c:v>
                </c:pt>
                <c:pt idx="34">
                  <c:v>39.480999999999995</c:v>
                </c:pt>
                <c:pt idx="35">
                  <c:v>39.475999999999999</c:v>
                </c:pt>
                <c:pt idx="36">
                  <c:v>39.475999999999999</c:v>
                </c:pt>
                <c:pt idx="37">
                  <c:v>39.464999999999996</c:v>
                </c:pt>
                <c:pt idx="38">
                  <c:v>39.420999999999999</c:v>
                </c:pt>
                <c:pt idx="39">
                  <c:v>39.415999999999997</c:v>
                </c:pt>
                <c:pt idx="40">
                  <c:v>39.420999999999999</c:v>
                </c:pt>
                <c:pt idx="41">
                  <c:v>39.409999999999997</c:v>
                </c:pt>
                <c:pt idx="42">
                  <c:v>39.437999999999995</c:v>
                </c:pt>
                <c:pt idx="43">
                  <c:v>39.427</c:v>
                </c:pt>
                <c:pt idx="44">
                  <c:v>39.420999999999999</c:v>
                </c:pt>
                <c:pt idx="45">
                  <c:v>39.427</c:v>
                </c:pt>
                <c:pt idx="46">
                  <c:v>39.427</c:v>
                </c:pt>
                <c:pt idx="47">
                  <c:v>39.355999999999995</c:v>
                </c:pt>
                <c:pt idx="48">
                  <c:v>39.387999999999998</c:v>
                </c:pt>
                <c:pt idx="49">
                  <c:v>39.382999999999996</c:v>
                </c:pt>
                <c:pt idx="50">
                  <c:v>39.372</c:v>
                </c:pt>
                <c:pt idx="51">
                  <c:v>39.372</c:v>
                </c:pt>
                <c:pt idx="52">
                  <c:v>39.360999999999997</c:v>
                </c:pt>
                <c:pt idx="53">
                  <c:v>39.338999999999999</c:v>
                </c:pt>
                <c:pt idx="54">
                  <c:v>39.333999999999996</c:v>
                </c:pt>
                <c:pt idx="55">
                  <c:v>39.327999999999996</c:v>
                </c:pt>
                <c:pt idx="56">
                  <c:v>39.344999999999999</c:v>
                </c:pt>
                <c:pt idx="57">
                  <c:v>39.35</c:v>
                </c:pt>
                <c:pt idx="58">
                  <c:v>39.338999999999999</c:v>
                </c:pt>
                <c:pt idx="59">
                  <c:v>39.329000000000001</c:v>
                </c:pt>
                <c:pt idx="60">
                  <c:v>39.333999999999996</c:v>
                </c:pt>
                <c:pt idx="61">
                  <c:v>39.360999999999997</c:v>
                </c:pt>
                <c:pt idx="62">
                  <c:v>39.378</c:v>
                </c:pt>
                <c:pt idx="63">
                  <c:v>39.46</c:v>
                </c:pt>
                <c:pt idx="64">
                  <c:v>39.542000000000002</c:v>
                </c:pt>
                <c:pt idx="65">
                  <c:v>39.454000000000001</c:v>
                </c:pt>
                <c:pt idx="66">
                  <c:v>39.311999999999998</c:v>
                </c:pt>
                <c:pt idx="67">
                  <c:v>39.333999999999996</c:v>
                </c:pt>
                <c:pt idx="68">
                  <c:v>39.366999999999997</c:v>
                </c:pt>
                <c:pt idx="69">
                  <c:v>39.366999999999997</c:v>
                </c:pt>
                <c:pt idx="70">
                  <c:v>39.344999999999999</c:v>
                </c:pt>
                <c:pt idx="71">
                  <c:v>39.372</c:v>
                </c:pt>
                <c:pt idx="72">
                  <c:v>39.355999999999995</c:v>
                </c:pt>
                <c:pt idx="73">
                  <c:v>39.350999999999999</c:v>
                </c:pt>
                <c:pt idx="74">
                  <c:v>39.268999999999998</c:v>
                </c:pt>
                <c:pt idx="75">
                  <c:v>39.300999999999995</c:v>
                </c:pt>
                <c:pt idx="76">
                  <c:v>39.366999999999997</c:v>
                </c:pt>
                <c:pt idx="77">
                  <c:v>39.411000000000001</c:v>
                </c:pt>
                <c:pt idx="78">
                  <c:v>39.405000000000001</c:v>
                </c:pt>
                <c:pt idx="79">
                  <c:v>39.378</c:v>
                </c:pt>
                <c:pt idx="80">
                  <c:v>39.382999999999996</c:v>
                </c:pt>
                <c:pt idx="81">
                  <c:v>39.431999999999995</c:v>
                </c:pt>
                <c:pt idx="82">
                  <c:v>39.317999999999998</c:v>
                </c:pt>
                <c:pt idx="83">
                  <c:v>39.420999999999999</c:v>
                </c:pt>
                <c:pt idx="84">
                  <c:v>39.366999999999997</c:v>
                </c:pt>
                <c:pt idx="85">
                  <c:v>39.372</c:v>
                </c:pt>
                <c:pt idx="86">
                  <c:v>39.339999999999996</c:v>
                </c:pt>
                <c:pt idx="87">
                  <c:v>39.257999999999996</c:v>
                </c:pt>
                <c:pt idx="88">
                  <c:v>34.75</c:v>
                </c:pt>
                <c:pt idx="89">
                  <c:v>27.994999999999997</c:v>
                </c:pt>
                <c:pt idx="90">
                  <c:v>21.868000000000002</c:v>
                </c:pt>
                <c:pt idx="91">
                  <c:v>17.045000000000002</c:v>
                </c:pt>
                <c:pt idx="92">
                  <c:v>17.302</c:v>
                </c:pt>
                <c:pt idx="93">
                  <c:v>17.378999999999998</c:v>
                </c:pt>
                <c:pt idx="94">
                  <c:v>17.057000000000002</c:v>
                </c:pt>
                <c:pt idx="95">
                  <c:v>17.106000000000002</c:v>
                </c:pt>
                <c:pt idx="96">
                  <c:v>17.100999999999999</c:v>
                </c:pt>
                <c:pt idx="97">
                  <c:v>17.280999999999999</c:v>
                </c:pt>
                <c:pt idx="98">
                  <c:v>17.073999999999998</c:v>
                </c:pt>
                <c:pt idx="99">
                  <c:v>16.948999999999998</c:v>
                </c:pt>
                <c:pt idx="100">
                  <c:v>16.964999999999996</c:v>
                </c:pt>
                <c:pt idx="101">
                  <c:v>16.964999999999996</c:v>
                </c:pt>
                <c:pt idx="102">
                  <c:v>17.069000000000003</c:v>
                </c:pt>
                <c:pt idx="103">
                  <c:v>17.177999999999997</c:v>
                </c:pt>
                <c:pt idx="104">
                  <c:v>17.206000000000003</c:v>
                </c:pt>
                <c:pt idx="105">
                  <c:v>17.216000000000001</c:v>
                </c:pt>
                <c:pt idx="106">
                  <c:v>17.146000000000001</c:v>
                </c:pt>
                <c:pt idx="107">
                  <c:v>17.106999999999999</c:v>
                </c:pt>
                <c:pt idx="108">
                  <c:v>17.118000000000002</c:v>
                </c:pt>
                <c:pt idx="109">
                  <c:v>17.195</c:v>
                </c:pt>
                <c:pt idx="110">
                  <c:v>17.189</c:v>
                </c:pt>
                <c:pt idx="111">
                  <c:v>17.255000000000003</c:v>
                </c:pt>
                <c:pt idx="112">
                  <c:v>17.232999999999997</c:v>
                </c:pt>
                <c:pt idx="113">
                  <c:v>17.238999999999997</c:v>
                </c:pt>
                <c:pt idx="114">
                  <c:v>17.249000000000002</c:v>
                </c:pt>
                <c:pt idx="115">
                  <c:v>17.228000000000002</c:v>
                </c:pt>
                <c:pt idx="116">
                  <c:v>17.259999999999998</c:v>
                </c:pt>
                <c:pt idx="117">
                  <c:v>17.183999999999997</c:v>
                </c:pt>
                <c:pt idx="118">
                  <c:v>17.222000000000001</c:v>
                </c:pt>
                <c:pt idx="119">
                  <c:v>17.128999999999998</c:v>
                </c:pt>
                <c:pt idx="120">
                  <c:v>17.101999999999997</c:v>
                </c:pt>
                <c:pt idx="121">
                  <c:v>17.107999999999997</c:v>
                </c:pt>
                <c:pt idx="122">
                  <c:v>17.265999999999998</c:v>
                </c:pt>
                <c:pt idx="123">
                  <c:v>17.277000000000001</c:v>
                </c:pt>
                <c:pt idx="124">
                  <c:v>17.189</c:v>
                </c:pt>
                <c:pt idx="125">
                  <c:v>17.156999999999996</c:v>
                </c:pt>
                <c:pt idx="126">
                  <c:v>17.151000000000003</c:v>
                </c:pt>
                <c:pt idx="127">
                  <c:v>17.128999999999998</c:v>
                </c:pt>
                <c:pt idx="128">
                  <c:v>17.015000000000001</c:v>
                </c:pt>
                <c:pt idx="129">
                  <c:v>16.988</c:v>
                </c:pt>
                <c:pt idx="130">
                  <c:v>16.829000000000001</c:v>
                </c:pt>
                <c:pt idx="131">
                  <c:v>17.058999999999997</c:v>
                </c:pt>
                <c:pt idx="132">
                  <c:v>17.238999999999997</c:v>
                </c:pt>
                <c:pt idx="133">
                  <c:v>17.151000000000003</c:v>
                </c:pt>
                <c:pt idx="134">
                  <c:v>17.151000000000003</c:v>
                </c:pt>
                <c:pt idx="135">
                  <c:v>17.167999999999999</c:v>
                </c:pt>
                <c:pt idx="136">
                  <c:v>17.183999999999997</c:v>
                </c:pt>
                <c:pt idx="137">
                  <c:v>17.134999999999998</c:v>
                </c:pt>
                <c:pt idx="138">
                  <c:v>17.380000000000003</c:v>
                </c:pt>
                <c:pt idx="139">
                  <c:v>17.341999999999999</c:v>
                </c:pt>
                <c:pt idx="140">
                  <c:v>17.292999999999999</c:v>
                </c:pt>
                <c:pt idx="141">
                  <c:v>17.402000000000001</c:v>
                </c:pt>
                <c:pt idx="142">
                  <c:v>15.417</c:v>
                </c:pt>
                <c:pt idx="143">
                  <c:v>10.131</c:v>
                </c:pt>
                <c:pt idx="144">
                  <c:v>8.68</c:v>
                </c:pt>
                <c:pt idx="145">
                  <c:v>3.1659999999999995</c:v>
                </c:pt>
                <c:pt idx="146">
                  <c:v>2.0750000000000002</c:v>
                </c:pt>
                <c:pt idx="147">
                  <c:v>2.2439999999999998</c:v>
                </c:pt>
                <c:pt idx="148">
                  <c:v>2.2389999999999999</c:v>
                </c:pt>
                <c:pt idx="149">
                  <c:v>1.9989999999999997</c:v>
                </c:pt>
                <c:pt idx="150">
                  <c:v>2.0199999999999996</c:v>
                </c:pt>
                <c:pt idx="151">
                  <c:v>2.0099999999999998</c:v>
                </c:pt>
                <c:pt idx="152">
                  <c:v>1.9989999999999997</c:v>
                </c:pt>
                <c:pt idx="153">
                  <c:v>1.9929999999999994</c:v>
                </c:pt>
                <c:pt idx="154">
                  <c:v>1.9390000000000001</c:v>
                </c:pt>
                <c:pt idx="155">
                  <c:v>1.9279999999999999</c:v>
                </c:pt>
                <c:pt idx="156">
                  <c:v>2.069</c:v>
                </c:pt>
                <c:pt idx="157">
                  <c:v>2.1129999999999995</c:v>
                </c:pt>
                <c:pt idx="158">
                  <c:v>2.08</c:v>
                </c:pt>
                <c:pt idx="159">
                  <c:v>2.0910000000000002</c:v>
                </c:pt>
                <c:pt idx="160">
                  <c:v>2.0969999999999995</c:v>
                </c:pt>
                <c:pt idx="161">
                  <c:v>2.0859999999999994</c:v>
                </c:pt>
                <c:pt idx="162">
                  <c:v>2.0910000000000002</c:v>
                </c:pt>
                <c:pt idx="163">
                  <c:v>2.069</c:v>
                </c:pt>
                <c:pt idx="164">
                  <c:v>2.0640000000000001</c:v>
                </c:pt>
                <c:pt idx="165">
                  <c:v>2.048</c:v>
                </c:pt>
                <c:pt idx="166">
                  <c:v>2.1079999999999997</c:v>
                </c:pt>
                <c:pt idx="167">
                  <c:v>2.0859999999999994</c:v>
                </c:pt>
                <c:pt idx="168">
                  <c:v>2.1399999999999997</c:v>
                </c:pt>
                <c:pt idx="169">
                  <c:v>2.1239999999999997</c:v>
                </c:pt>
                <c:pt idx="170">
                  <c:v>2.2109999999999994</c:v>
                </c:pt>
                <c:pt idx="171">
                  <c:v>2.1680000000000001</c:v>
                </c:pt>
                <c:pt idx="172">
                  <c:v>2.2000000000000002</c:v>
                </c:pt>
                <c:pt idx="173">
                  <c:v>2.1899999999999995</c:v>
                </c:pt>
                <c:pt idx="174">
                  <c:v>2.2109999999999994</c:v>
                </c:pt>
                <c:pt idx="175">
                  <c:v>2.2329999999999997</c:v>
                </c:pt>
                <c:pt idx="176">
                  <c:v>2.0419999999999998</c:v>
                </c:pt>
                <c:pt idx="177">
                  <c:v>2.1129999999999995</c:v>
                </c:pt>
                <c:pt idx="178">
                  <c:v>2.1349999999999998</c:v>
                </c:pt>
                <c:pt idx="179">
                  <c:v>2.0529999999999999</c:v>
                </c:pt>
                <c:pt idx="180">
                  <c:v>2.0640000000000001</c:v>
                </c:pt>
                <c:pt idx="181">
                  <c:v>2.08</c:v>
                </c:pt>
                <c:pt idx="182">
                  <c:v>2.0700000000000003</c:v>
                </c:pt>
                <c:pt idx="183">
                  <c:v>2.0259999999999998</c:v>
                </c:pt>
                <c:pt idx="184">
                  <c:v>2.0529999999999999</c:v>
                </c:pt>
                <c:pt idx="185">
                  <c:v>2.0419999999999998</c:v>
                </c:pt>
                <c:pt idx="186">
                  <c:v>2.0099999999999998</c:v>
                </c:pt>
                <c:pt idx="187">
                  <c:v>2.0369999999999999</c:v>
                </c:pt>
                <c:pt idx="188">
                  <c:v>2.032</c:v>
                </c:pt>
                <c:pt idx="189">
                  <c:v>2.0529999999999999</c:v>
                </c:pt>
                <c:pt idx="190">
                  <c:v>1.9769999999999994</c:v>
                </c:pt>
                <c:pt idx="191">
                  <c:v>1.9989999999999997</c:v>
                </c:pt>
                <c:pt idx="192">
                  <c:v>2.0149999999999997</c:v>
                </c:pt>
                <c:pt idx="193">
                  <c:v>2.0209999999999999</c:v>
                </c:pt>
                <c:pt idx="194">
                  <c:v>1.8410000000000002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351488"/>
        <c:axId val="220370432"/>
      </c:scatterChart>
      <c:valAx>
        <c:axId val="220351488"/>
        <c:scaling>
          <c:orientation val="minMax"/>
          <c:min val="5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Saturation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20370432"/>
        <c:crosses val="autoZero"/>
        <c:crossBetween val="midCat"/>
      </c:valAx>
      <c:valAx>
        <c:axId val="22037043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2035148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'Plots_R1000-2'!$A$2</c:f>
          <c:strCache>
            <c:ptCount val="1"/>
            <c:pt idx="0">
              <c:v>R1000-2 1/31/2017</c:v>
            </c:pt>
          </c:strCache>
        </c:strRef>
      </c:tx>
      <c:layout>
        <c:manualLayout>
          <c:xMode val="edge"/>
          <c:yMode val="edge"/>
          <c:x val="1.4273066225586021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270799959243518"/>
          <c:w val="0.77343319703986368"/>
          <c:h val="0.83686243695481122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accent1"/>
              </a:solidFill>
            </a:ln>
          </c:spPr>
          <c:marker>
            <c:symbol val="diamond"/>
            <c:size val="5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'Plots_R1000-2'!$D$8:$D$355</c:f>
              <c:numCache>
                <c:formatCode>General</c:formatCode>
                <c:ptCount val="348"/>
                <c:pt idx="0">
                  <c:v>8.25</c:v>
                </c:pt>
                <c:pt idx="1">
                  <c:v>8.23</c:v>
                </c:pt>
                <c:pt idx="2">
                  <c:v>8.18</c:v>
                </c:pt>
                <c:pt idx="3">
                  <c:v>8.18</c:v>
                </c:pt>
                <c:pt idx="4">
                  <c:v>8.16</c:v>
                </c:pt>
                <c:pt idx="5">
                  <c:v>8.18</c:v>
                </c:pt>
                <c:pt idx="6">
                  <c:v>8.2200000000000006</c:v>
                </c:pt>
                <c:pt idx="7">
                  <c:v>8.23</c:v>
                </c:pt>
                <c:pt idx="8">
                  <c:v>8.24</c:v>
                </c:pt>
                <c:pt idx="9">
                  <c:v>8.24</c:v>
                </c:pt>
                <c:pt idx="10">
                  <c:v>8.23</c:v>
                </c:pt>
                <c:pt idx="11">
                  <c:v>8.24</c:v>
                </c:pt>
                <c:pt idx="12">
                  <c:v>8.24</c:v>
                </c:pt>
                <c:pt idx="13">
                  <c:v>8.32</c:v>
                </c:pt>
                <c:pt idx="14">
                  <c:v>8.41</c:v>
                </c:pt>
                <c:pt idx="15">
                  <c:v>8.42</c:v>
                </c:pt>
                <c:pt idx="16">
                  <c:v>8.51</c:v>
                </c:pt>
                <c:pt idx="17">
                  <c:v>8.5500000000000007</c:v>
                </c:pt>
                <c:pt idx="18">
                  <c:v>8.57</c:v>
                </c:pt>
                <c:pt idx="19">
                  <c:v>8.57</c:v>
                </c:pt>
                <c:pt idx="20">
                  <c:v>8.58</c:v>
                </c:pt>
                <c:pt idx="21">
                  <c:v>8.59</c:v>
                </c:pt>
                <c:pt idx="22">
                  <c:v>8.59</c:v>
                </c:pt>
                <c:pt idx="23">
                  <c:v>8.6</c:v>
                </c:pt>
                <c:pt idx="24">
                  <c:v>8.6</c:v>
                </c:pt>
                <c:pt idx="25">
                  <c:v>8.6</c:v>
                </c:pt>
                <c:pt idx="26">
                  <c:v>8.59</c:v>
                </c:pt>
                <c:pt idx="27">
                  <c:v>8.58</c:v>
                </c:pt>
                <c:pt idx="28">
                  <c:v>8.58</c:v>
                </c:pt>
                <c:pt idx="29">
                  <c:v>8.58</c:v>
                </c:pt>
                <c:pt idx="30">
                  <c:v>8.58</c:v>
                </c:pt>
                <c:pt idx="31">
                  <c:v>8.58</c:v>
                </c:pt>
                <c:pt idx="32">
                  <c:v>8.58</c:v>
                </c:pt>
                <c:pt idx="33">
                  <c:v>8.58</c:v>
                </c:pt>
                <c:pt idx="34">
                  <c:v>8.58</c:v>
                </c:pt>
                <c:pt idx="35">
                  <c:v>8.59</c:v>
                </c:pt>
                <c:pt idx="36">
                  <c:v>8.59</c:v>
                </c:pt>
                <c:pt idx="37">
                  <c:v>8.59</c:v>
                </c:pt>
                <c:pt idx="38">
                  <c:v>8.6</c:v>
                </c:pt>
                <c:pt idx="39">
                  <c:v>8.59</c:v>
                </c:pt>
                <c:pt idx="40">
                  <c:v>8.59</c:v>
                </c:pt>
                <c:pt idx="41">
                  <c:v>8.59</c:v>
                </c:pt>
                <c:pt idx="42">
                  <c:v>8.59</c:v>
                </c:pt>
                <c:pt idx="43">
                  <c:v>8.6</c:v>
                </c:pt>
                <c:pt idx="44">
                  <c:v>8.6</c:v>
                </c:pt>
                <c:pt idx="45">
                  <c:v>8.6</c:v>
                </c:pt>
                <c:pt idx="46">
                  <c:v>8.59</c:v>
                </c:pt>
                <c:pt idx="47">
                  <c:v>8.6</c:v>
                </c:pt>
                <c:pt idx="48">
                  <c:v>8.6</c:v>
                </c:pt>
                <c:pt idx="49">
                  <c:v>8.6</c:v>
                </c:pt>
                <c:pt idx="50">
                  <c:v>8.6</c:v>
                </c:pt>
                <c:pt idx="51">
                  <c:v>8.59</c:v>
                </c:pt>
                <c:pt idx="52">
                  <c:v>8.6</c:v>
                </c:pt>
                <c:pt idx="53">
                  <c:v>8.6</c:v>
                </c:pt>
                <c:pt idx="54">
                  <c:v>8.59</c:v>
                </c:pt>
                <c:pt idx="55">
                  <c:v>8.59</c:v>
                </c:pt>
                <c:pt idx="56">
                  <c:v>8.6</c:v>
                </c:pt>
                <c:pt idx="57">
                  <c:v>8.59</c:v>
                </c:pt>
                <c:pt idx="58">
                  <c:v>8.6</c:v>
                </c:pt>
                <c:pt idx="59">
                  <c:v>8.6</c:v>
                </c:pt>
                <c:pt idx="60">
                  <c:v>8.59</c:v>
                </c:pt>
                <c:pt idx="61">
                  <c:v>8.6</c:v>
                </c:pt>
                <c:pt idx="62">
                  <c:v>8.59</c:v>
                </c:pt>
                <c:pt idx="63">
                  <c:v>8.59</c:v>
                </c:pt>
                <c:pt idx="64">
                  <c:v>8.59</c:v>
                </c:pt>
                <c:pt idx="65">
                  <c:v>8.6</c:v>
                </c:pt>
                <c:pt idx="66">
                  <c:v>8.6</c:v>
                </c:pt>
                <c:pt idx="67">
                  <c:v>8.59</c:v>
                </c:pt>
                <c:pt idx="68">
                  <c:v>8.59</c:v>
                </c:pt>
                <c:pt idx="69">
                  <c:v>8.6</c:v>
                </c:pt>
                <c:pt idx="70">
                  <c:v>8.6</c:v>
                </c:pt>
                <c:pt idx="71">
                  <c:v>8.6</c:v>
                </c:pt>
                <c:pt idx="72">
                  <c:v>8.6</c:v>
                </c:pt>
                <c:pt idx="73">
                  <c:v>8.6</c:v>
                </c:pt>
                <c:pt idx="74">
                  <c:v>8.6</c:v>
                </c:pt>
                <c:pt idx="75">
                  <c:v>8.6</c:v>
                </c:pt>
                <c:pt idx="76">
                  <c:v>8.6</c:v>
                </c:pt>
                <c:pt idx="77">
                  <c:v>8.6</c:v>
                </c:pt>
                <c:pt idx="78">
                  <c:v>8.6</c:v>
                </c:pt>
                <c:pt idx="79">
                  <c:v>8.6</c:v>
                </c:pt>
                <c:pt idx="80">
                  <c:v>8.59</c:v>
                </c:pt>
                <c:pt idx="81">
                  <c:v>8.6</c:v>
                </c:pt>
                <c:pt idx="82">
                  <c:v>8.6</c:v>
                </c:pt>
                <c:pt idx="83">
                  <c:v>8.6</c:v>
                </c:pt>
                <c:pt idx="84">
                  <c:v>8.6</c:v>
                </c:pt>
                <c:pt idx="85">
                  <c:v>8.59</c:v>
                </c:pt>
                <c:pt idx="86">
                  <c:v>8.6</c:v>
                </c:pt>
                <c:pt idx="87">
                  <c:v>8.6</c:v>
                </c:pt>
                <c:pt idx="88">
                  <c:v>8.6</c:v>
                </c:pt>
                <c:pt idx="89">
                  <c:v>8.6</c:v>
                </c:pt>
                <c:pt idx="90">
                  <c:v>8.6</c:v>
                </c:pt>
                <c:pt idx="91">
                  <c:v>8.6</c:v>
                </c:pt>
                <c:pt idx="92">
                  <c:v>8.6</c:v>
                </c:pt>
                <c:pt idx="93">
                  <c:v>8.6</c:v>
                </c:pt>
                <c:pt idx="94">
                  <c:v>8.6</c:v>
                </c:pt>
                <c:pt idx="95">
                  <c:v>8.61</c:v>
                </c:pt>
                <c:pt idx="96">
                  <c:v>8.6</c:v>
                </c:pt>
                <c:pt idx="97">
                  <c:v>8.59</c:v>
                </c:pt>
                <c:pt idx="98">
                  <c:v>8.59</c:v>
                </c:pt>
                <c:pt idx="99">
                  <c:v>8.58</c:v>
                </c:pt>
                <c:pt idx="100">
                  <c:v>8.5500000000000007</c:v>
                </c:pt>
                <c:pt idx="101">
                  <c:v>8.5500000000000007</c:v>
                </c:pt>
                <c:pt idx="102">
                  <c:v>8.4600000000000009</c:v>
                </c:pt>
                <c:pt idx="103">
                  <c:v>8.41</c:v>
                </c:pt>
                <c:pt idx="104">
                  <c:v>8.27</c:v>
                </c:pt>
                <c:pt idx="105">
                  <c:v>8.3699999999999992</c:v>
                </c:pt>
                <c:pt idx="106">
                  <c:v>8.51</c:v>
                </c:pt>
                <c:pt idx="107">
                  <c:v>8.5</c:v>
                </c:pt>
                <c:pt idx="108">
                  <c:v>8.52</c:v>
                </c:pt>
                <c:pt idx="109">
                  <c:v>8.3699999999999992</c:v>
                </c:pt>
                <c:pt idx="110">
                  <c:v>8.42</c:v>
                </c:pt>
                <c:pt idx="111">
                  <c:v>8.4700000000000006</c:v>
                </c:pt>
                <c:pt idx="112">
                  <c:v>8.5500000000000007</c:v>
                </c:pt>
                <c:pt idx="113">
                  <c:v>8.57</c:v>
                </c:pt>
                <c:pt idx="114">
                  <c:v>8.5</c:v>
                </c:pt>
                <c:pt idx="115">
                  <c:v>8.4600000000000009</c:v>
                </c:pt>
                <c:pt idx="116">
                  <c:v>8.41</c:v>
                </c:pt>
                <c:pt idx="117">
                  <c:v>8.3000000000000007</c:v>
                </c:pt>
                <c:pt idx="118">
                  <c:v>8.3800000000000008</c:v>
                </c:pt>
                <c:pt idx="119">
                  <c:v>8.48</c:v>
                </c:pt>
                <c:pt idx="120">
                  <c:v>8.5399999999999991</c:v>
                </c:pt>
                <c:pt idx="121">
                  <c:v>8.51</c:v>
                </c:pt>
                <c:pt idx="122">
                  <c:v>8.5500000000000007</c:v>
                </c:pt>
                <c:pt idx="123">
                  <c:v>8.58</c:v>
                </c:pt>
                <c:pt idx="124">
                  <c:v>8.51</c:v>
                </c:pt>
                <c:pt idx="125">
                  <c:v>8.5399999999999991</c:v>
                </c:pt>
                <c:pt idx="126">
                  <c:v>8.4700000000000006</c:v>
                </c:pt>
                <c:pt idx="127">
                  <c:v>8.49</c:v>
                </c:pt>
                <c:pt idx="128">
                  <c:v>8.4700000000000006</c:v>
                </c:pt>
                <c:pt idx="129">
                  <c:v>8.4499999999999993</c:v>
                </c:pt>
                <c:pt idx="130">
                  <c:v>8.44</c:v>
                </c:pt>
                <c:pt idx="131">
                  <c:v>8.41</c:v>
                </c:pt>
                <c:pt idx="132">
                  <c:v>8.4</c:v>
                </c:pt>
                <c:pt idx="133">
                  <c:v>8.51</c:v>
                </c:pt>
                <c:pt idx="134">
                  <c:v>8.5399999999999991</c:v>
                </c:pt>
                <c:pt idx="135">
                  <c:v>8.56</c:v>
                </c:pt>
                <c:pt idx="136">
                  <c:v>8.56</c:v>
                </c:pt>
                <c:pt idx="137">
                  <c:v>8.56</c:v>
                </c:pt>
                <c:pt idx="138">
                  <c:v>8.5500000000000007</c:v>
                </c:pt>
                <c:pt idx="139">
                  <c:v>8.5299999999999994</c:v>
                </c:pt>
                <c:pt idx="140">
                  <c:v>8.52</c:v>
                </c:pt>
                <c:pt idx="141">
                  <c:v>8.49</c:v>
                </c:pt>
                <c:pt idx="142">
                  <c:v>8.4700000000000006</c:v>
                </c:pt>
                <c:pt idx="143">
                  <c:v>8.4499999999999993</c:v>
                </c:pt>
                <c:pt idx="144">
                  <c:v>8.39</c:v>
                </c:pt>
                <c:pt idx="145">
                  <c:v>8.39</c:v>
                </c:pt>
                <c:pt idx="146">
                  <c:v>8.41</c:v>
                </c:pt>
                <c:pt idx="147">
                  <c:v>8.4499999999999993</c:v>
                </c:pt>
                <c:pt idx="148">
                  <c:v>8.39</c:v>
                </c:pt>
                <c:pt idx="149">
                  <c:v>8.41</c:v>
                </c:pt>
                <c:pt idx="150">
                  <c:v>8.44</c:v>
                </c:pt>
                <c:pt idx="151">
                  <c:v>8.49</c:v>
                </c:pt>
                <c:pt idx="152">
                  <c:v>8.43</c:v>
                </c:pt>
                <c:pt idx="153">
                  <c:v>8.42</c:v>
                </c:pt>
                <c:pt idx="154">
                  <c:v>8.48</c:v>
                </c:pt>
                <c:pt idx="155">
                  <c:v>8.44</c:v>
                </c:pt>
                <c:pt idx="156">
                  <c:v>8.43</c:v>
                </c:pt>
                <c:pt idx="157">
                  <c:v>8.44</c:v>
                </c:pt>
                <c:pt idx="158">
                  <c:v>8.42</c:v>
                </c:pt>
                <c:pt idx="159">
                  <c:v>8.43</c:v>
                </c:pt>
                <c:pt idx="160">
                  <c:v>8.4600000000000009</c:v>
                </c:pt>
                <c:pt idx="161">
                  <c:v>8.48</c:v>
                </c:pt>
                <c:pt idx="162">
                  <c:v>8.35</c:v>
                </c:pt>
                <c:pt idx="163">
                  <c:v>8.2799999999999994</c:v>
                </c:pt>
                <c:pt idx="164">
                  <c:v>8.26</c:v>
                </c:pt>
                <c:pt idx="165">
                  <c:v>8.26</c:v>
                </c:pt>
                <c:pt idx="166">
                  <c:v>8.26</c:v>
                </c:pt>
                <c:pt idx="167">
                  <c:v>8.25</c:v>
                </c:pt>
                <c:pt idx="168">
                  <c:v>8.26</c:v>
                </c:pt>
                <c:pt idx="169">
                  <c:v>8.27</c:v>
                </c:pt>
                <c:pt idx="170">
                  <c:v>8.26</c:v>
                </c:pt>
                <c:pt idx="171">
                  <c:v>8.26</c:v>
                </c:pt>
                <c:pt idx="172">
                  <c:v>8.27</c:v>
                </c:pt>
                <c:pt idx="173">
                  <c:v>8.27</c:v>
                </c:pt>
                <c:pt idx="174">
                  <c:v>8.26</c:v>
                </c:pt>
                <c:pt idx="175">
                  <c:v>8.26</c:v>
                </c:pt>
                <c:pt idx="176">
                  <c:v>8.27</c:v>
                </c:pt>
                <c:pt idx="177">
                  <c:v>8.27</c:v>
                </c:pt>
                <c:pt idx="178">
                  <c:v>8.27</c:v>
                </c:pt>
                <c:pt idx="179">
                  <c:v>8.27</c:v>
                </c:pt>
                <c:pt idx="180">
                  <c:v>8.27</c:v>
                </c:pt>
                <c:pt idx="181">
                  <c:v>8.26</c:v>
                </c:pt>
                <c:pt idx="182">
                  <c:v>8.25</c:v>
                </c:pt>
                <c:pt idx="183">
                  <c:v>8.25</c:v>
                </c:pt>
                <c:pt idx="184">
                  <c:v>8.25</c:v>
                </c:pt>
                <c:pt idx="185">
                  <c:v>8.25</c:v>
                </c:pt>
                <c:pt idx="186">
                  <c:v>8.25</c:v>
                </c:pt>
                <c:pt idx="187">
                  <c:v>8.25</c:v>
                </c:pt>
                <c:pt idx="188">
                  <c:v>8.26</c:v>
                </c:pt>
                <c:pt idx="189">
                  <c:v>8.26</c:v>
                </c:pt>
                <c:pt idx="190">
                  <c:v>8.26</c:v>
                </c:pt>
                <c:pt idx="191">
                  <c:v>8.26</c:v>
                </c:pt>
                <c:pt idx="192">
                  <c:v>8.26</c:v>
                </c:pt>
                <c:pt idx="193">
                  <c:v>8.26</c:v>
                </c:pt>
                <c:pt idx="194">
                  <c:v>8.27</c:v>
                </c:pt>
                <c:pt idx="195">
                  <c:v>8.27</c:v>
                </c:pt>
                <c:pt idx="196">
                  <c:v>8.26</c:v>
                </c:pt>
                <c:pt idx="197">
                  <c:v>8.2799999999999994</c:v>
                </c:pt>
                <c:pt idx="198">
                  <c:v>8.2799999999999994</c:v>
                </c:pt>
                <c:pt idx="199">
                  <c:v>8.27</c:v>
                </c:pt>
                <c:pt idx="200">
                  <c:v>8.27</c:v>
                </c:pt>
                <c:pt idx="201">
                  <c:v>8.2799999999999994</c:v>
                </c:pt>
                <c:pt idx="202">
                  <c:v>8.2799999999999994</c:v>
                </c:pt>
                <c:pt idx="203">
                  <c:v>8.2899999999999991</c:v>
                </c:pt>
                <c:pt idx="204">
                  <c:v>8.2899999999999991</c:v>
                </c:pt>
                <c:pt idx="205">
                  <c:v>8.2899999999999991</c:v>
                </c:pt>
                <c:pt idx="206">
                  <c:v>8.2799999999999994</c:v>
                </c:pt>
                <c:pt idx="207">
                  <c:v>8.2799999999999994</c:v>
                </c:pt>
                <c:pt idx="208">
                  <c:v>8.2899999999999991</c:v>
                </c:pt>
                <c:pt idx="209">
                  <c:v>8.2899999999999991</c:v>
                </c:pt>
                <c:pt idx="210">
                  <c:v>8.2899999999999991</c:v>
                </c:pt>
                <c:pt idx="211">
                  <c:v>8.2899999999999991</c:v>
                </c:pt>
                <c:pt idx="212">
                  <c:v>8.3000000000000007</c:v>
                </c:pt>
                <c:pt idx="213">
                  <c:v>8.3000000000000007</c:v>
                </c:pt>
                <c:pt idx="214">
                  <c:v>8.31</c:v>
                </c:pt>
                <c:pt idx="215">
                  <c:v>8.31</c:v>
                </c:pt>
                <c:pt idx="216">
                  <c:v>8.3000000000000007</c:v>
                </c:pt>
                <c:pt idx="217">
                  <c:v>8.2899999999999991</c:v>
                </c:pt>
                <c:pt idx="218">
                  <c:v>8.31</c:v>
                </c:pt>
                <c:pt idx="219">
                  <c:v>8.3000000000000007</c:v>
                </c:pt>
                <c:pt idx="220">
                  <c:v>8.31</c:v>
                </c:pt>
                <c:pt idx="221">
                  <c:v>8.2899999999999991</c:v>
                </c:pt>
                <c:pt idx="222">
                  <c:v>8.3000000000000007</c:v>
                </c:pt>
              </c:numCache>
            </c:numRef>
          </c:xVal>
          <c:yVal>
            <c:numRef>
              <c:f>'Plots_R1000-2'!$P$8:$P$355</c:f>
              <c:numCache>
                <c:formatCode>0.00</c:formatCode>
                <c:ptCount val="348"/>
                <c:pt idx="0">
                  <c:v>1.5</c:v>
                </c:pt>
                <c:pt idx="1">
                  <c:v>3.9649999999999999</c:v>
                </c:pt>
                <c:pt idx="2">
                  <c:v>4.0249999999999995</c:v>
                </c:pt>
                <c:pt idx="3">
                  <c:v>4.0549999999999997</c:v>
                </c:pt>
                <c:pt idx="4">
                  <c:v>3.9699999999999998</c:v>
                </c:pt>
                <c:pt idx="5">
                  <c:v>3.968</c:v>
                </c:pt>
                <c:pt idx="6">
                  <c:v>3.95</c:v>
                </c:pt>
                <c:pt idx="7">
                  <c:v>4.3239999999999998</c:v>
                </c:pt>
                <c:pt idx="8">
                  <c:v>8.2609999999999992</c:v>
                </c:pt>
                <c:pt idx="9">
                  <c:v>10.010000000000002</c:v>
                </c:pt>
                <c:pt idx="10">
                  <c:v>12.617000000000001</c:v>
                </c:pt>
                <c:pt idx="11">
                  <c:v>14.852</c:v>
                </c:pt>
                <c:pt idx="12">
                  <c:v>17.786999999999999</c:v>
                </c:pt>
                <c:pt idx="13">
                  <c:v>21.316000000000003</c:v>
                </c:pt>
                <c:pt idx="14">
                  <c:v>22.798999999999999</c:v>
                </c:pt>
                <c:pt idx="15">
                  <c:v>27.708000000000002</c:v>
                </c:pt>
                <c:pt idx="16">
                  <c:v>32.770999999999994</c:v>
                </c:pt>
                <c:pt idx="17">
                  <c:v>34.762</c:v>
                </c:pt>
                <c:pt idx="18">
                  <c:v>35.268000000000001</c:v>
                </c:pt>
                <c:pt idx="19">
                  <c:v>37.433</c:v>
                </c:pt>
                <c:pt idx="20">
                  <c:v>36.384999999999998</c:v>
                </c:pt>
                <c:pt idx="21">
                  <c:v>40.192999999999998</c:v>
                </c:pt>
                <c:pt idx="22">
                  <c:v>39.864999999999995</c:v>
                </c:pt>
                <c:pt idx="23">
                  <c:v>39.881</c:v>
                </c:pt>
                <c:pt idx="24">
                  <c:v>40.120999999999995</c:v>
                </c:pt>
                <c:pt idx="25">
                  <c:v>39.775999999999996</c:v>
                </c:pt>
                <c:pt idx="26">
                  <c:v>39.529999999999994</c:v>
                </c:pt>
                <c:pt idx="27">
                  <c:v>39.644999999999996</c:v>
                </c:pt>
                <c:pt idx="28">
                  <c:v>39.595999999999997</c:v>
                </c:pt>
                <c:pt idx="29">
                  <c:v>39.683</c:v>
                </c:pt>
                <c:pt idx="30">
                  <c:v>39.709999999999994</c:v>
                </c:pt>
                <c:pt idx="31">
                  <c:v>39.583999999999996</c:v>
                </c:pt>
                <c:pt idx="32">
                  <c:v>39.818999999999996</c:v>
                </c:pt>
                <c:pt idx="33">
                  <c:v>39.796999999999997</c:v>
                </c:pt>
                <c:pt idx="34">
                  <c:v>40.080999999999996</c:v>
                </c:pt>
                <c:pt idx="35">
                  <c:v>39.708999999999996</c:v>
                </c:pt>
                <c:pt idx="36">
                  <c:v>39.692999999999998</c:v>
                </c:pt>
                <c:pt idx="37">
                  <c:v>39.506999999999998</c:v>
                </c:pt>
                <c:pt idx="38">
                  <c:v>39.387</c:v>
                </c:pt>
                <c:pt idx="39">
                  <c:v>39.452999999999996</c:v>
                </c:pt>
                <c:pt idx="40">
                  <c:v>39.343999999999994</c:v>
                </c:pt>
                <c:pt idx="41">
                  <c:v>39.484999999999999</c:v>
                </c:pt>
                <c:pt idx="42">
                  <c:v>39.708999999999996</c:v>
                </c:pt>
                <c:pt idx="43">
                  <c:v>39.834999999999994</c:v>
                </c:pt>
                <c:pt idx="44">
                  <c:v>39.806999999999995</c:v>
                </c:pt>
                <c:pt idx="45">
                  <c:v>39.878</c:v>
                </c:pt>
                <c:pt idx="46">
                  <c:v>39.484999999999999</c:v>
                </c:pt>
                <c:pt idx="47">
                  <c:v>39.436</c:v>
                </c:pt>
                <c:pt idx="48">
                  <c:v>39.698</c:v>
                </c:pt>
                <c:pt idx="49">
                  <c:v>39.664999999999999</c:v>
                </c:pt>
                <c:pt idx="50">
                  <c:v>39.834999999999994</c:v>
                </c:pt>
                <c:pt idx="51">
                  <c:v>39.730999999999995</c:v>
                </c:pt>
                <c:pt idx="52">
                  <c:v>39.484999999999999</c:v>
                </c:pt>
                <c:pt idx="53">
                  <c:v>39.484999999999999</c:v>
                </c:pt>
                <c:pt idx="54">
                  <c:v>39.442</c:v>
                </c:pt>
                <c:pt idx="55">
                  <c:v>39.698</c:v>
                </c:pt>
                <c:pt idx="56">
                  <c:v>39.806999999999995</c:v>
                </c:pt>
                <c:pt idx="57">
                  <c:v>39.518000000000001</c:v>
                </c:pt>
                <c:pt idx="58">
                  <c:v>39.495999999999995</c:v>
                </c:pt>
                <c:pt idx="59">
                  <c:v>39.321999999999996</c:v>
                </c:pt>
                <c:pt idx="60">
                  <c:v>39.36</c:v>
                </c:pt>
                <c:pt idx="61">
                  <c:v>39.326999999999998</c:v>
                </c:pt>
                <c:pt idx="62">
                  <c:v>39.555999999999997</c:v>
                </c:pt>
                <c:pt idx="63">
                  <c:v>39.681999999999995</c:v>
                </c:pt>
                <c:pt idx="64">
                  <c:v>39.845999999999997</c:v>
                </c:pt>
                <c:pt idx="65">
                  <c:v>39.698</c:v>
                </c:pt>
                <c:pt idx="66">
                  <c:v>39.747999999999998</c:v>
                </c:pt>
                <c:pt idx="67">
                  <c:v>39.894999999999996</c:v>
                </c:pt>
                <c:pt idx="68">
                  <c:v>39.736999999999995</c:v>
                </c:pt>
                <c:pt idx="69">
                  <c:v>39.714999999999996</c:v>
                </c:pt>
                <c:pt idx="70">
                  <c:v>39.626999999999995</c:v>
                </c:pt>
                <c:pt idx="71">
                  <c:v>39.692999999999998</c:v>
                </c:pt>
                <c:pt idx="72">
                  <c:v>39.681999999999995</c:v>
                </c:pt>
                <c:pt idx="73">
                  <c:v>39.523999999999994</c:v>
                </c:pt>
                <c:pt idx="74">
                  <c:v>39.217999999999996</c:v>
                </c:pt>
                <c:pt idx="75">
                  <c:v>39.234999999999999</c:v>
                </c:pt>
                <c:pt idx="76">
                  <c:v>39.195999999999998</c:v>
                </c:pt>
                <c:pt idx="77">
                  <c:v>39.393000000000001</c:v>
                </c:pt>
                <c:pt idx="78">
                  <c:v>39.594999999999999</c:v>
                </c:pt>
                <c:pt idx="79">
                  <c:v>39.605999999999995</c:v>
                </c:pt>
                <c:pt idx="80">
                  <c:v>39.491</c:v>
                </c:pt>
                <c:pt idx="81">
                  <c:v>39.125</c:v>
                </c:pt>
                <c:pt idx="82">
                  <c:v>39.452999999999996</c:v>
                </c:pt>
                <c:pt idx="83">
                  <c:v>39.643999999999998</c:v>
                </c:pt>
                <c:pt idx="84">
                  <c:v>39.790999999999997</c:v>
                </c:pt>
                <c:pt idx="85">
                  <c:v>39.523999999999994</c:v>
                </c:pt>
                <c:pt idx="86">
                  <c:v>39.141999999999996</c:v>
                </c:pt>
                <c:pt idx="87">
                  <c:v>38.951000000000001</c:v>
                </c:pt>
                <c:pt idx="88">
                  <c:v>38.955999999999996</c:v>
                </c:pt>
                <c:pt idx="89">
                  <c:v>38.955999999999996</c:v>
                </c:pt>
                <c:pt idx="90">
                  <c:v>38.830999999999996</c:v>
                </c:pt>
                <c:pt idx="91">
                  <c:v>38.875</c:v>
                </c:pt>
                <c:pt idx="92">
                  <c:v>38.890999999999998</c:v>
                </c:pt>
                <c:pt idx="93">
                  <c:v>38.884999999999998</c:v>
                </c:pt>
                <c:pt idx="94">
                  <c:v>38.846999999999994</c:v>
                </c:pt>
                <c:pt idx="95">
                  <c:v>38.765000000000001</c:v>
                </c:pt>
                <c:pt idx="96">
                  <c:v>38.634</c:v>
                </c:pt>
                <c:pt idx="97">
                  <c:v>38.568999999999996</c:v>
                </c:pt>
                <c:pt idx="98">
                  <c:v>37.887</c:v>
                </c:pt>
                <c:pt idx="99">
                  <c:v>32.97</c:v>
                </c:pt>
                <c:pt idx="100">
                  <c:v>29.041</c:v>
                </c:pt>
                <c:pt idx="101">
                  <c:v>22.658000000000001</c:v>
                </c:pt>
                <c:pt idx="102">
                  <c:v>20.638999999999999</c:v>
                </c:pt>
                <c:pt idx="103">
                  <c:v>19.963000000000001</c:v>
                </c:pt>
                <c:pt idx="104">
                  <c:v>18.775000000000002</c:v>
                </c:pt>
                <c:pt idx="105">
                  <c:v>21.116</c:v>
                </c:pt>
                <c:pt idx="106">
                  <c:v>22.246000000000002</c:v>
                </c:pt>
                <c:pt idx="107">
                  <c:v>21.810000000000002</c:v>
                </c:pt>
                <c:pt idx="108">
                  <c:v>20.282</c:v>
                </c:pt>
                <c:pt idx="109">
                  <c:v>20.124000000000002</c:v>
                </c:pt>
                <c:pt idx="110">
                  <c:v>21.34</c:v>
                </c:pt>
                <c:pt idx="111">
                  <c:v>22.465</c:v>
                </c:pt>
                <c:pt idx="112">
                  <c:v>22.786000000000001</c:v>
                </c:pt>
                <c:pt idx="113">
                  <c:v>22.459</c:v>
                </c:pt>
                <c:pt idx="114">
                  <c:v>22.813000000000002</c:v>
                </c:pt>
                <c:pt idx="115">
                  <c:v>23.102</c:v>
                </c:pt>
                <c:pt idx="116">
                  <c:v>22.993000000000002</c:v>
                </c:pt>
                <c:pt idx="117">
                  <c:v>22.981999999999999</c:v>
                </c:pt>
                <c:pt idx="118">
                  <c:v>23.07</c:v>
                </c:pt>
                <c:pt idx="119">
                  <c:v>22.88</c:v>
                </c:pt>
                <c:pt idx="120">
                  <c:v>22.847000000000001</c:v>
                </c:pt>
                <c:pt idx="121">
                  <c:v>22.814</c:v>
                </c:pt>
                <c:pt idx="122">
                  <c:v>22.917000000000002</c:v>
                </c:pt>
                <c:pt idx="123">
                  <c:v>22.911000000000001</c:v>
                </c:pt>
                <c:pt idx="124">
                  <c:v>22.757999999999999</c:v>
                </c:pt>
                <c:pt idx="125">
                  <c:v>22.747</c:v>
                </c:pt>
                <c:pt idx="126">
                  <c:v>22.78</c:v>
                </c:pt>
                <c:pt idx="127">
                  <c:v>22.884</c:v>
                </c:pt>
                <c:pt idx="128">
                  <c:v>22.867000000000001</c:v>
                </c:pt>
                <c:pt idx="129">
                  <c:v>22.693000000000001</c:v>
                </c:pt>
                <c:pt idx="130">
                  <c:v>22.84</c:v>
                </c:pt>
                <c:pt idx="131">
                  <c:v>22.884</c:v>
                </c:pt>
                <c:pt idx="132">
                  <c:v>22.683</c:v>
                </c:pt>
                <c:pt idx="133">
                  <c:v>22.623000000000001</c:v>
                </c:pt>
                <c:pt idx="134">
                  <c:v>22.628</c:v>
                </c:pt>
                <c:pt idx="135">
                  <c:v>22.731000000000002</c:v>
                </c:pt>
                <c:pt idx="136">
                  <c:v>22.742000000000001</c:v>
                </c:pt>
                <c:pt idx="137">
                  <c:v>22.824000000000002</c:v>
                </c:pt>
                <c:pt idx="138">
                  <c:v>22.501000000000001</c:v>
                </c:pt>
                <c:pt idx="139">
                  <c:v>22.43</c:v>
                </c:pt>
                <c:pt idx="140">
                  <c:v>22.632000000000001</c:v>
                </c:pt>
                <c:pt idx="141">
                  <c:v>22.583000000000002</c:v>
                </c:pt>
                <c:pt idx="142">
                  <c:v>22.692</c:v>
                </c:pt>
                <c:pt idx="143">
                  <c:v>22.954000000000001</c:v>
                </c:pt>
                <c:pt idx="144">
                  <c:v>22.862000000000002</c:v>
                </c:pt>
                <c:pt idx="145">
                  <c:v>22.879000000000001</c:v>
                </c:pt>
                <c:pt idx="146">
                  <c:v>22.808</c:v>
                </c:pt>
                <c:pt idx="147">
                  <c:v>22.656000000000002</c:v>
                </c:pt>
                <c:pt idx="148">
                  <c:v>22.824999999999999</c:v>
                </c:pt>
                <c:pt idx="149">
                  <c:v>22.841000000000001</c:v>
                </c:pt>
                <c:pt idx="150">
                  <c:v>22.917999999999999</c:v>
                </c:pt>
                <c:pt idx="151">
                  <c:v>22.798000000000002</c:v>
                </c:pt>
                <c:pt idx="152">
                  <c:v>22.618000000000002</c:v>
                </c:pt>
                <c:pt idx="153">
                  <c:v>22.956</c:v>
                </c:pt>
                <c:pt idx="154">
                  <c:v>22.847000000000001</c:v>
                </c:pt>
                <c:pt idx="155">
                  <c:v>22.743000000000002</c:v>
                </c:pt>
                <c:pt idx="156">
                  <c:v>22.727</c:v>
                </c:pt>
                <c:pt idx="157">
                  <c:v>22.749000000000002</c:v>
                </c:pt>
                <c:pt idx="158">
                  <c:v>22.711000000000002</c:v>
                </c:pt>
                <c:pt idx="159">
                  <c:v>22.82</c:v>
                </c:pt>
                <c:pt idx="160">
                  <c:v>22.749000000000002</c:v>
                </c:pt>
                <c:pt idx="161">
                  <c:v>23.933</c:v>
                </c:pt>
                <c:pt idx="162">
                  <c:v>14.249000000000002</c:v>
                </c:pt>
                <c:pt idx="163">
                  <c:v>5.2989999999999995</c:v>
                </c:pt>
                <c:pt idx="164">
                  <c:v>3.0030000000000001</c:v>
                </c:pt>
                <c:pt idx="165">
                  <c:v>3.2439999999999998</c:v>
                </c:pt>
                <c:pt idx="166">
                  <c:v>3.3529999999999998</c:v>
                </c:pt>
                <c:pt idx="167">
                  <c:v>3.91</c:v>
                </c:pt>
                <c:pt idx="168">
                  <c:v>3.5169999999999995</c:v>
                </c:pt>
                <c:pt idx="169">
                  <c:v>3.79</c:v>
                </c:pt>
                <c:pt idx="170">
                  <c:v>3.649</c:v>
                </c:pt>
                <c:pt idx="171">
                  <c:v>3.6109999999999998</c:v>
                </c:pt>
                <c:pt idx="172">
                  <c:v>3.726</c:v>
                </c:pt>
                <c:pt idx="173">
                  <c:v>3.7089999999999996</c:v>
                </c:pt>
                <c:pt idx="174">
                  <c:v>3.7039999999999997</c:v>
                </c:pt>
                <c:pt idx="175">
                  <c:v>3.5679999999999996</c:v>
                </c:pt>
                <c:pt idx="176">
                  <c:v>3.5569999999999995</c:v>
                </c:pt>
                <c:pt idx="177">
                  <c:v>3.5729999999999995</c:v>
                </c:pt>
                <c:pt idx="178">
                  <c:v>3.5889999999999995</c:v>
                </c:pt>
                <c:pt idx="179">
                  <c:v>3.5949999999999998</c:v>
                </c:pt>
                <c:pt idx="180">
                  <c:v>3.6929999999999996</c:v>
                </c:pt>
                <c:pt idx="181">
                  <c:v>3.8730000000000002</c:v>
                </c:pt>
                <c:pt idx="182">
                  <c:v>3.8019999999999996</c:v>
                </c:pt>
                <c:pt idx="183">
                  <c:v>3.83</c:v>
                </c:pt>
                <c:pt idx="184">
                  <c:v>3.9279999999999999</c:v>
                </c:pt>
                <c:pt idx="185">
                  <c:v>3.6989999999999998</c:v>
                </c:pt>
                <c:pt idx="186">
                  <c:v>3.8239999999999998</c:v>
                </c:pt>
                <c:pt idx="187">
                  <c:v>3.6609999999999996</c:v>
                </c:pt>
                <c:pt idx="188">
                  <c:v>3.9279999999999999</c:v>
                </c:pt>
                <c:pt idx="189">
                  <c:v>4.0750000000000002</c:v>
                </c:pt>
                <c:pt idx="190">
                  <c:v>4.1029999999999998</c:v>
                </c:pt>
                <c:pt idx="191">
                  <c:v>4.0860000000000003</c:v>
                </c:pt>
                <c:pt idx="192">
                  <c:v>4.0590000000000002</c:v>
                </c:pt>
                <c:pt idx="193">
                  <c:v>4.0419999999999998</c:v>
                </c:pt>
                <c:pt idx="194">
                  <c:v>3.7149999999999999</c:v>
                </c:pt>
                <c:pt idx="195">
                  <c:v>3.8129999999999997</c:v>
                </c:pt>
                <c:pt idx="196">
                  <c:v>3.7919999999999998</c:v>
                </c:pt>
                <c:pt idx="197">
                  <c:v>3.59</c:v>
                </c:pt>
                <c:pt idx="198">
                  <c:v>3.6659999999999995</c:v>
                </c:pt>
                <c:pt idx="199">
                  <c:v>3.6219999999999999</c:v>
                </c:pt>
                <c:pt idx="200">
                  <c:v>3.6929999999999996</c:v>
                </c:pt>
                <c:pt idx="201">
                  <c:v>3.6609999999999996</c:v>
                </c:pt>
                <c:pt idx="202">
                  <c:v>3.617</c:v>
                </c:pt>
                <c:pt idx="203">
                  <c:v>3.3440000000000003</c:v>
                </c:pt>
                <c:pt idx="204">
                  <c:v>3.4969999999999999</c:v>
                </c:pt>
                <c:pt idx="205">
                  <c:v>3.4799999999999995</c:v>
                </c:pt>
                <c:pt idx="206">
                  <c:v>3.8460000000000001</c:v>
                </c:pt>
                <c:pt idx="207">
                  <c:v>3.8019999999999996</c:v>
                </c:pt>
                <c:pt idx="208">
                  <c:v>3.9660000000000002</c:v>
                </c:pt>
                <c:pt idx="209">
                  <c:v>3.7690000000000001</c:v>
                </c:pt>
                <c:pt idx="210">
                  <c:v>3.7039999999999997</c:v>
                </c:pt>
                <c:pt idx="211">
                  <c:v>3.867</c:v>
                </c:pt>
                <c:pt idx="212">
                  <c:v>3.9269999999999996</c:v>
                </c:pt>
                <c:pt idx="213">
                  <c:v>3.9329999999999998</c:v>
                </c:pt>
                <c:pt idx="214">
                  <c:v>3.8730000000000002</c:v>
                </c:pt>
                <c:pt idx="215">
                  <c:v>3.6929999999999996</c:v>
                </c:pt>
                <c:pt idx="216">
                  <c:v>3.8179999999999996</c:v>
                </c:pt>
                <c:pt idx="217">
                  <c:v>3.6109999999999998</c:v>
                </c:pt>
                <c:pt idx="218">
                  <c:v>3.5129999999999999</c:v>
                </c:pt>
                <c:pt idx="219">
                  <c:v>3.6109999999999998</c:v>
                </c:pt>
                <c:pt idx="220">
                  <c:v>3.4959999999999996</c:v>
                </c:pt>
                <c:pt idx="221">
                  <c:v>3.5129999999999999</c:v>
                </c:pt>
                <c:pt idx="222">
                  <c:v>3.9929999999999994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1738752"/>
        <c:axId val="231798656"/>
      </c:scatterChart>
      <c:valAx>
        <c:axId val="23173875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31798656"/>
        <c:crosses val="autoZero"/>
        <c:crossBetween val="midCat"/>
      </c:valAx>
      <c:valAx>
        <c:axId val="23179865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3173875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'Plots_R1000-2'!$A$2</c:f>
          <c:strCache>
            <c:ptCount val="1"/>
            <c:pt idx="0">
              <c:v>R1000-2 1/31/2017</c:v>
            </c:pt>
          </c:strCache>
        </c:strRef>
      </c:tx>
      <c:layout>
        <c:manualLayout>
          <c:xMode val="edge"/>
          <c:yMode val="edge"/>
          <c:x val="1.6996933825888693E-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1698208129786766"/>
          <c:w val="0.78791066057435433"/>
          <c:h val="0.852588355249378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'Plots_R1000-2'!$J$8:$J$355</c:f>
              <c:numCache>
                <c:formatCode>General</c:formatCode>
                <c:ptCount val="348"/>
                <c:pt idx="0">
                  <c:v>10.210000000000001</c:v>
                </c:pt>
                <c:pt idx="1">
                  <c:v>10.14</c:v>
                </c:pt>
                <c:pt idx="2">
                  <c:v>10.19</c:v>
                </c:pt>
                <c:pt idx="3">
                  <c:v>10.130000000000001</c:v>
                </c:pt>
                <c:pt idx="4">
                  <c:v>10.199999999999999</c:v>
                </c:pt>
                <c:pt idx="5">
                  <c:v>10.26</c:v>
                </c:pt>
                <c:pt idx="6">
                  <c:v>10.24</c:v>
                </c:pt>
                <c:pt idx="7">
                  <c:v>10.24</c:v>
                </c:pt>
                <c:pt idx="8">
                  <c:v>10.25</c:v>
                </c:pt>
                <c:pt idx="9">
                  <c:v>10.27</c:v>
                </c:pt>
                <c:pt idx="10">
                  <c:v>10.220000000000001</c:v>
                </c:pt>
                <c:pt idx="11">
                  <c:v>10.220000000000001</c:v>
                </c:pt>
                <c:pt idx="12">
                  <c:v>10.210000000000001</c:v>
                </c:pt>
                <c:pt idx="13">
                  <c:v>10.24</c:v>
                </c:pt>
                <c:pt idx="14">
                  <c:v>9.9600000000000009</c:v>
                </c:pt>
                <c:pt idx="15">
                  <c:v>9.84</c:v>
                </c:pt>
                <c:pt idx="16">
                  <c:v>9.77</c:v>
                </c:pt>
                <c:pt idx="17">
                  <c:v>9.51</c:v>
                </c:pt>
                <c:pt idx="18">
                  <c:v>9.3800000000000008</c:v>
                </c:pt>
                <c:pt idx="19">
                  <c:v>9.2799999999999994</c:v>
                </c:pt>
                <c:pt idx="20">
                  <c:v>9.2200000000000006</c:v>
                </c:pt>
                <c:pt idx="21">
                  <c:v>9.19</c:v>
                </c:pt>
                <c:pt idx="22">
                  <c:v>9.1</c:v>
                </c:pt>
                <c:pt idx="23">
                  <c:v>9.0399999999999991</c:v>
                </c:pt>
                <c:pt idx="24">
                  <c:v>9.02</c:v>
                </c:pt>
                <c:pt idx="25">
                  <c:v>9</c:v>
                </c:pt>
                <c:pt idx="26">
                  <c:v>9.02</c:v>
                </c:pt>
                <c:pt idx="27">
                  <c:v>9.0399999999999991</c:v>
                </c:pt>
                <c:pt idx="28">
                  <c:v>9.0500000000000007</c:v>
                </c:pt>
                <c:pt idx="29">
                  <c:v>9.06</c:v>
                </c:pt>
                <c:pt idx="30">
                  <c:v>9.0500000000000007</c:v>
                </c:pt>
                <c:pt idx="31">
                  <c:v>9.0500000000000007</c:v>
                </c:pt>
                <c:pt idx="32">
                  <c:v>9.0299999999999994</c:v>
                </c:pt>
                <c:pt idx="33">
                  <c:v>9.0299999999999994</c:v>
                </c:pt>
                <c:pt idx="34">
                  <c:v>9.0399999999999991</c:v>
                </c:pt>
                <c:pt idx="35">
                  <c:v>9.0299999999999994</c:v>
                </c:pt>
                <c:pt idx="36">
                  <c:v>9.01</c:v>
                </c:pt>
                <c:pt idx="37">
                  <c:v>9.01</c:v>
                </c:pt>
                <c:pt idx="38">
                  <c:v>8.99</c:v>
                </c:pt>
                <c:pt idx="39">
                  <c:v>8.9700000000000006</c:v>
                </c:pt>
                <c:pt idx="40">
                  <c:v>8.9700000000000006</c:v>
                </c:pt>
                <c:pt idx="41">
                  <c:v>8.9700000000000006</c:v>
                </c:pt>
                <c:pt idx="42">
                  <c:v>8.9600000000000009</c:v>
                </c:pt>
                <c:pt idx="43">
                  <c:v>8.9499999999999993</c:v>
                </c:pt>
                <c:pt idx="44">
                  <c:v>8.9499999999999993</c:v>
                </c:pt>
                <c:pt idx="45">
                  <c:v>8.94</c:v>
                </c:pt>
                <c:pt idx="46">
                  <c:v>8.9600000000000009</c:v>
                </c:pt>
                <c:pt idx="47">
                  <c:v>8.9499999999999993</c:v>
                </c:pt>
                <c:pt idx="48">
                  <c:v>8.9499999999999993</c:v>
                </c:pt>
                <c:pt idx="49">
                  <c:v>8.93</c:v>
                </c:pt>
                <c:pt idx="50">
                  <c:v>8.93</c:v>
                </c:pt>
                <c:pt idx="51">
                  <c:v>8.93</c:v>
                </c:pt>
                <c:pt idx="52">
                  <c:v>8.94</c:v>
                </c:pt>
                <c:pt idx="53">
                  <c:v>8.93</c:v>
                </c:pt>
                <c:pt idx="54">
                  <c:v>8.9499999999999993</c:v>
                </c:pt>
                <c:pt idx="55">
                  <c:v>8.93</c:v>
                </c:pt>
                <c:pt idx="56">
                  <c:v>8.93</c:v>
                </c:pt>
                <c:pt idx="57">
                  <c:v>8.93</c:v>
                </c:pt>
                <c:pt idx="58">
                  <c:v>8.94</c:v>
                </c:pt>
                <c:pt idx="59">
                  <c:v>8.94</c:v>
                </c:pt>
                <c:pt idx="60">
                  <c:v>8.93</c:v>
                </c:pt>
                <c:pt idx="61">
                  <c:v>8.93</c:v>
                </c:pt>
                <c:pt idx="62">
                  <c:v>8.93</c:v>
                </c:pt>
                <c:pt idx="63">
                  <c:v>8.93</c:v>
                </c:pt>
                <c:pt idx="64">
                  <c:v>8.9499999999999993</c:v>
                </c:pt>
                <c:pt idx="65">
                  <c:v>8.94</c:v>
                </c:pt>
                <c:pt idx="66">
                  <c:v>8.94</c:v>
                </c:pt>
                <c:pt idx="67">
                  <c:v>8.9499999999999993</c:v>
                </c:pt>
                <c:pt idx="68">
                  <c:v>8.93</c:v>
                </c:pt>
                <c:pt idx="69">
                  <c:v>8.94</c:v>
                </c:pt>
                <c:pt idx="70">
                  <c:v>8.9499999999999993</c:v>
                </c:pt>
                <c:pt idx="71">
                  <c:v>8.93</c:v>
                </c:pt>
                <c:pt idx="72">
                  <c:v>8.93</c:v>
                </c:pt>
                <c:pt idx="73">
                  <c:v>8.93</c:v>
                </c:pt>
                <c:pt idx="74">
                  <c:v>8.93</c:v>
                </c:pt>
                <c:pt idx="75">
                  <c:v>8.9499999999999993</c:v>
                </c:pt>
                <c:pt idx="76">
                  <c:v>8.93</c:v>
                </c:pt>
                <c:pt idx="77">
                  <c:v>8.93</c:v>
                </c:pt>
                <c:pt idx="78">
                  <c:v>8.92</c:v>
                </c:pt>
                <c:pt idx="79">
                  <c:v>8.92</c:v>
                </c:pt>
                <c:pt idx="80">
                  <c:v>8.92</c:v>
                </c:pt>
                <c:pt idx="81">
                  <c:v>8.92</c:v>
                </c:pt>
                <c:pt idx="82">
                  <c:v>8.93</c:v>
                </c:pt>
                <c:pt idx="83">
                  <c:v>8.92</c:v>
                </c:pt>
                <c:pt idx="84">
                  <c:v>8.93</c:v>
                </c:pt>
                <c:pt idx="85">
                  <c:v>8.92</c:v>
                </c:pt>
                <c:pt idx="86">
                  <c:v>8.91</c:v>
                </c:pt>
                <c:pt idx="87">
                  <c:v>8.91</c:v>
                </c:pt>
                <c:pt idx="88">
                  <c:v>8.91</c:v>
                </c:pt>
                <c:pt idx="89">
                  <c:v>8.91</c:v>
                </c:pt>
                <c:pt idx="90">
                  <c:v>8.9</c:v>
                </c:pt>
                <c:pt idx="91">
                  <c:v>8.89</c:v>
                </c:pt>
                <c:pt idx="92">
                  <c:v>8.89</c:v>
                </c:pt>
                <c:pt idx="93">
                  <c:v>8.89</c:v>
                </c:pt>
                <c:pt idx="94">
                  <c:v>8.8800000000000008</c:v>
                </c:pt>
                <c:pt idx="95">
                  <c:v>8.8800000000000008</c:v>
                </c:pt>
                <c:pt idx="96">
                  <c:v>8.8800000000000008</c:v>
                </c:pt>
                <c:pt idx="97">
                  <c:v>8.8800000000000008</c:v>
                </c:pt>
                <c:pt idx="98">
                  <c:v>8.89</c:v>
                </c:pt>
                <c:pt idx="99">
                  <c:v>8.92</c:v>
                </c:pt>
                <c:pt idx="100">
                  <c:v>9.08</c:v>
                </c:pt>
                <c:pt idx="101">
                  <c:v>9.16</c:v>
                </c:pt>
                <c:pt idx="102">
                  <c:v>9.3800000000000008</c:v>
                </c:pt>
                <c:pt idx="103">
                  <c:v>9.6300000000000008</c:v>
                </c:pt>
                <c:pt idx="104">
                  <c:v>9.8000000000000007</c:v>
                </c:pt>
                <c:pt idx="105">
                  <c:v>9.91</c:v>
                </c:pt>
                <c:pt idx="106">
                  <c:v>9.77</c:v>
                </c:pt>
                <c:pt idx="107">
                  <c:v>9.68</c:v>
                </c:pt>
                <c:pt idx="108">
                  <c:v>9.4600000000000009</c:v>
                </c:pt>
                <c:pt idx="109">
                  <c:v>9.6</c:v>
                </c:pt>
                <c:pt idx="110">
                  <c:v>9.76</c:v>
                </c:pt>
                <c:pt idx="111">
                  <c:v>9.7899999999999991</c:v>
                </c:pt>
                <c:pt idx="112">
                  <c:v>9.66</c:v>
                </c:pt>
                <c:pt idx="113">
                  <c:v>9.4700000000000006</c:v>
                </c:pt>
                <c:pt idx="114">
                  <c:v>9.44</c:v>
                </c:pt>
                <c:pt idx="115">
                  <c:v>9.59</c:v>
                </c:pt>
                <c:pt idx="116">
                  <c:v>9.68</c:v>
                </c:pt>
                <c:pt idx="117">
                  <c:v>9.75</c:v>
                </c:pt>
                <c:pt idx="118">
                  <c:v>9.84</c:v>
                </c:pt>
                <c:pt idx="119">
                  <c:v>9.83</c:v>
                </c:pt>
                <c:pt idx="120">
                  <c:v>9.6300000000000008</c:v>
                </c:pt>
                <c:pt idx="121">
                  <c:v>9.59</c:v>
                </c:pt>
                <c:pt idx="122">
                  <c:v>9.6</c:v>
                </c:pt>
                <c:pt idx="123">
                  <c:v>9.5</c:v>
                </c:pt>
                <c:pt idx="124">
                  <c:v>9.48</c:v>
                </c:pt>
                <c:pt idx="125">
                  <c:v>9.58</c:v>
                </c:pt>
                <c:pt idx="126">
                  <c:v>9.61</c:v>
                </c:pt>
                <c:pt idx="127">
                  <c:v>9.68</c:v>
                </c:pt>
                <c:pt idx="128">
                  <c:v>9.69</c:v>
                </c:pt>
                <c:pt idx="129">
                  <c:v>9.74</c:v>
                </c:pt>
                <c:pt idx="130">
                  <c:v>9.77</c:v>
                </c:pt>
                <c:pt idx="131">
                  <c:v>9.8000000000000007</c:v>
                </c:pt>
                <c:pt idx="132">
                  <c:v>9.8000000000000007</c:v>
                </c:pt>
                <c:pt idx="133">
                  <c:v>9.67</c:v>
                </c:pt>
                <c:pt idx="134">
                  <c:v>9.44</c:v>
                </c:pt>
                <c:pt idx="135">
                  <c:v>9.3800000000000008</c:v>
                </c:pt>
                <c:pt idx="136">
                  <c:v>9.3800000000000008</c:v>
                </c:pt>
                <c:pt idx="137">
                  <c:v>9.3000000000000007</c:v>
                </c:pt>
                <c:pt idx="138">
                  <c:v>9.2799999999999994</c:v>
                </c:pt>
                <c:pt idx="139">
                  <c:v>9.3699999999999992</c:v>
                </c:pt>
                <c:pt idx="140">
                  <c:v>9.44</c:v>
                </c:pt>
                <c:pt idx="141">
                  <c:v>9.5399999999999991</c:v>
                </c:pt>
                <c:pt idx="142">
                  <c:v>9.5299999999999994</c:v>
                </c:pt>
                <c:pt idx="143">
                  <c:v>9.6</c:v>
                </c:pt>
                <c:pt idx="144">
                  <c:v>9.65</c:v>
                </c:pt>
                <c:pt idx="145">
                  <c:v>9.7200000000000006</c:v>
                </c:pt>
                <c:pt idx="146">
                  <c:v>9.75</c:v>
                </c:pt>
                <c:pt idx="147">
                  <c:v>9.74</c:v>
                </c:pt>
                <c:pt idx="148">
                  <c:v>9.7200000000000006</c:v>
                </c:pt>
                <c:pt idx="149">
                  <c:v>9.74</c:v>
                </c:pt>
                <c:pt idx="150">
                  <c:v>9.74</c:v>
                </c:pt>
                <c:pt idx="151">
                  <c:v>9.66</c:v>
                </c:pt>
                <c:pt idx="152">
                  <c:v>9.65</c:v>
                </c:pt>
                <c:pt idx="153">
                  <c:v>9.6999999999999993</c:v>
                </c:pt>
                <c:pt idx="154">
                  <c:v>9.7100000000000009</c:v>
                </c:pt>
                <c:pt idx="155">
                  <c:v>9.65</c:v>
                </c:pt>
                <c:pt idx="156">
                  <c:v>9.6999999999999993</c:v>
                </c:pt>
                <c:pt idx="157">
                  <c:v>9.6999999999999993</c:v>
                </c:pt>
                <c:pt idx="158">
                  <c:v>9.69</c:v>
                </c:pt>
                <c:pt idx="159">
                  <c:v>9.7100000000000009</c:v>
                </c:pt>
                <c:pt idx="160">
                  <c:v>9.69</c:v>
                </c:pt>
                <c:pt idx="161">
                  <c:v>9.66</c:v>
                </c:pt>
                <c:pt idx="162">
                  <c:v>9.69</c:v>
                </c:pt>
                <c:pt idx="163">
                  <c:v>9.89</c:v>
                </c:pt>
                <c:pt idx="164">
                  <c:v>10</c:v>
                </c:pt>
                <c:pt idx="165">
                  <c:v>10.02</c:v>
                </c:pt>
                <c:pt idx="166">
                  <c:v>10.029999999999999</c:v>
                </c:pt>
                <c:pt idx="167">
                  <c:v>10.050000000000001</c:v>
                </c:pt>
                <c:pt idx="168">
                  <c:v>10.050000000000001</c:v>
                </c:pt>
                <c:pt idx="169">
                  <c:v>10.07</c:v>
                </c:pt>
                <c:pt idx="170">
                  <c:v>10.050000000000001</c:v>
                </c:pt>
                <c:pt idx="171">
                  <c:v>10.07</c:v>
                </c:pt>
                <c:pt idx="172">
                  <c:v>10.06</c:v>
                </c:pt>
                <c:pt idx="173">
                  <c:v>10.06</c:v>
                </c:pt>
                <c:pt idx="174">
                  <c:v>10.06</c:v>
                </c:pt>
                <c:pt idx="175">
                  <c:v>10.06</c:v>
                </c:pt>
                <c:pt idx="176">
                  <c:v>10.06</c:v>
                </c:pt>
                <c:pt idx="177">
                  <c:v>10.050000000000001</c:v>
                </c:pt>
                <c:pt idx="178">
                  <c:v>10.039999999999999</c:v>
                </c:pt>
                <c:pt idx="179">
                  <c:v>10.039999999999999</c:v>
                </c:pt>
                <c:pt idx="180">
                  <c:v>10.029999999999999</c:v>
                </c:pt>
                <c:pt idx="181">
                  <c:v>10.029999999999999</c:v>
                </c:pt>
                <c:pt idx="182">
                  <c:v>10.039999999999999</c:v>
                </c:pt>
                <c:pt idx="183">
                  <c:v>10.039999999999999</c:v>
                </c:pt>
                <c:pt idx="184">
                  <c:v>10.039999999999999</c:v>
                </c:pt>
                <c:pt idx="185">
                  <c:v>10.029999999999999</c:v>
                </c:pt>
                <c:pt idx="186">
                  <c:v>10.039999999999999</c:v>
                </c:pt>
                <c:pt idx="187">
                  <c:v>10.039999999999999</c:v>
                </c:pt>
                <c:pt idx="188">
                  <c:v>10.050000000000001</c:v>
                </c:pt>
                <c:pt idx="189">
                  <c:v>10.029999999999999</c:v>
                </c:pt>
                <c:pt idx="190">
                  <c:v>10.029999999999999</c:v>
                </c:pt>
                <c:pt idx="191">
                  <c:v>10.029999999999999</c:v>
                </c:pt>
                <c:pt idx="192">
                  <c:v>10.02</c:v>
                </c:pt>
                <c:pt idx="193">
                  <c:v>10.029999999999999</c:v>
                </c:pt>
                <c:pt idx="194">
                  <c:v>10.029999999999999</c:v>
                </c:pt>
                <c:pt idx="195">
                  <c:v>10.02</c:v>
                </c:pt>
                <c:pt idx="196">
                  <c:v>10.029999999999999</c:v>
                </c:pt>
                <c:pt idx="197">
                  <c:v>10.02</c:v>
                </c:pt>
                <c:pt idx="198">
                  <c:v>10.02</c:v>
                </c:pt>
                <c:pt idx="199">
                  <c:v>10.01</c:v>
                </c:pt>
                <c:pt idx="200">
                  <c:v>10.01</c:v>
                </c:pt>
                <c:pt idx="201">
                  <c:v>10</c:v>
                </c:pt>
                <c:pt idx="202">
                  <c:v>10.01</c:v>
                </c:pt>
                <c:pt idx="203">
                  <c:v>10</c:v>
                </c:pt>
                <c:pt idx="204">
                  <c:v>9.99</c:v>
                </c:pt>
                <c:pt idx="205">
                  <c:v>9.98</c:v>
                </c:pt>
                <c:pt idx="206">
                  <c:v>9.98</c:v>
                </c:pt>
                <c:pt idx="207">
                  <c:v>9.99</c:v>
                </c:pt>
                <c:pt idx="208">
                  <c:v>9.98</c:v>
                </c:pt>
                <c:pt idx="209">
                  <c:v>9.9700000000000006</c:v>
                </c:pt>
                <c:pt idx="210">
                  <c:v>9.9700000000000006</c:v>
                </c:pt>
                <c:pt idx="211">
                  <c:v>9.9600000000000009</c:v>
                </c:pt>
                <c:pt idx="212">
                  <c:v>9.9700000000000006</c:v>
                </c:pt>
                <c:pt idx="213">
                  <c:v>9.9600000000000009</c:v>
                </c:pt>
                <c:pt idx="214">
                  <c:v>9.9600000000000009</c:v>
                </c:pt>
                <c:pt idx="215">
                  <c:v>9.9499999999999993</c:v>
                </c:pt>
                <c:pt idx="216">
                  <c:v>9.94</c:v>
                </c:pt>
                <c:pt idx="217">
                  <c:v>9.93</c:v>
                </c:pt>
                <c:pt idx="218">
                  <c:v>9.9499999999999993</c:v>
                </c:pt>
                <c:pt idx="219">
                  <c:v>9.92</c:v>
                </c:pt>
                <c:pt idx="220">
                  <c:v>9.94</c:v>
                </c:pt>
                <c:pt idx="221">
                  <c:v>9.94</c:v>
                </c:pt>
                <c:pt idx="222">
                  <c:v>9.92</c:v>
                </c:pt>
              </c:numCache>
            </c:numRef>
          </c:xVal>
          <c:yVal>
            <c:numRef>
              <c:f>'Plots_R1000-2'!$P$8:$P$355</c:f>
              <c:numCache>
                <c:formatCode>0.00</c:formatCode>
                <c:ptCount val="348"/>
                <c:pt idx="0">
                  <c:v>1.5</c:v>
                </c:pt>
                <c:pt idx="1">
                  <c:v>3.9649999999999999</c:v>
                </c:pt>
                <c:pt idx="2">
                  <c:v>4.0249999999999995</c:v>
                </c:pt>
                <c:pt idx="3">
                  <c:v>4.0549999999999997</c:v>
                </c:pt>
                <c:pt idx="4">
                  <c:v>3.9699999999999998</c:v>
                </c:pt>
                <c:pt idx="5">
                  <c:v>3.968</c:v>
                </c:pt>
                <c:pt idx="6">
                  <c:v>3.95</c:v>
                </c:pt>
                <c:pt idx="7">
                  <c:v>4.3239999999999998</c:v>
                </c:pt>
                <c:pt idx="8">
                  <c:v>8.2609999999999992</c:v>
                </c:pt>
                <c:pt idx="9">
                  <c:v>10.010000000000002</c:v>
                </c:pt>
                <c:pt idx="10">
                  <c:v>12.617000000000001</c:v>
                </c:pt>
                <c:pt idx="11">
                  <c:v>14.852</c:v>
                </c:pt>
                <c:pt idx="12">
                  <c:v>17.786999999999999</c:v>
                </c:pt>
                <c:pt idx="13">
                  <c:v>21.316000000000003</c:v>
                </c:pt>
                <c:pt idx="14">
                  <c:v>22.798999999999999</c:v>
                </c:pt>
                <c:pt idx="15">
                  <c:v>27.708000000000002</c:v>
                </c:pt>
                <c:pt idx="16">
                  <c:v>32.770999999999994</c:v>
                </c:pt>
                <c:pt idx="17">
                  <c:v>34.762</c:v>
                </c:pt>
                <c:pt idx="18">
                  <c:v>35.268000000000001</c:v>
                </c:pt>
                <c:pt idx="19">
                  <c:v>37.433</c:v>
                </c:pt>
                <c:pt idx="20">
                  <c:v>36.384999999999998</c:v>
                </c:pt>
                <c:pt idx="21">
                  <c:v>40.192999999999998</c:v>
                </c:pt>
                <c:pt idx="22">
                  <c:v>39.864999999999995</c:v>
                </c:pt>
                <c:pt idx="23">
                  <c:v>39.881</c:v>
                </c:pt>
                <c:pt idx="24">
                  <c:v>40.120999999999995</c:v>
                </c:pt>
                <c:pt idx="25">
                  <c:v>39.775999999999996</c:v>
                </c:pt>
                <c:pt idx="26">
                  <c:v>39.529999999999994</c:v>
                </c:pt>
                <c:pt idx="27">
                  <c:v>39.644999999999996</c:v>
                </c:pt>
                <c:pt idx="28">
                  <c:v>39.595999999999997</c:v>
                </c:pt>
                <c:pt idx="29">
                  <c:v>39.683</c:v>
                </c:pt>
                <c:pt idx="30">
                  <c:v>39.709999999999994</c:v>
                </c:pt>
                <c:pt idx="31">
                  <c:v>39.583999999999996</c:v>
                </c:pt>
                <c:pt idx="32">
                  <c:v>39.818999999999996</c:v>
                </c:pt>
                <c:pt idx="33">
                  <c:v>39.796999999999997</c:v>
                </c:pt>
                <c:pt idx="34">
                  <c:v>40.080999999999996</c:v>
                </c:pt>
                <c:pt idx="35">
                  <c:v>39.708999999999996</c:v>
                </c:pt>
                <c:pt idx="36">
                  <c:v>39.692999999999998</c:v>
                </c:pt>
                <c:pt idx="37">
                  <c:v>39.506999999999998</c:v>
                </c:pt>
                <c:pt idx="38">
                  <c:v>39.387</c:v>
                </c:pt>
                <c:pt idx="39">
                  <c:v>39.452999999999996</c:v>
                </c:pt>
                <c:pt idx="40">
                  <c:v>39.343999999999994</c:v>
                </c:pt>
                <c:pt idx="41">
                  <c:v>39.484999999999999</c:v>
                </c:pt>
                <c:pt idx="42">
                  <c:v>39.708999999999996</c:v>
                </c:pt>
                <c:pt idx="43">
                  <c:v>39.834999999999994</c:v>
                </c:pt>
                <c:pt idx="44">
                  <c:v>39.806999999999995</c:v>
                </c:pt>
                <c:pt idx="45">
                  <c:v>39.878</c:v>
                </c:pt>
                <c:pt idx="46">
                  <c:v>39.484999999999999</c:v>
                </c:pt>
                <c:pt idx="47">
                  <c:v>39.436</c:v>
                </c:pt>
                <c:pt idx="48">
                  <c:v>39.698</c:v>
                </c:pt>
                <c:pt idx="49">
                  <c:v>39.664999999999999</c:v>
                </c:pt>
                <c:pt idx="50">
                  <c:v>39.834999999999994</c:v>
                </c:pt>
                <c:pt idx="51">
                  <c:v>39.730999999999995</c:v>
                </c:pt>
                <c:pt idx="52">
                  <c:v>39.484999999999999</c:v>
                </c:pt>
                <c:pt idx="53">
                  <c:v>39.484999999999999</c:v>
                </c:pt>
                <c:pt idx="54">
                  <c:v>39.442</c:v>
                </c:pt>
                <c:pt idx="55">
                  <c:v>39.698</c:v>
                </c:pt>
                <c:pt idx="56">
                  <c:v>39.806999999999995</c:v>
                </c:pt>
                <c:pt idx="57">
                  <c:v>39.518000000000001</c:v>
                </c:pt>
                <c:pt idx="58">
                  <c:v>39.495999999999995</c:v>
                </c:pt>
                <c:pt idx="59">
                  <c:v>39.321999999999996</c:v>
                </c:pt>
                <c:pt idx="60">
                  <c:v>39.36</c:v>
                </c:pt>
                <c:pt idx="61">
                  <c:v>39.326999999999998</c:v>
                </c:pt>
                <c:pt idx="62">
                  <c:v>39.555999999999997</c:v>
                </c:pt>
                <c:pt idx="63">
                  <c:v>39.681999999999995</c:v>
                </c:pt>
                <c:pt idx="64">
                  <c:v>39.845999999999997</c:v>
                </c:pt>
                <c:pt idx="65">
                  <c:v>39.698</c:v>
                </c:pt>
                <c:pt idx="66">
                  <c:v>39.747999999999998</c:v>
                </c:pt>
                <c:pt idx="67">
                  <c:v>39.894999999999996</c:v>
                </c:pt>
                <c:pt idx="68">
                  <c:v>39.736999999999995</c:v>
                </c:pt>
                <c:pt idx="69">
                  <c:v>39.714999999999996</c:v>
                </c:pt>
                <c:pt idx="70">
                  <c:v>39.626999999999995</c:v>
                </c:pt>
                <c:pt idx="71">
                  <c:v>39.692999999999998</c:v>
                </c:pt>
                <c:pt idx="72">
                  <c:v>39.681999999999995</c:v>
                </c:pt>
                <c:pt idx="73">
                  <c:v>39.523999999999994</c:v>
                </c:pt>
                <c:pt idx="74">
                  <c:v>39.217999999999996</c:v>
                </c:pt>
                <c:pt idx="75">
                  <c:v>39.234999999999999</c:v>
                </c:pt>
                <c:pt idx="76">
                  <c:v>39.195999999999998</c:v>
                </c:pt>
                <c:pt idx="77">
                  <c:v>39.393000000000001</c:v>
                </c:pt>
                <c:pt idx="78">
                  <c:v>39.594999999999999</c:v>
                </c:pt>
                <c:pt idx="79">
                  <c:v>39.605999999999995</c:v>
                </c:pt>
                <c:pt idx="80">
                  <c:v>39.491</c:v>
                </c:pt>
                <c:pt idx="81">
                  <c:v>39.125</c:v>
                </c:pt>
                <c:pt idx="82">
                  <c:v>39.452999999999996</c:v>
                </c:pt>
                <c:pt idx="83">
                  <c:v>39.643999999999998</c:v>
                </c:pt>
                <c:pt idx="84">
                  <c:v>39.790999999999997</c:v>
                </c:pt>
                <c:pt idx="85">
                  <c:v>39.523999999999994</c:v>
                </c:pt>
                <c:pt idx="86">
                  <c:v>39.141999999999996</c:v>
                </c:pt>
                <c:pt idx="87">
                  <c:v>38.951000000000001</c:v>
                </c:pt>
                <c:pt idx="88">
                  <c:v>38.955999999999996</c:v>
                </c:pt>
                <c:pt idx="89">
                  <c:v>38.955999999999996</c:v>
                </c:pt>
                <c:pt idx="90">
                  <c:v>38.830999999999996</c:v>
                </c:pt>
                <c:pt idx="91">
                  <c:v>38.875</c:v>
                </c:pt>
                <c:pt idx="92">
                  <c:v>38.890999999999998</c:v>
                </c:pt>
                <c:pt idx="93">
                  <c:v>38.884999999999998</c:v>
                </c:pt>
                <c:pt idx="94">
                  <c:v>38.846999999999994</c:v>
                </c:pt>
                <c:pt idx="95">
                  <c:v>38.765000000000001</c:v>
                </c:pt>
                <c:pt idx="96">
                  <c:v>38.634</c:v>
                </c:pt>
                <c:pt idx="97">
                  <c:v>38.568999999999996</c:v>
                </c:pt>
                <c:pt idx="98">
                  <c:v>37.887</c:v>
                </c:pt>
                <c:pt idx="99">
                  <c:v>32.97</c:v>
                </c:pt>
                <c:pt idx="100">
                  <c:v>29.041</c:v>
                </c:pt>
                <c:pt idx="101">
                  <c:v>22.658000000000001</c:v>
                </c:pt>
                <c:pt idx="102">
                  <c:v>20.638999999999999</c:v>
                </c:pt>
                <c:pt idx="103">
                  <c:v>19.963000000000001</c:v>
                </c:pt>
                <c:pt idx="104">
                  <c:v>18.775000000000002</c:v>
                </c:pt>
                <c:pt idx="105">
                  <c:v>21.116</c:v>
                </c:pt>
                <c:pt idx="106">
                  <c:v>22.246000000000002</c:v>
                </c:pt>
                <c:pt idx="107">
                  <c:v>21.810000000000002</c:v>
                </c:pt>
                <c:pt idx="108">
                  <c:v>20.282</c:v>
                </c:pt>
                <c:pt idx="109">
                  <c:v>20.124000000000002</c:v>
                </c:pt>
                <c:pt idx="110">
                  <c:v>21.34</c:v>
                </c:pt>
                <c:pt idx="111">
                  <c:v>22.465</c:v>
                </c:pt>
                <c:pt idx="112">
                  <c:v>22.786000000000001</c:v>
                </c:pt>
                <c:pt idx="113">
                  <c:v>22.459</c:v>
                </c:pt>
                <c:pt idx="114">
                  <c:v>22.813000000000002</c:v>
                </c:pt>
                <c:pt idx="115">
                  <c:v>23.102</c:v>
                </c:pt>
                <c:pt idx="116">
                  <c:v>22.993000000000002</c:v>
                </c:pt>
                <c:pt idx="117">
                  <c:v>22.981999999999999</c:v>
                </c:pt>
                <c:pt idx="118">
                  <c:v>23.07</c:v>
                </c:pt>
                <c:pt idx="119">
                  <c:v>22.88</c:v>
                </c:pt>
                <c:pt idx="120">
                  <c:v>22.847000000000001</c:v>
                </c:pt>
                <c:pt idx="121">
                  <c:v>22.814</c:v>
                </c:pt>
                <c:pt idx="122">
                  <c:v>22.917000000000002</c:v>
                </c:pt>
                <c:pt idx="123">
                  <c:v>22.911000000000001</c:v>
                </c:pt>
                <c:pt idx="124">
                  <c:v>22.757999999999999</c:v>
                </c:pt>
                <c:pt idx="125">
                  <c:v>22.747</c:v>
                </c:pt>
                <c:pt idx="126">
                  <c:v>22.78</c:v>
                </c:pt>
                <c:pt idx="127">
                  <c:v>22.884</c:v>
                </c:pt>
                <c:pt idx="128">
                  <c:v>22.867000000000001</c:v>
                </c:pt>
                <c:pt idx="129">
                  <c:v>22.693000000000001</c:v>
                </c:pt>
                <c:pt idx="130">
                  <c:v>22.84</c:v>
                </c:pt>
                <c:pt idx="131">
                  <c:v>22.884</c:v>
                </c:pt>
                <c:pt idx="132">
                  <c:v>22.683</c:v>
                </c:pt>
                <c:pt idx="133">
                  <c:v>22.623000000000001</c:v>
                </c:pt>
                <c:pt idx="134">
                  <c:v>22.628</c:v>
                </c:pt>
                <c:pt idx="135">
                  <c:v>22.731000000000002</c:v>
                </c:pt>
                <c:pt idx="136">
                  <c:v>22.742000000000001</c:v>
                </c:pt>
                <c:pt idx="137">
                  <c:v>22.824000000000002</c:v>
                </c:pt>
                <c:pt idx="138">
                  <c:v>22.501000000000001</c:v>
                </c:pt>
                <c:pt idx="139">
                  <c:v>22.43</c:v>
                </c:pt>
                <c:pt idx="140">
                  <c:v>22.632000000000001</c:v>
                </c:pt>
                <c:pt idx="141">
                  <c:v>22.583000000000002</c:v>
                </c:pt>
                <c:pt idx="142">
                  <c:v>22.692</c:v>
                </c:pt>
                <c:pt idx="143">
                  <c:v>22.954000000000001</c:v>
                </c:pt>
                <c:pt idx="144">
                  <c:v>22.862000000000002</c:v>
                </c:pt>
                <c:pt idx="145">
                  <c:v>22.879000000000001</c:v>
                </c:pt>
                <c:pt idx="146">
                  <c:v>22.808</c:v>
                </c:pt>
                <c:pt idx="147">
                  <c:v>22.656000000000002</c:v>
                </c:pt>
                <c:pt idx="148">
                  <c:v>22.824999999999999</c:v>
                </c:pt>
                <c:pt idx="149">
                  <c:v>22.841000000000001</c:v>
                </c:pt>
                <c:pt idx="150">
                  <c:v>22.917999999999999</c:v>
                </c:pt>
                <c:pt idx="151">
                  <c:v>22.798000000000002</c:v>
                </c:pt>
                <c:pt idx="152">
                  <c:v>22.618000000000002</c:v>
                </c:pt>
                <c:pt idx="153">
                  <c:v>22.956</c:v>
                </c:pt>
                <c:pt idx="154">
                  <c:v>22.847000000000001</c:v>
                </c:pt>
                <c:pt idx="155">
                  <c:v>22.743000000000002</c:v>
                </c:pt>
                <c:pt idx="156">
                  <c:v>22.727</c:v>
                </c:pt>
                <c:pt idx="157">
                  <c:v>22.749000000000002</c:v>
                </c:pt>
                <c:pt idx="158">
                  <c:v>22.711000000000002</c:v>
                </c:pt>
                <c:pt idx="159">
                  <c:v>22.82</c:v>
                </c:pt>
                <c:pt idx="160">
                  <c:v>22.749000000000002</c:v>
                </c:pt>
                <c:pt idx="161">
                  <c:v>23.933</c:v>
                </c:pt>
                <c:pt idx="162">
                  <c:v>14.249000000000002</c:v>
                </c:pt>
                <c:pt idx="163">
                  <c:v>5.2989999999999995</c:v>
                </c:pt>
                <c:pt idx="164">
                  <c:v>3.0030000000000001</c:v>
                </c:pt>
                <c:pt idx="165">
                  <c:v>3.2439999999999998</c:v>
                </c:pt>
                <c:pt idx="166">
                  <c:v>3.3529999999999998</c:v>
                </c:pt>
                <c:pt idx="167">
                  <c:v>3.91</c:v>
                </c:pt>
                <c:pt idx="168">
                  <c:v>3.5169999999999995</c:v>
                </c:pt>
                <c:pt idx="169">
                  <c:v>3.79</c:v>
                </c:pt>
                <c:pt idx="170">
                  <c:v>3.649</c:v>
                </c:pt>
                <c:pt idx="171">
                  <c:v>3.6109999999999998</c:v>
                </c:pt>
                <c:pt idx="172">
                  <c:v>3.726</c:v>
                </c:pt>
                <c:pt idx="173">
                  <c:v>3.7089999999999996</c:v>
                </c:pt>
                <c:pt idx="174">
                  <c:v>3.7039999999999997</c:v>
                </c:pt>
                <c:pt idx="175">
                  <c:v>3.5679999999999996</c:v>
                </c:pt>
                <c:pt idx="176">
                  <c:v>3.5569999999999995</c:v>
                </c:pt>
                <c:pt idx="177">
                  <c:v>3.5729999999999995</c:v>
                </c:pt>
                <c:pt idx="178">
                  <c:v>3.5889999999999995</c:v>
                </c:pt>
                <c:pt idx="179">
                  <c:v>3.5949999999999998</c:v>
                </c:pt>
                <c:pt idx="180">
                  <c:v>3.6929999999999996</c:v>
                </c:pt>
                <c:pt idx="181">
                  <c:v>3.8730000000000002</c:v>
                </c:pt>
                <c:pt idx="182">
                  <c:v>3.8019999999999996</c:v>
                </c:pt>
                <c:pt idx="183">
                  <c:v>3.83</c:v>
                </c:pt>
                <c:pt idx="184">
                  <c:v>3.9279999999999999</c:v>
                </c:pt>
                <c:pt idx="185">
                  <c:v>3.6989999999999998</c:v>
                </c:pt>
                <c:pt idx="186">
                  <c:v>3.8239999999999998</c:v>
                </c:pt>
                <c:pt idx="187">
                  <c:v>3.6609999999999996</c:v>
                </c:pt>
                <c:pt idx="188">
                  <c:v>3.9279999999999999</c:v>
                </c:pt>
                <c:pt idx="189">
                  <c:v>4.0750000000000002</c:v>
                </c:pt>
                <c:pt idx="190">
                  <c:v>4.1029999999999998</c:v>
                </c:pt>
                <c:pt idx="191">
                  <c:v>4.0860000000000003</c:v>
                </c:pt>
                <c:pt idx="192">
                  <c:v>4.0590000000000002</c:v>
                </c:pt>
                <c:pt idx="193">
                  <c:v>4.0419999999999998</c:v>
                </c:pt>
                <c:pt idx="194">
                  <c:v>3.7149999999999999</c:v>
                </c:pt>
                <c:pt idx="195">
                  <c:v>3.8129999999999997</c:v>
                </c:pt>
                <c:pt idx="196">
                  <c:v>3.7919999999999998</c:v>
                </c:pt>
                <c:pt idx="197">
                  <c:v>3.59</c:v>
                </c:pt>
                <c:pt idx="198">
                  <c:v>3.6659999999999995</c:v>
                </c:pt>
                <c:pt idx="199">
                  <c:v>3.6219999999999999</c:v>
                </c:pt>
                <c:pt idx="200">
                  <c:v>3.6929999999999996</c:v>
                </c:pt>
                <c:pt idx="201">
                  <c:v>3.6609999999999996</c:v>
                </c:pt>
                <c:pt idx="202">
                  <c:v>3.617</c:v>
                </c:pt>
                <c:pt idx="203">
                  <c:v>3.3440000000000003</c:v>
                </c:pt>
                <c:pt idx="204">
                  <c:v>3.4969999999999999</c:v>
                </c:pt>
                <c:pt idx="205">
                  <c:v>3.4799999999999995</c:v>
                </c:pt>
                <c:pt idx="206">
                  <c:v>3.8460000000000001</c:v>
                </c:pt>
                <c:pt idx="207">
                  <c:v>3.8019999999999996</c:v>
                </c:pt>
                <c:pt idx="208">
                  <c:v>3.9660000000000002</c:v>
                </c:pt>
                <c:pt idx="209">
                  <c:v>3.7690000000000001</c:v>
                </c:pt>
                <c:pt idx="210">
                  <c:v>3.7039999999999997</c:v>
                </c:pt>
                <c:pt idx="211">
                  <c:v>3.867</c:v>
                </c:pt>
                <c:pt idx="212">
                  <c:v>3.9269999999999996</c:v>
                </c:pt>
                <c:pt idx="213">
                  <c:v>3.9329999999999998</c:v>
                </c:pt>
                <c:pt idx="214">
                  <c:v>3.8730000000000002</c:v>
                </c:pt>
                <c:pt idx="215">
                  <c:v>3.6929999999999996</c:v>
                </c:pt>
                <c:pt idx="216">
                  <c:v>3.8179999999999996</c:v>
                </c:pt>
                <c:pt idx="217">
                  <c:v>3.6109999999999998</c:v>
                </c:pt>
                <c:pt idx="218">
                  <c:v>3.5129999999999999</c:v>
                </c:pt>
                <c:pt idx="219">
                  <c:v>3.6109999999999998</c:v>
                </c:pt>
                <c:pt idx="220">
                  <c:v>3.4959999999999996</c:v>
                </c:pt>
                <c:pt idx="221">
                  <c:v>3.5129999999999999</c:v>
                </c:pt>
                <c:pt idx="222">
                  <c:v>3.9929999999999994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1888384"/>
        <c:axId val="231895040"/>
      </c:scatterChart>
      <c:valAx>
        <c:axId val="23188838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(mg/L)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31895040"/>
        <c:crosses val="autoZero"/>
        <c:crossBetween val="midCat"/>
      </c:valAx>
      <c:valAx>
        <c:axId val="231895040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3188838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'Plots_R1000-2'!$A$2</c:f>
          <c:strCache>
            <c:ptCount val="1"/>
            <c:pt idx="0">
              <c:v>R1000-2 1/31/2017</c:v>
            </c:pt>
          </c:strCache>
        </c:strRef>
      </c:tx>
      <c:layout>
        <c:manualLayout>
          <c:xMode val="edge"/>
          <c:yMode val="edge"/>
          <c:x val="1.154919862528335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720111910516872"/>
          <c:w val="0.76377033034723096"/>
          <c:h val="0.83236931744207765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808080"/>
              </a:solidFill>
            </a:ln>
          </c:spPr>
          <c:marker>
            <c:symbol val="square"/>
            <c:size val="5"/>
            <c:spPr>
              <a:solidFill>
                <a:srgbClr val="FFFF6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'Plots_R1000-2'!$L$8:$L$355</c:f>
              <c:numCache>
                <c:formatCode>General</c:formatCode>
                <c:ptCount val="348"/>
                <c:pt idx="0">
                  <c:v>30.48</c:v>
                </c:pt>
                <c:pt idx="1">
                  <c:v>30.5</c:v>
                </c:pt>
                <c:pt idx="2">
                  <c:v>30.49</c:v>
                </c:pt>
                <c:pt idx="3">
                  <c:v>30.48</c:v>
                </c:pt>
                <c:pt idx="4">
                  <c:v>30.49</c:v>
                </c:pt>
                <c:pt idx="5">
                  <c:v>30.51</c:v>
                </c:pt>
                <c:pt idx="6">
                  <c:v>30.53</c:v>
                </c:pt>
                <c:pt idx="7">
                  <c:v>30.52</c:v>
                </c:pt>
                <c:pt idx="8">
                  <c:v>30.53</c:v>
                </c:pt>
                <c:pt idx="9">
                  <c:v>30.47</c:v>
                </c:pt>
                <c:pt idx="10">
                  <c:v>30.49</c:v>
                </c:pt>
                <c:pt idx="11">
                  <c:v>30.49</c:v>
                </c:pt>
                <c:pt idx="12">
                  <c:v>30.47</c:v>
                </c:pt>
                <c:pt idx="13">
                  <c:v>30.61</c:v>
                </c:pt>
                <c:pt idx="14">
                  <c:v>30.46</c:v>
                </c:pt>
                <c:pt idx="15">
                  <c:v>30.63</c:v>
                </c:pt>
                <c:pt idx="16">
                  <c:v>30.68</c:v>
                </c:pt>
                <c:pt idx="17">
                  <c:v>30.66</c:v>
                </c:pt>
                <c:pt idx="18">
                  <c:v>30.65</c:v>
                </c:pt>
                <c:pt idx="19">
                  <c:v>30.67</c:v>
                </c:pt>
                <c:pt idx="20">
                  <c:v>30.64</c:v>
                </c:pt>
                <c:pt idx="21">
                  <c:v>30.69</c:v>
                </c:pt>
                <c:pt idx="22">
                  <c:v>30.69</c:v>
                </c:pt>
                <c:pt idx="23">
                  <c:v>30.67</c:v>
                </c:pt>
                <c:pt idx="24">
                  <c:v>30.67</c:v>
                </c:pt>
                <c:pt idx="25">
                  <c:v>30.68</c:v>
                </c:pt>
                <c:pt idx="26">
                  <c:v>30.67</c:v>
                </c:pt>
                <c:pt idx="27">
                  <c:v>30.67</c:v>
                </c:pt>
                <c:pt idx="28">
                  <c:v>30.65</c:v>
                </c:pt>
                <c:pt idx="29">
                  <c:v>30.65</c:v>
                </c:pt>
                <c:pt idx="30">
                  <c:v>30.65</c:v>
                </c:pt>
                <c:pt idx="31">
                  <c:v>30.67</c:v>
                </c:pt>
                <c:pt idx="32">
                  <c:v>30.65</c:v>
                </c:pt>
                <c:pt idx="33">
                  <c:v>30.66</c:v>
                </c:pt>
                <c:pt idx="34">
                  <c:v>30.66</c:v>
                </c:pt>
                <c:pt idx="35">
                  <c:v>30.68</c:v>
                </c:pt>
                <c:pt idx="36">
                  <c:v>30.68</c:v>
                </c:pt>
                <c:pt idx="37">
                  <c:v>30.7</c:v>
                </c:pt>
                <c:pt idx="38">
                  <c:v>30.7</c:v>
                </c:pt>
                <c:pt idx="39">
                  <c:v>30.7</c:v>
                </c:pt>
                <c:pt idx="40">
                  <c:v>30.7</c:v>
                </c:pt>
                <c:pt idx="41">
                  <c:v>30.69</c:v>
                </c:pt>
                <c:pt idx="42">
                  <c:v>30.67</c:v>
                </c:pt>
                <c:pt idx="43">
                  <c:v>30.69</c:v>
                </c:pt>
                <c:pt idx="44">
                  <c:v>30.68</c:v>
                </c:pt>
                <c:pt idx="45">
                  <c:v>30.67</c:v>
                </c:pt>
                <c:pt idx="46">
                  <c:v>30.69</c:v>
                </c:pt>
                <c:pt idx="47">
                  <c:v>30.68</c:v>
                </c:pt>
                <c:pt idx="48">
                  <c:v>30.67</c:v>
                </c:pt>
                <c:pt idx="49">
                  <c:v>30.66</c:v>
                </c:pt>
                <c:pt idx="50">
                  <c:v>30.66</c:v>
                </c:pt>
                <c:pt idx="51">
                  <c:v>30.64</c:v>
                </c:pt>
                <c:pt idx="52">
                  <c:v>30.65</c:v>
                </c:pt>
                <c:pt idx="53">
                  <c:v>30.65</c:v>
                </c:pt>
                <c:pt idx="54">
                  <c:v>30.66</c:v>
                </c:pt>
                <c:pt idx="55">
                  <c:v>30.65</c:v>
                </c:pt>
                <c:pt idx="56">
                  <c:v>30.65</c:v>
                </c:pt>
                <c:pt idx="57">
                  <c:v>30.65</c:v>
                </c:pt>
                <c:pt idx="58">
                  <c:v>30.64</c:v>
                </c:pt>
                <c:pt idx="59">
                  <c:v>30.68</c:v>
                </c:pt>
                <c:pt idx="60">
                  <c:v>30.69</c:v>
                </c:pt>
                <c:pt idx="61">
                  <c:v>30.69</c:v>
                </c:pt>
                <c:pt idx="62">
                  <c:v>30.67</c:v>
                </c:pt>
                <c:pt idx="63">
                  <c:v>30.67</c:v>
                </c:pt>
                <c:pt idx="64">
                  <c:v>30.68</c:v>
                </c:pt>
                <c:pt idx="65">
                  <c:v>30.66</c:v>
                </c:pt>
                <c:pt idx="66">
                  <c:v>30.66</c:v>
                </c:pt>
                <c:pt idx="67">
                  <c:v>30.66</c:v>
                </c:pt>
                <c:pt idx="68">
                  <c:v>30.66</c:v>
                </c:pt>
                <c:pt idx="69">
                  <c:v>30.65</c:v>
                </c:pt>
                <c:pt idx="70">
                  <c:v>30.65</c:v>
                </c:pt>
                <c:pt idx="71">
                  <c:v>30.64</c:v>
                </c:pt>
                <c:pt idx="72">
                  <c:v>30.65</c:v>
                </c:pt>
                <c:pt idx="73">
                  <c:v>30.63</c:v>
                </c:pt>
                <c:pt idx="74">
                  <c:v>30.64</c:v>
                </c:pt>
                <c:pt idx="75">
                  <c:v>30.63</c:v>
                </c:pt>
                <c:pt idx="76">
                  <c:v>30.63</c:v>
                </c:pt>
                <c:pt idx="77">
                  <c:v>30.62</c:v>
                </c:pt>
                <c:pt idx="78">
                  <c:v>30.62</c:v>
                </c:pt>
                <c:pt idx="79">
                  <c:v>30.61</c:v>
                </c:pt>
                <c:pt idx="80">
                  <c:v>30.61</c:v>
                </c:pt>
                <c:pt idx="81">
                  <c:v>30.62</c:v>
                </c:pt>
                <c:pt idx="82">
                  <c:v>30.61</c:v>
                </c:pt>
                <c:pt idx="83">
                  <c:v>30.6</c:v>
                </c:pt>
                <c:pt idx="84">
                  <c:v>30.6</c:v>
                </c:pt>
                <c:pt idx="85">
                  <c:v>30.61</c:v>
                </c:pt>
                <c:pt idx="86">
                  <c:v>30.62</c:v>
                </c:pt>
                <c:pt idx="87">
                  <c:v>30.62</c:v>
                </c:pt>
                <c:pt idx="88">
                  <c:v>30.62</c:v>
                </c:pt>
                <c:pt idx="89">
                  <c:v>30.62</c:v>
                </c:pt>
                <c:pt idx="90">
                  <c:v>30.63</c:v>
                </c:pt>
                <c:pt idx="91">
                  <c:v>30.61</c:v>
                </c:pt>
                <c:pt idx="92">
                  <c:v>30.62</c:v>
                </c:pt>
                <c:pt idx="93">
                  <c:v>30.62</c:v>
                </c:pt>
                <c:pt idx="94">
                  <c:v>30.62</c:v>
                </c:pt>
                <c:pt idx="95">
                  <c:v>30.61</c:v>
                </c:pt>
                <c:pt idx="96">
                  <c:v>30.6</c:v>
                </c:pt>
                <c:pt idx="97">
                  <c:v>30.61</c:v>
                </c:pt>
                <c:pt idx="98">
                  <c:v>30.61</c:v>
                </c:pt>
                <c:pt idx="99">
                  <c:v>30.57</c:v>
                </c:pt>
                <c:pt idx="100">
                  <c:v>30.53</c:v>
                </c:pt>
                <c:pt idx="101">
                  <c:v>30.49</c:v>
                </c:pt>
                <c:pt idx="102">
                  <c:v>30.32</c:v>
                </c:pt>
                <c:pt idx="103">
                  <c:v>30.31</c:v>
                </c:pt>
                <c:pt idx="104">
                  <c:v>30.32</c:v>
                </c:pt>
                <c:pt idx="105">
                  <c:v>30.55</c:v>
                </c:pt>
                <c:pt idx="106">
                  <c:v>30.32</c:v>
                </c:pt>
                <c:pt idx="107">
                  <c:v>30.55</c:v>
                </c:pt>
                <c:pt idx="108">
                  <c:v>30.33</c:v>
                </c:pt>
                <c:pt idx="109">
                  <c:v>30.43</c:v>
                </c:pt>
                <c:pt idx="110">
                  <c:v>30.37</c:v>
                </c:pt>
                <c:pt idx="111">
                  <c:v>30.46</c:v>
                </c:pt>
                <c:pt idx="112">
                  <c:v>30.51</c:v>
                </c:pt>
                <c:pt idx="113">
                  <c:v>30.45</c:v>
                </c:pt>
                <c:pt idx="114">
                  <c:v>30.36</c:v>
                </c:pt>
                <c:pt idx="115">
                  <c:v>30.38</c:v>
                </c:pt>
                <c:pt idx="116">
                  <c:v>30.35</c:v>
                </c:pt>
                <c:pt idx="117">
                  <c:v>30.29</c:v>
                </c:pt>
                <c:pt idx="118">
                  <c:v>30.38</c:v>
                </c:pt>
                <c:pt idx="119">
                  <c:v>30.4</c:v>
                </c:pt>
                <c:pt idx="120">
                  <c:v>30.34</c:v>
                </c:pt>
                <c:pt idx="121">
                  <c:v>30.41</c:v>
                </c:pt>
                <c:pt idx="122">
                  <c:v>30.4</c:v>
                </c:pt>
                <c:pt idx="123">
                  <c:v>30.38</c:v>
                </c:pt>
                <c:pt idx="124">
                  <c:v>30.36</c:v>
                </c:pt>
                <c:pt idx="125">
                  <c:v>30.39</c:v>
                </c:pt>
                <c:pt idx="126">
                  <c:v>30.38</c:v>
                </c:pt>
                <c:pt idx="127">
                  <c:v>30.37</c:v>
                </c:pt>
                <c:pt idx="128">
                  <c:v>30.36</c:v>
                </c:pt>
                <c:pt idx="129">
                  <c:v>30.36</c:v>
                </c:pt>
                <c:pt idx="130">
                  <c:v>30.26</c:v>
                </c:pt>
                <c:pt idx="131">
                  <c:v>30.35</c:v>
                </c:pt>
                <c:pt idx="132">
                  <c:v>30.41</c:v>
                </c:pt>
                <c:pt idx="133">
                  <c:v>30.5</c:v>
                </c:pt>
                <c:pt idx="134">
                  <c:v>30.49</c:v>
                </c:pt>
                <c:pt idx="135">
                  <c:v>30.46</c:v>
                </c:pt>
                <c:pt idx="136">
                  <c:v>30.47</c:v>
                </c:pt>
                <c:pt idx="137">
                  <c:v>30.47</c:v>
                </c:pt>
                <c:pt idx="138">
                  <c:v>30.32</c:v>
                </c:pt>
                <c:pt idx="139">
                  <c:v>30.46</c:v>
                </c:pt>
                <c:pt idx="140">
                  <c:v>30.39</c:v>
                </c:pt>
                <c:pt idx="141">
                  <c:v>30.4</c:v>
                </c:pt>
                <c:pt idx="142">
                  <c:v>30.22</c:v>
                </c:pt>
                <c:pt idx="143">
                  <c:v>30.39</c:v>
                </c:pt>
                <c:pt idx="144">
                  <c:v>30.31</c:v>
                </c:pt>
                <c:pt idx="145">
                  <c:v>30.32</c:v>
                </c:pt>
                <c:pt idx="146">
                  <c:v>30.36</c:v>
                </c:pt>
                <c:pt idx="147">
                  <c:v>30.27</c:v>
                </c:pt>
                <c:pt idx="148">
                  <c:v>30.34</c:v>
                </c:pt>
                <c:pt idx="149">
                  <c:v>30.34</c:v>
                </c:pt>
                <c:pt idx="150">
                  <c:v>30.41</c:v>
                </c:pt>
                <c:pt idx="151">
                  <c:v>30.36</c:v>
                </c:pt>
                <c:pt idx="152">
                  <c:v>30.31</c:v>
                </c:pt>
                <c:pt idx="153">
                  <c:v>30.33</c:v>
                </c:pt>
                <c:pt idx="154">
                  <c:v>30.37</c:v>
                </c:pt>
                <c:pt idx="155">
                  <c:v>30.28</c:v>
                </c:pt>
                <c:pt idx="156">
                  <c:v>30.35</c:v>
                </c:pt>
                <c:pt idx="157">
                  <c:v>30.35</c:v>
                </c:pt>
                <c:pt idx="158">
                  <c:v>30.34</c:v>
                </c:pt>
                <c:pt idx="159">
                  <c:v>30.31</c:v>
                </c:pt>
                <c:pt idx="160">
                  <c:v>30.33</c:v>
                </c:pt>
                <c:pt idx="161">
                  <c:v>30.37</c:v>
                </c:pt>
                <c:pt idx="162">
                  <c:v>30.23</c:v>
                </c:pt>
                <c:pt idx="163">
                  <c:v>30.28</c:v>
                </c:pt>
                <c:pt idx="164">
                  <c:v>30.31</c:v>
                </c:pt>
                <c:pt idx="165">
                  <c:v>30.32</c:v>
                </c:pt>
                <c:pt idx="166">
                  <c:v>30.31</c:v>
                </c:pt>
                <c:pt idx="167">
                  <c:v>30.32</c:v>
                </c:pt>
                <c:pt idx="168">
                  <c:v>30.31</c:v>
                </c:pt>
                <c:pt idx="169">
                  <c:v>30.32</c:v>
                </c:pt>
                <c:pt idx="170">
                  <c:v>30.31</c:v>
                </c:pt>
                <c:pt idx="171">
                  <c:v>30.32</c:v>
                </c:pt>
                <c:pt idx="172">
                  <c:v>30.31</c:v>
                </c:pt>
                <c:pt idx="173">
                  <c:v>30.3</c:v>
                </c:pt>
                <c:pt idx="174">
                  <c:v>30.31</c:v>
                </c:pt>
                <c:pt idx="175">
                  <c:v>30.31</c:v>
                </c:pt>
                <c:pt idx="176">
                  <c:v>30.31</c:v>
                </c:pt>
                <c:pt idx="177">
                  <c:v>30.31</c:v>
                </c:pt>
                <c:pt idx="178">
                  <c:v>30.31</c:v>
                </c:pt>
                <c:pt idx="179">
                  <c:v>30.31</c:v>
                </c:pt>
                <c:pt idx="180">
                  <c:v>30.33</c:v>
                </c:pt>
                <c:pt idx="181">
                  <c:v>30.32</c:v>
                </c:pt>
                <c:pt idx="182">
                  <c:v>30.32</c:v>
                </c:pt>
                <c:pt idx="183">
                  <c:v>30.32</c:v>
                </c:pt>
                <c:pt idx="184">
                  <c:v>30.32</c:v>
                </c:pt>
                <c:pt idx="185">
                  <c:v>30.33</c:v>
                </c:pt>
                <c:pt idx="186">
                  <c:v>30.32</c:v>
                </c:pt>
                <c:pt idx="187">
                  <c:v>30.33</c:v>
                </c:pt>
                <c:pt idx="188">
                  <c:v>30.33</c:v>
                </c:pt>
                <c:pt idx="189">
                  <c:v>30.33</c:v>
                </c:pt>
                <c:pt idx="190">
                  <c:v>30.33</c:v>
                </c:pt>
                <c:pt idx="191">
                  <c:v>30.34</c:v>
                </c:pt>
                <c:pt idx="192">
                  <c:v>30.33</c:v>
                </c:pt>
                <c:pt idx="193">
                  <c:v>30.35</c:v>
                </c:pt>
                <c:pt idx="194">
                  <c:v>30.34</c:v>
                </c:pt>
                <c:pt idx="195">
                  <c:v>30.34</c:v>
                </c:pt>
                <c:pt idx="196">
                  <c:v>30.35</c:v>
                </c:pt>
                <c:pt idx="197">
                  <c:v>30.34</c:v>
                </c:pt>
                <c:pt idx="198">
                  <c:v>30.35</c:v>
                </c:pt>
                <c:pt idx="199">
                  <c:v>30.35</c:v>
                </c:pt>
                <c:pt idx="200">
                  <c:v>30.35</c:v>
                </c:pt>
                <c:pt idx="201">
                  <c:v>30.35</c:v>
                </c:pt>
                <c:pt idx="202">
                  <c:v>30.34</c:v>
                </c:pt>
                <c:pt idx="203">
                  <c:v>30.33</c:v>
                </c:pt>
                <c:pt idx="204">
                  <c:v>30.34</c:v>
                </c:pt>
                <c:pt idx="205">
                  <c:v>30.33</c:v>
                </c:pt>
                <c:pt idx="206">
                  <c:v>30.34</c:v>
                </c:pt>
                <c:pt idx="207">
                  <c:v>30.34</c:v>
                </c:pt>
                <c:pt idx="208">
                  <c:v>30.34</c:v>
                </c:pt>
                <c:pt idx="209">
                  <c:v>30.33</c:v>
                </c:pt>
                <c:pt idx="210">
                  <c:v>30.34</c:v>
                </c:pt>
                <c:pt idx="211">
                  <c:v>30.34</c:v>
                </c:pt>
                <c:pt idx="212">
                  <c:v>30.34</c:v>
                </c:pt>
                <c:pt idx="213">
                  <c:v>30.33</c:v>
                </c:pt>
                <c:pt idx="214">
                  <c:v>30.33</c:v>
                </c:pt>
                <c:pt idx="215">
                  <c:v>30.33</c:v>
                </c:pt>
                <c:pt idx="216">
                  <c:v>30.33</c:v>
                </c:pt>
                <c:pt idx="217">
                  <c:v>30.34</c:v>
                </c:pt>
                <c:pt idx="218">
                  <c:v>30.33</c:v>
                </c:pt>
                <c:pt idx="219">
                  <c:v>30.33</c:v>
                </c:pt>
                <c:pt idx="220">
                  <c:v>30.33</c:v>
                </c:pt>
                <c:pt idx="221">
                  <c:v>30.33</c:v>
                </c:pt>
                <c:pt idx="222">
                  <c:v>30.32</c:v>
                </c:pt>
              </c:numCache>
            </c:numRef>
          </c:xVal>
          <c:yVal>
            <c:numRef>
              <c:f>'Plots_R1000-2'!$P$8:$P$355</c:f>
              <c:numCache>
                <c:formatCode>0.00</c:formatCode>
                <c:ptCount val="348"/>
                <c:pt idx="0">
                  <c:v>1.5</c:v>
                </c:pt>
                <c:pt idx="1">
                  <c:v>3.9649999999999999</c:v>
                </c:pt>
                <c:pt idx="2">
                  <c:v>4.0249999999999995</c:v>
                </c:pt>
                <c:pt idx="3">
                  <c:v>4.0549999999999997</c:v>
                </c:pt>
                <c:pt idx="4">
                  <c:v>3.9699999999999998</c:v>
                </c:pt>
                <c:pt idx="5">
                  <c:v>3.968</c:v>
                </c:pt>
                <c:pt idx="6">
                  <c:v>3.95</c:v>
                </c:pt>
                <c:pt idx="7">
                  <c:v>4.3239999999999998</c:v>
                </c:pt>
                <c:pt idx="8">
                  <c:v>8.2609999999999992</c:v>
                </c:pt>
                <c:pt idx="9">
                  <c:v>10.010000000000002</c:v>
                </c:pt>
                <c:pt idx="10">
                  <c:v>12.617000000000001</c:v>
                </c:pt>
                <c:pt idx="11">
                  <c:v>14.852</c:v>
                </c:pt>
                <c:pt idx="12">
                  <c:v>17.786999999999999</c:v>
                </c:pt>
                <c:pt idx="13">
                  <c:v>21.316000000000003</c:v>
                </c:pt>
                <c:pt idx="14">
                  <c:v>22.798999999999999</c:v>
                </c:pt>
                <c:pt idx="15">
                  <c:v>27.708000000000002</c:v>
                </c:pt>
                <c:pt idx="16">
                  <c:v>32.770999999999994</c:v>
                </c:pt>
                <c:pt idx="17">
                  <c:v>34.762</c:v>
                </c:pt>
                <c:pt idx="18">
                  <c:v>35.268000000000001</c:v>
                </c:pt>
                <c:pt idx="19">
                  <c:v>37.433</c:v>
                </c:pt>
                <c:pt idx="20">
                  <c:v>36.384999999999998</c:v>
                </c:pt>
                <c:pt idx="21">
                  <c:v>40.192999999999998</c:v>
                </c:pt>
                <c:pt idx="22">
                  <c:v>39.864999999999995</c:v>
                </c:pt>
                <c:pt idx="23">
                  <c:v>39.881</c:v>
                </c:pt>
                <c:pt idx="24">
                  <c:v>40.120999999999995</c:v>
                </c:pt>
                <c:pt idx="25">
                  <c:v>39.775999999999996</c:v>
                </c:pt>
                <c:pt idx="26">
                  <c:v>39.529999999999994</c:v>
                </c:pt>
                <c:pt idx="27">
                  <c:v>39.644999999999996</c:v>
                </c:pt>
                <c:pt idx="28">
                  <c:v>39.595999999999997</c:v>
                </c:pt>
                <c:pt idx="29">
                  <c:v>39.683</c:v>
                </c:pt>
                <c:pt idx="30">
                  <c:v>39.709999999999994</c:v>
                </c:pt>
                <c:pt idx="31">
                  <c:v>39.583999999999996</c:v>
                </c:pt>
                <c:pt idx="32">
                  <c:v>39.818999999999996</c:v>
                </c:pt>
                <c:pt idx="33">
                  <c:v>39.796999999999997</c:v>
                </c:pt>
                <c:pt idx="34">
                  <c:v>40.080999999999996</c:v>
                </c:pt>
                <c:pt idx="35">
                  <c:v>39.708999999999996</c:v>
                </c:pt>
                <c:pt idx="36">
                  <c:v>39.692999999999998</c:v>
                </c:pt>
                <c:pt idx="37">
                  <c:v>39.506999999999998</c:v>
                </c:pt>
                <c:pt idx="38">
                  <c:v>39.387</c:v>
                </c:pt>
                <c:pt idx="39">
                  <c:v>39.452999999999996</c:v>
                </c:pt>
                <c:pt idx="40">
                  <c:v>39.343999999999994</c:v>
                </c:pt>
                <c:pt idx="41">
                  <c:v>39.484999999999999</c:v>
                </c:pt>
                <c:pt idx="42">
                  <c:v>39.708999999999996</c:v>
                </c:pt>
                <c:pt idx="43">
                  <c:v>39.834999999999994</c:v>
                </c:pt>
                <c:pt idx="44">
                  <c:v>39.806999999999995</c:v>
                </c:pt>
                <c:pt idx="45">
                  <c:v>39.878</c:v>
                </c:pt>
                <c:pt idx="46">
                  <c:v>39.484999999999999</c:v>
                </c:pt>
                <c:pt idx="47">
                  <c:v>39.436</c:v>
                </c:pt>
                <c:pt idx="48">
                  <c:v>39.698</c:v>
                </c:pt>
                <c:pt idx="49">
                  <c:v>39.664999999999999</c:v>
                </c:pt>
                <c:pt idx="50">
                  <c:v>39.834999999999994</c:v>
                </c:pt>
                <c:pt idx="51">
                  <c:v>39.730999999999995</c:v>
                </c:pt>
                <c:pt idx="52">
                  <c:v>39.484999999999999</c:v>
                </c:pt>
                <c:pt idx="53">
                  <c:v>39.484999999999999</c:v>
                </c:pt>
                <c:pt idx="54">
                  <c:v>39.442</c:v>
                </c:pt>
                <c:pt idx="55">
                  <c:v>39.698</c:v>
                </c:pt>
                <c:pt idx="56">
                  <c:v>39.806999999999995</c:v>
                </c:pt>
                <c:pt idx="57">
                  <c:v>39.518000000000001</c:v>
                </c:pt>
                <c:pt idx="58">
                  <c:v>39.495999999999995</c:v>
                </c:pt>
                <c:pt idx="59">
                  <c:v>39.321999999999996</c:v>
                </c:pt>
                <c:pt idx="60">
                  <c:v>39.36</c:v>
                </c:pt>
                <c:pt idx="61">
                  <c:v>39.326999999999998</c:v>
                </c:pt>
                <c:pt idx="62">
                  <c:v>39.555999999999997</c:v>
                </c:pt>
                <c:pt idx="63">
                  <c:v>39.681999999999995</c:v>
                </c:pt>
                <c:pt idx="64">
                  <c:v>39.845999999999997</c:v>
                </c:pt>
                <c:pt idx="65">
                  <c:v>39.698</c:v>
                </c:pt>
                <c:pt idx="66">
                  <c:v>39.747999999999998</c:v>
                </c:pt>
                <c:pt idx="67">
                  <c:v>39.894999999999996</c:v>
                </c:pt>
                <c:pt idx="68">
                  <c:v>39.736999999999995</c:v>
                </c:pt>
                <c:pt idx="69">
                  <c:v>39.714999999999996</c:v>
                </c:pt>
                <c:pt idx="70">
                  <c:v>39.626999999999995</c:v>
                </c:pt>
                <c:pt idx="71">
                  <c:v>39.692999999999998</c:v>
                </c:pt>
                <c:pt idx="72">
                  <c:v>39.681999999999995</c:v>
                </c:pt>
                <c:pt idx="73">
                  <c:v>39.523999999999994</c:v>
                </c:pt>
                <c:pt idx="74">
                  <c:v>39.217999999999996</c:v>
                </c:pt>
                <c:pt idx="75">
                  <c:v>39.234999999999999</c:v>
                </c:pt>
                <c:pt idx="76">
                  <c:v>39.195999999999998</c:v>
                </c:pt>
                <c:pt idx="77">
                  <c:v>39.393000000000001</c:v>
                </c:pt>
                <c:pt idx="78">
                  <c:v>39.594999999999999</c:v>
                </c:pt>
                <c:pt idx="79">
                  <c:v>39.605999999999995</c:v>
                </c:pt>
                <c:pt idx="80">
                  <c:v>39.491</c:v>
                </c:pt>
                <c:pt idx="81">
                  <c:v>39.125</c:v>
                </c:pt>
                <c:pt idx="82">
                  <c:v>39.452999999999996</c:v>
                </c:pt>
                <c:pt idx="83">
                  <c:v>39.643999999999998</c:v>
                </c:pt>
                <c:pt idx="84">
                  <c:v>39.790999999999997</c:v>
                </c:pt>
                <c:pt idx="85">
                  <c:v>39.523999999999994</c:v>
                </c:pt>
                <c:pt idx="86">
                  <c:v>39.141999999999996</c:v>
                </c:pt>
                <c:pt idx="87">
                  <c:v>38.951000000000001</c:v>
                </c:pt>
                <c:pt idx="88">
                  <c:v>38.955999999999996</c:v>
                </c:pt>
                <c:pt idx="89">
                  <c:v>38.955999999999996</c:v>
                </c:pt>
                <c:pt idx="90">
                  <c:v>38.830999999999996</c:v>
                </c:pt>
                <c:pt idx="91">
                  <c:v>38.875</c:v>
                </c:pt>
                <c:pt idx="92">
                  <c:v>38.890999999999998</c:v>
                </c:pt>
                <c:pt idx="93">
                  <c:v>38.884999999999998</c:v>
                </c:pt>
                <c:pt idx="94">
                  <c:v>38.846999999999994</c:v>
                </c:pt>
                <c:pt idx="95">
                  <c:v>38.765000000000001</c:v>
                </c:pt>
                <c:pt idx="96">
                  <c:v>38.634</c:v>
                </c:pt>
                <c:pt idx="97">
                  <c:v>38.568999999999996</c:v>
                </c:pt>
                <c:pt idx="98">
                  <c:v>37.887</c:v>
                </c:pt>
                <c:pt idx="99">
                  <c:v>32.97</c:v>
                </c:pt>
                <c:pt idx="100">
                  <c:v>29.041</c:v>
                </c:pt>
                <c:pt idx="101">
                  <c:v>22.658000000000001</c:v>
                </c:pt>
                <c:pt idx="102">
                  <c:v>20.638999999999999</c:v>
                </c:pt>
                <c:pt idx="103">
                  <c:v>19.963000000000001</c:v>
                </c:pt>
                <c:pt idx="104">
                  <c:v>18.775000000000002</c:v>
                </c:pt>
                <c:pt idx="105">
                  <c:v>21.116</c:v>
                </c:pt>
                <c:pt idx="106">
                  <c:v>22.246000000000002</c:v>
                </c:pt>
                <c:pt idx="107">
                  <c:v>21.810000000000002</c:v>
                </c:pt>
                <c:pt idx="108">
                  <c:v>20.282</c:v>
                </c:pt>
                <c:pt idx="109">
                  <c:v>20.124000000000002</c:v>
                </c:pt>
                <c:pt idx="110">
                  <c:v>21.34</c:v>
                </c:pt>
                <c:pt idx="111">
                  <c:v>22.465</c:v>
                </c:pt>
                <c:pt idx="112">
                  <c:v>22.786000000000001</c:v>
                </c:pt>
                <c:pt idx="113">
                  <c:v>22.459</c:v>
                </c:pt>
                <c:pt idx="114">
                  <c:v>22.813000000000002</c:v>
                </c:pt>
                <c:pt idx="115">
                  <c:v>23.102</c:v>
                </c:pt>
                <c:pt idx="116">
                  <c:v>22.993000000000002</c:v>
                </c:pt>
                <c:pt idx="117">
                  <c:v>22.981999999999999</c:v>
                </c:pt>
                <c:pt idx="118">
                  <c:v>23.07</c:v>
                </c:pt>
                <c:pt idx="119">
                  <c:v>22.88</c:v>
                </c:pt>
                <c:pt idx="120">
                  <c:v>22.847000000000001</c:v>
                </c:pt>
                <c:pt idx="121">
                  <c:v>22.814</c:v>
                </c:pt>
                <c:pt idx="122">
                  <c:v>22.917000000000002</c:v>
                </c:pt>
                <c:pt idx="123">
                  <c:v>22.911000000000001</c:v>
                </c:pt>
                <c:pt idx="124">
                  <c:v>22.757999999999999</c:v>
                </c:pt>
                <c:pt idx="125">
                  <c:v>22.747</c:v>
                </c:pt>
                <c:pt idx="126">
                  <c:v>22.78</c:v>
                </c:pt>
                <c:pt idx="127">
                  <c:v>22.884</c:v>
                </c:pt>
                <c:pt idx="128">
                  <c:v>22.867000000000001</c:v>
                </c:pt>
                <c:pt idx="129">
                  <c:v>22.693000000000001</c:v>
                </c:pt>
                <c:pt idx="130">
                  <c:v>22.84</c:v>
                </c:pt>
                <c:pt idx="131">
                  <c:v>22.884</c:v>
                </c:pt>
                <c:pt idx="132">
                  <c:v>22.683</c:v>
                </c:pt>
                <c:pt idx="133">
                  <c:v>22.623000000000001</c:v>
                </c:pt>
                <c:pt idx="134">
                  <c:v>22.628</c:v>
                </c:pt>
                <c:pt idx="135">
                  <c:v>22.731000000000002</c:v>
                </c:pt>
                <c:pt idx="136">
                  <c:v>22.742000000000001</c:v>
                </c:pt>
                <c:pt idx="137">
                  <c:v>22.824000000000002</c:v>
                </c:pt>
                <c:pt idx="138">
                  <c:v>22.501000000000001</c:v>
                </c:pt>
                <c:pt idx="139">
                  <c:v>22.43</c:v>
                </c:pt>
                <c:pt idx="140">
                  <c:v>22.632000000000001</c:v>
                </c:pt>
                <c:pt idx="141">
                  <c:v>22.583000000000002</c:v>
                </c:pt>
                <c:pt idx="142">
                  <c:v>22.692</c:v>
                </c:pt>
                <c:pt idx="143">
                  <c:v>22.954000000000001</c:v>
                </c:pt>
                <c:pt idx="144">
                  <c:v>22.862000000000002</c:v>
                </c:pt>
                <c:pt idx="145">
                  <c:v>22.879000000000001</c:v>
                </c:pt>
                <c:pt idx="146">
                  <c:v>22.808</c:v>
                </c:pt>
                <c:pt idx="147">
                  <c:v>22.656000000000002</c:v>
                </c:pt>
                <c:pt idx="148">
                  <c:v>22.824999999999999</c:v>
                </c:pt>
                <c:pt idx="149">
                  <c:v>22.841000000000001</c:v>
                </c:pt>
                <c:pt idx="150">
                  <c:v>22.917999999999999</c:v>
                </c:pt>
                <c:pt idx="151">
                  <c:v>22.798000000000002</c:v>
                </c:pt>
                <c:pt idx="152">
                  <c:v>22.618000000000002</c:v>
                </c:pt>
                <c:pt idx="153">
                  <c:v>22.956</c:v>
                </c:pt>
                <c:pt idx="154">
                  <c:v>22.847000000000001</c:v>
                </c:pt>
                <c:pt idx="155">
                  <c:v>22.743000000000002</c:v>
                </c:pt>
                <c:pt idx="156">
                  <c:v>22.727</c:v>
                </c:pt>
                <c:pt idx="157">
                  <c:v>22.749000000000002</c:v>
                </c:pt>
                <c:pt idx="158">
                  <c:v>22.711000000000002</c:v>
                </c:pt>
                <c:pt idx="159">
                  <c:v>22.82</c:v>
                </c:pt>
                <c:pt idx="160">
                  <c:v>22.749000000000002</c:v>
                </c:pt>
                <c:pt idx="161">
                  <c:v>23.933</c:v>
                </c:pt>
                <c:pt idx="162">
                  <c:v>14.249000000000002</c:v>
                </c:pt>
                <c:pt idx="163">
                  <c:v>5.2989999999999995</c:v>
                </c:pt>
                <c:pt idx="164">
                  <c:v>3.0030000000000001</c:v>
                </c:pt>
                <c:pt idx="165">
                  <c:v>3.2439999999999998</c:v>
                </c:pt>
                <c:pt idx="166">
                  <c:v>3.3529999999999998</c:v>
                </c:pt>
                <c:pt idx="167">
                  <c:v>3.91</c:v>
                </c:pt>
                <c:pt idx="168">
                  <c:v>3.5169999999999995</c:v>
                </c:pt>
                <c:pt idx="169">
                  <c:v>3.79</c:v>
                </c:pt>
                <c:pt idx="170">
                  <c:v>3.649</c:v>
                </c:pt>
                <c:pt idx="171">
                  <c:v>3.6109999999999998</c:v>
                </c:pt>
                <c:pt idx="172">
                  <c:v>3.726</c:v>
                </c:pt>
                <c:pt idx="173">
                  <c:v>3.7089999999999996</c:v>
                </c:pt>
                <c:pt idx="174">
                  <c:v>3.7039999999999997</c:v>
                </c:pt>
                <c:pt idx="175">
                  <c:v>3.5679999999999996</c:v>
                </c:pt>
                <c:pt idx="176">
                  <c:v>3.5569999999999995</c:v>
                </c:pt>
                <c:pt idx="177">
                  <c:v>3.5729999999999995</c:v>
                </c:pt>
                <c:pt idx="178">
                  <c:v>3.5889999999999995</c:v>
                </c:pt>
                <c:pt idx="179">
                  <c:v>3.5949999999999998</c:v>
                </c:pt>
                <c:pt idx="180">
                  <c:v>3.6929999999999996</c:v>
                </c:pt>
                <c:pt idx="181">
                  <c:v>3.8730000000000002</c:v>
                </c:pt>
                <c:pt idx="182">
                  <c:v>3.8019999999999996</c:v>
                </c:pt>
                <c:pt idx="183">
                  <c:v>3.83</c:v>
                </c:pt>
                <c:pt idx="184">
                  <c:v>3.9279999999999999</c:v>
                </c:pt>
                <c:pt idx="185">
                  <c:v>3.6989999999999998</c:v>
                </c:pt>
                <c:pt idx="186">
                  <c:v>3.8239999999999998</c:v>
                </c:pt>
                <c:pt idx="187">
                  <c:v>3.6609999999999996</c:v>
                </c:pt>
                <c:pt idx="188">
                  <c:v>3.9279999999999999</c:v>
                </c:pt>
                <c:pt idx="189">
                  <c:v>4.0750000000000002</c:v>
                </c:pt>
                <c:pt idx="190">
                  <c:v>4.1029999999999998</c:v>
                </c:pt>
                <c:pt idx="191">
                  <c:v>4.0860000000000003</c:v>
                </c:pt>
                <c:pt idx="192">
                  <c:v>4.0590000000000002</c:v>
                </c:pt>
                <c:pt idx="193">
                  <c:v>4.0419999999999998</c:v>
                </c:pt>
                <c:pt idx="194">
                  <c:v>3.7149999999999999</c:v>
                </c:pt>
                <c:pt idx="195">
                  <c:v>3.8129999999999997</c:v>
                </c:pt>
                <c:pt idx="196">
                  <c:v>3.7919999999999998</c:v>
                </c:pt>
                <c:pt idx="197">
                  <c:v>3.59</c:v>
                </c:pt>
                <c:pt idx="198">
                  <c:v>3.6659999999999995</c:v>
                </c:pt>
                <c:pt idx="199">
                  <c:v>3.6219999999999999</c:v>
                </c:pt>
                <c:pt idx="200">
                  <c:v>3.6929999999999996</c:v>
                </c:pt>
                <c:pt idx="201">
                  <c:v>3.6609999999999996</c:v>
                </c:pt>
                <c:pt idx="202">
                  <c:v>3.617</c:v>
                </c:pt>
                <c:pt idx="203">
                  <c:v>3.3440000000000003</c:v>
                </c:pt>
                <c:pt idx="204">
                  <c:v>3.4969999999999999</c:v>
                </c:pt>
                <c:pt idx="205">
                  <c:v>3.4799999999999995</c:v>
                </c:pt>
                <c:pt idx="206">
                  <c:v>3.8460000000000001</c:v>
                </c:pt>
                <c:pt idx="207">
                  <c:v>3.8019999999999996</c:v>
                </c:pt>
                <c:pt idx="208">
                  <c:v>3.9660000000000002</c:v>
                </c:pt>
                <c:pt idx="209">
                  <c:v>3.7690000000000001</c:v>
                </c:pt>
                <c:pt idx="210">
                  <c:v>3.7039999999999997</c:v>
                </c:pt>
                <c:pt idx="211">
                  <c:v>3.867</c:v>
                </c:pt>
                <c:pt idx="212">
                  <c:v>3.9269999999999996</c:v>
                </c:pt>
                <c:pt idx="213">
                  <c:v>3.9329999999999998</c:v>
                </c:pt>
                <c:pt idx="214">
                  <c:v>3.8730000000000002</c:v>
                </c:pt>
                <c:pt idx="215">
                  <c:v>3.6929999999999996</c:v>
                </c:pt>
                <c:pt idx="216">
                  <c:v>3.8179999999999996</c:v>
                </c:pt>
                <c:pt idx="217">
                  <c:v>3.6109999999999998</c:v>
                </c:pt>
                <c:pt idx="218">
                  <c:v>3.5129999999999999</c:v>
                </c:pt>
                <c:pt idx="219">
                  <c:v>3.6109999999999998</c:v>
                </c:pt>
                <c:pt idx="220">
                  <c:v>3.4959999999999996</c:v>
                </c:pt>
                <c:pt idx="221">
                  <c:v>3.5129999999999999</c:v>
                </c:pt>
                <c:pt idx="222">
                  <c:v>3.9929999999999994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1910784"/>
        <c:axId val="231929728"/>
      </c:scatterChart>
      <c:valAx>
        <c:axId val="23191078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Salinty (PSU)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231929728"/>
        <c:crosses val="autoZero"/>
        <c:crossBetween val="midCat"/>
      </c:valAx>
      <c:valAx>
        <c:axId val="23192972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3191078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'Plots_R1000-2'!$A$2</c:f>
          <c:strCache>
            <c:ptCount val="1"/>
            <c:pt idx="0">
              <c:v>R1000-2 1/31/2017</c:v>
            </c:pt>
          </c:strCache>
        </c:strRef>
      </c:tx>
      <c:layout>
        <c:manualLayout>
          <c:xMode val="edge"/>
          <c:yMode val="edge"/>
          <c:x val="8.8253310249806795E-3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4169423861790231"/>
          <c:w val="0.77343319703986368"/>
          <c:h val="0.82787619792934408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00B050"/>
              </a:solidFill>
            </a:ln>
          </c:spPr>
          <c:marker>
            <c:symbol val="triangle"/>
            <c:size val="5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'Plots_R1000-2'!$I$8:$I$355</c:f>
              <c:numCache>
                <c:formatCode>General</c:formatCode>
                <c:ptCount val="348"/>
                <c:pt idx="0">
                  <c:v>7.92</c:v>
                </c:pt>
                <c:pt idx="1">
                  <c:v>7.93</c:v>
                </c:pt>
                <c:pt idx="2">
                  <c:v>7.93</c:v>
                </c:pt>
                <c:pt idx="3">
                  <c:v>7.93</c:v>
                </c:pt>
                <c:pt idx="4">
                  <c:v>7.93</c:v>
                </c:pt>
                <c:pt idx="5">
                  <c:v>7.93</c:v>
                </c:pt>
                <c:pt idx="6">
                  <c:v>7.92</c:v>
                </c:pt>
                <c:pt idx="7">
                  <c:v>7.92</c:v>
                </c:pt>
                <c:pt idx="8">
                  <c:v>7.93</c:v>
                </c:pt>
                <c:pt idx="9">
                  <c:v>7.93</c:v>
                </c:pt>
                <c:pt idx="10">
                  <c:v>7.93</c:v>
                </c:pt>
                <c:pt idx="11">
                  <c:v>7.93</c:v>
                </c:pt>
                <c:pt idx="12">
                  <c:v>7.93</c:v>
                </c:pt>
                <c:pt idx="13">
                  <c:v>7.91</c:v>
                </c:pt>
                <c:pt idx="14">
                  <c:v>7.91</c:v>
                </c:pt>
                <c:pt idx="15">
                  <c:v>7.92</c:v>
                </c:pt>
                <c:pt idx="16">
                  <c:v>7.9</c:v>
                </c:pt>
                <c:pt idx="17">
                  <c:v>7.9</c:v>
                </c:pt>
                <c:pt idx="18">
                  <c:v>7.9</c:v>
                </c:pt>
                <c:pt idx="19">
                  <c:v>7.89</c:v>
                </c:pt>
                <c:pt idx="20">
                  <c:v>7.9</c:v>
                </c:pt>
                <c:pt idx="21">
                  <c:v>7.88</c:v>
                </c:pt>
                <c:pt idx="22">
                  <c:v>7.88</c:v>
                </c:pt>
                <c:pt idx="23">
                  <c:v>7.88</c:v>
                </c:pt>
                <c:pt idx="24">
                  <c:v>7.88</c:v>
                </c:pt>
                <c:pt idx="25">
                  <c:v>7.88</c:v>
                </c:pt>
                <c:pt idx="26">
                  <c:v>7.88</c:v>
                </c:pt>
                <c:pt idx="27">
                  <c:v>7.88</c:v>
                </c:pt>
                <c:pt idx="28">
                  <c:v>7.88</c:v>
                </c:pt>
                <c:pt idx="29">
                  <c:v>7.88</c:v>
                </c:pt>
                <c:pt idx="30">
                  <c:v>7.87</c:v>
                </c:pt>
                <c:pt idx="31">
                  <c:v>7.87</c:v>
                </c:pt>
                <c:pt idx="32">
                  <c:v>7.87</c:v>
                </c:pt>
                <c:pt idx="33">
                  <c:v>7.87</c:v>
                </c:pt>
                <c:pt idx="34">
                  <c:v>7.87</c:v>
                </c:pt>
                <c:pt idx="35">
                  <c:v>7.87</c:v>
                </c:pt>
                <c:pt idx="36">
                  <c:v>7.87</c:v>
                </c:pt>
                <c:pt idx="37">
                  <c:v>7.87</c:v>
                </c:pt>
                <c:pt idx="38">
                  <c:v>7.87</c:v>
                </c:pt>
                <c:pt idx="39">
                  <c:v>7.87</c:v>
                </c:pt>
                <c:pt idx="40">
                  <c:v>7.87</c:v>
                </c:pt>
                <c:pt idx="41">
                  <c:v>7.87</c:v>
                </c:pt>
                <c:pt idx="42">
                  <c:v>7.87</c:v>
                </c:pt>
                <c:pt idx="43">
                  <c:v>7.87</c:v>
                </c:pt>
                <c:pt idx="44">
                  <c:v>7.87</c:v>
                </c:pt>
                <c:pt idx="45">
                  <c:v>7.87</c:v>
                </c:pt>
                <c:pt idx="46">
                  <c:v>7.87</c:v>
                </c:pt>
                <c:pt idx="47">
                  <c:v>7.87</c:v>
                </c:pt>
                <c:pt idx="48">
                  <c:v>7.87</c:v>
                </c:pt>
                <c:pt idx="49">
                  <c:v>7.87</c:v>
                </c:pt>
                <c:pt idx="50">
                  <c:v>7.87</c:v>
                </c:pt>
                <c:pt idx="51">
                  <c:v>7.87</c:v>
                </c:pt>
                <c:pt idx="52">
                  <c:v>7.87</c:v>
                </c:pt>
                <c:pt idx="53">
                  <c:v>7.87</c:v>
                </c:pt>
                <c:pt idx="54">
                  <c:v>7.87</c:v>
                </c:pt>
                <c:pt idx="55">
                  <c:v>7.87</c:v>
                </c:pt>
                <c:pt idx="56">
                  <c:v>7.87</c:v>
                </c:pt>
                <c:pt idx="57">
                  <c:v>7.87</c:v>
                </c:pt>
                <c:pt idx="58">
                  <c:v>7.87</c:v>
                </c:pt>
                <c:pt idx="59">
                  <c:v>7.87</c:v>
                </c:pt>
                <c:pt idx="60">
                  <c:v>7.87</c:v>
                </c:pt>
                <c:pt idx="61">
                  <c:v>7.87</c:v>
                </c:pt>
                <c:pt idx="62">
                  <c:v>7.87</c:v>
                </c:pt>
                <c:pt idx="63">
                  <c:v>7.87</c:v>
                </c:pt>
                <c:pt idx="64">
                  <c:v>7.87</c:v>
                </c:pt>
                <c:pt idx="65">
                  <c:v>7.87</c:v>
                </c:pt>
                <c:pt idx="66">
                  <c:v>7.87</c:v>
                </c:pt>
                <c:pt idx="67">
                  <c:v>7.87</c:v>
                </c:pt>
                <c:pt idx="68">
                  <c:v>7.87</c:v>
                </c:pt>
                <c:pt idx="69">
                  <c:v>7.87</c:v>
                </c:pt>
                <c:pt idx="70">
                  <c:v>7.87</c:v>
                </c:pt>
                <c:pt idx="71">
                  <c:v>7.87</c:v>
                </c:pt>
                <c:pt idx="72">
                  <c:v>7.87</c:v>
                </c:pt>
                <c:pt idx="73">
                  <c:v>7.87</c:v>
                </c:pt>
                <c:pt idx="74">
                  <c:v>7.87</c:v>
                </c:pt>
                <c:pt idx="75">
                  <c:v>7.87</c:v>
                </c:pt>
                <c:pt idx="76">
                  <c:v>7.88</c:v>
                </c:pt>
                <c:pt idx="77">
                  <c:v>7.88</c:v>
                </c:pt>
                <c:pt idx="78">
                  <c:v>7.88</c:v>
                </c:pt>
                <c:pt idx="79">
                  <c:v>7.88</c:v>
                </c:pt>
                <c:pt idx="80">
                  <c:v>7.88</c:v>
                </c:pt>
                <c:pt idx="81">
                  <c:v>7.88</c:v>
                </c:pt>
                <c:pt idx="82">
                  <c:v>7.88</c:v>
                </c:pt>
                <c:pt idx="83">
                  <c:v>7.88</c:v>
                </c:pt>
                <c:pt idx="84">
                  <c:v>7.88</c:v>
                </c:pt>
                <c:pt idx="85">
                  <c:v>7.88</c:v>
                </c:pt>
                <c:pt idx="86">
                  <c:v>7.88</c:v>
                </c:pt>
                <c:pt idx="87">
                  <c:v>7.87</c:v>
                </c:pt>
                <c:pt idx="88">
                  <c:v>7.87</c:v>
                </c:pt>
                <c:pt idx="89">
                  <c:v>7.87</c:v>
                </c:pt>
                <c:pt idx="90">
                  <c:v>7.87</c:v>
                </c:pt>
                <c:pt idx="91">
                  <c:v>7.87</c:v>
                </c:pt>
                <c:pt idx="92">
                  <c:v>7.87</c:v>
                </c:pt>
                <c:pt idx="93">
                  <c:v>7.87</c:v>
                </c:pt>
                <c:pt idx="94">
                  <c:v>7.87</c:v>
                </c:pt>
                <c:pt idx="95">
                  <c:v>7.87</c:v>
                </c:pt>
                <c:pt idx="96">
                  <c:v>7.87</c:v>
                </c:pt>
                <c:pt idx="97">
                  <c:v>7.87</c:v>
                </c:pt>
                <c:pt idx="98">
                  <c:v>7.87</c:v>
                </c:pt>
                <c:pt idx="99">
                  <c:v>7.89</c:v>
                </c:pt>
                <c:pt idx="100">
                  <c:v>7.89</c:v>
                </c:pt>
                <c:pt idx="101">
                  <c:v>7.9</c:v>
                </c:pt>
                <c:pt idx="102">
                  <c:v>7.92</c:v>
                </c:pt>
                <c:pt idx="103">
                  <c:v>7.92</c:v>
                </c:pt>
                <c:pt idx="104">
                  <c:v>7.93</c:v>
                </c:pt>
                <c:pt idx="105">
                  <c:v>7.92</c:v>
                </c:pt>
                <c:pt idx="106">
                  <c:v>7.9</c:v>
                </c:pt>
                <c:pt idx="107">
                  <c:v>7.9</c:v>
                </c:pt>
                <c:pt idx="108">
                  <c:v>7.91</c:v>
                </c:pt>
                <c:pt idx="109">
                  <c:v>7.92</c:v>
                </c:pt>
                <c:pt idx="110">
                  <c:v>7.92</c:v>
                </c:pt>
                <c:pt idx="111">
                  <c:v>7.92</c:v>
                </c:pt>
                <c:pt idx="112">
                  <c:v>7.9</c:v>
                </c:pt>
                <c:pt idx="113">
                  <c:v>7.9</c:v>
                </c:pt>
                <c:pt idx="114">
                  <c:v>7.92</c:v>
                </c:pt>
                <c:pt idx="115">
                  <c:v>7.92</c:v>
                </c:pt>
                <c:pt idx="116">
                  <c:v>7.93</c:v>
                </c:pt>
                <c:pt idx="117">
                  <c:v>7.93</c:v>
                </c:pt>
                <c:pt idx="118">
                  <c:v>7.93</c:v>
                </c:pt>
                <c:pt idx="119">
                  <c:v>7.92</c:v>
                </c:pt>
                <c:pt idx="120">
                  <c:v>7.91</c:v>
                </c:pt>
                <c:pt idx="121">
                  <c:v>7.92</c:v>
                </c:pt>
                <c:pt idx="122">
                  <c:v>7.91</c:v>
                </c:pt>
                <c:pt idx="123">
                  <c:v>7.91</c:v>
                </c:pt>
                <c:pt idx="124">
                  <c:v>7.92</c:v>
                </c:pt>
                <c:pt idx="125">
                  <c:v>7.92</c:v>
                </c:pt>
                <c:pt idx="126">
                  <c:v>7.92</c:v>
                </c:pt>
                <c:pt idx="127">
                  <c:v>7.92</c:v>
                </c:pt>
                <c:pt idx="128">
                  <c:v>7.93</c:v>
                </c:pt>
                <c:pt idx="129">
                  <c:v>7.93</c:v>
                </c:pt>
                <c:pt idx="130">
                  <c:v>7.93</c:v>
                </c:pt>
                <c:pt idx="131">
                  <c:v>7.93</c:v>
                </c:pt>
                <c:pt idx="132">
                  <c:v>7.93</c:v>
                </c:pt>
                <c:pt idx="133">
                  <c:v>7.91</c:v>
                </c:pt>
                <c:pt idx="134">
                  <c:v>7.9</c:v>
                </c:pt>
                <c:pt idx="135">
                  <c:v>7.91</c:v>
                </c:pt>
                <c:pt idx="136">
                  <c:v>7.91</c:v>
                </c:pt>
                <c:pt idx="137">
                  <c:v>7.9</c:v>
                </c:pt>
                <c:pt idx="138">
                  <c:v>7.91</c:v>
                </c:pt>
                <c:pt idx="139">
                  <c:v>7.92</c:v>
                </c:pt>
                <c:pt idx="140">
                  <c:v>7.92</c:v>
                </c:pt>
                <c:pt idx="141">
                  <c:v>7.93</c:v>
                </c:pt>
                <c:pt idx="142">
                  <c:v>7.92</c:v>
                </c:pt>
                <c:pt idx="143">
                  <c:v>7.93</c:v>
                </c:pt>
                <c:pt idx="144">
                  <c:v>7.93</c:v>
                </c:pt>
                <c:pt idx="145">
                  <c:v>7.93</c:v>
                </c:pt>
                <c:pt idx="146">
                  <c:v>7.93</c:v>
                </c:pt>
                <c:pt idx="147">
                  <c:v>7.93</c:v>
                </c:pt>
                <c:pt idx="148">
                  <c:v>7.93</c:v>
                </c:pt>
                <c:pt idx="149">
                  <c:v>7.93</c:v>
                </c:pt>
                <c:pt idx="150">
                  <c:v>7.93</c:v>
                </c:pt>
                <c:pt idx="151">
                  <c:v>7.93</c:v>
                </c:pt>
                <c:pt idx="152">
                  <c:v>7.93</c:v>
                </c:pt>
                <c:pt idx="153">
                  <c:v>7.93</c:v>
                </c:pt>
                <c:pt idx="154">
                  <c:v>7.93</c:v>
                </c:pt>
                <c:pt idx="155">
                  <c:v>7.93</c:v>
                </c:pt>
                <c:pt idx="156">
                  <c:v>7.93</c:v>
                </c:pt>
                <c:pt idx="157">
                  <c:v>7.93</c:v>
                </c:pt>
                <c:pt idx="158">
                  <c:v>7.93</c:v>
                </c:pt>
                <c:pt idx="159">
                  <c:v>7.93</c:v>
                </c:pt>
                <c:pt idx="160">
                  <c:v>7.93</c:v>
                </c:pt>
                <c:pt idx="161">
                  <c:v>7.93</c:v>
                </c:pt>
                <c:pt idx="162">
                  <c:v>7.95</c:v>
                </c:pt>
                <c:pt idx="163">
                  <c:v>7.95</c:v>
                </c:pt>
                <c:pt idx="164">
                  <c:v>7.95</c:v>
                </c:pt>
                <c:pt idx="165">
                  <c:v>7.95</c:v>
                </c:pt>
                <c:pt idx="166">
                  <c:v>7.95</c:v>
                </c:pt>
                <c:pt idx="167">
                  <c:v>7.95</c:v>
                </c:pt>
                <c:pt idx="168">
                  <c:v>7.95</c:v>
                </c:pt>
                <c:pt idx="169">
                  <c:v>7.95</c:v>
                </c:pt>
                <c:pt idx="170">
                  <c:v>7.95</c:v>
                </c:pt>
                <c:pt idx="171">
                  <c:v>7.95</c:v>
                </c:pt>
                <c:pt idx="172">
                  <c:v>7.95</c:v>
                </c:pt>
                <c:pt idx="173">
                  <c:v>7.95</c:v>
                </c:pt>
                <c:pt idx="174">
                  <c:v>7.95</c:v>
                </c:pt>
                <c:pt idx="175">
                  <c:v>7.95</c:v>
                </c:pt>
                <c:pt idx="176">
                  <c:v>7.95</c:v>
                </c:pt>
                <c:pt idx="177">
                  <c:v>7.95</c:v>
                </c:pt>
                <c:pt idx="178">
                  <c:v>7.95</c:v>
                </c:pt>
                <c:pt idx="179">
                  <c:v>7.95</c:v>
                </c:pt>
                <c:pt idx="180">
                  <c:v>7.95</c:v>
                </c:pt>
                <c:pt idx="181">
                  <c:v>7.95</c:v>
                </c:pt>
                <c:pt idx="182">
                  <c:v>7.95</c:v>
                </c:pt>
                <c:pt idx="183">
                  <c:v>7.95</c:v>
                </c:pt>
                <c:pt idx="184">
                  <c:v>7.95</c:v>
                </c:pt>
                <c:pt idx="185">
                  <c:v>7.95</c:v>
                </c:pt>
                <c:pt idx="186">
                  <c:v>7.95</c:v>
                </c:pt>
                <c:pt idx="187">
                  <c:v>7.95</c:v>
                </c:pt>
                <c:pt idx="188">
                  <c:v>7.95</c:v>
                </c:pt>
                <c:pt idx="189">
                  <c:v>7.95</c:v>
                </c:pt>
                <c:pt idx="190">
                  <c:v>7.95</c:v>
                </c:pt>
                <c:pt idx="191">
                  <c:v>7.95</c:v>
                </c:pt>
                <c:pt idx="192">
                  <c:v>7.95</c:v>
                </c:pt>
                <c:pt idx="193">
                  <c:v>7.95</c:v>
                </c:pt>
                <c:pt idx="194">
                  <c:v>7.95</c:v>
                </c:pt>
                <c:pt idx="195">
                  <c:v>7.95</c:v>
                </c:pt>
                <c:pt idx="196">
                  <c:v>7.95</c:v>
                </c:pt>
                <c:pt idx="197">
                  <c:v>7.95</c:v>
                </c:pt>
                <c:pt idx="198">
                  <c:v>7.95</c:v>
                </c:pt>
                <c:pt idx="199">
                  <c:v>7.95</c:v>
                </c:pt>
                <c:pt idx="200">
                  <c:v>7.95</c:v>
                </c:pt>
                <c:pt idx="201">
                  <c:v>7.95</c:v>
                </c:pt>
                <c:pt idx="202">
                  <c:v>7.95</c:v>
                </c:pt>
                <c:pt idx="203">
                  <c:v>7.95</c:v>
                </c:pt>
                <c:pt idx="204">
                  <c:v>7.95</c:v>
                </c:pt>
                <c:pt idx="205">
                  <c:v>7.95</c:v>
                </c:pt>
                <c:pt idx="206">
                  <c:v>7.95</c:v>
                </c:pt>
                <c:pt idx="207">
                  <c:v>7.95</c:v>
                </c:pt>
                <c:pt idx="208">
                  <c:v>7.95</c:v>
                </c:pt>
                <c:pt idx="209">
                  <c:v>7.95</c:v>
                </c:pt>
                <c:pt idx="210">
                  <c:v>7.95</c:v>
                </c:pt>
                <c:pt idx="211">
                  <c:v>7.95</c:v>
                </c:pt>
                <c:pt idx="212">
                  <c:v>7.95</c:v>
                </c:pt>
                <c:pt idx="213">
                  <c:v>7.95</c:v>
                </c:pt>
                <c:pt idx="214">
                  <c:v>7.95</c:v>
                </c:pt>
                <c:pt idx="215">
                  <c:v>7.95</c:v>
                </c:pt>
                <c:pt idx="216">
                  <c:v>7.95</c:v>
                </c:pt>
                <c:pt idx="217">
                  <c:v>7.95</c:v>
                </c:pt>
                <c:pt idx="218">
                  <c:v>7.95</c:v>
                </c:pt>
                <c:pt idx="219">
                  <c:v>7.95</c:v>
                </c:pt>
                <c:pt idx="220">
                  <c:v>7.95</c:v>
                </c:pt>
                <c:pt idx="221">
                  <c:v>7.95</c:v>
                </c:pt>
                <c:pt idx="222">
                  <c:v>7.95</c:v>
                </c:pt>
              </c:numCache>
            </c:numRef>
          </c:xVal>
          <c:yVal>
            <c:numRef>
              <c:f>'Plots_R1000-2'!$P$8:$P$355</c:f>
              <c:numCache>
                <c:formatCode>0.00</c:formatCode>
                <c:ptCount val="348"/>
                <c:pt idx="0">
                  <c:v>1.5</c:v>
                </c:pt>
                <c:pt idx="1">
                  <c:v>3.9649999999999999</c:v>
                </c:pt>
                <c:pt idx="2">
                  <c:v>4.0249999999999995</c:v>
                </c:pt>
                <c:pt idx="3">
                  <c:v>4.0549999999999997</c:v>
                </c:pt>
                <c:pt idx="4">
                  <c:v>3.9699999999999998</c:v>
                </c:pt>
                <c:pt idx="5">
                  <c:v>3.968</c:v>
                </c:pt>
                <c:pt idx="6">
                  <c:v>3.95</c:v>
                </c:pt>
                <c:pt idx="7">
                  <c:v>4.3239999999999998</c:v>
                </c:pt>
                <c:pt idx="8">
                  <c:v>8.2609999999999992</c:v>
                </c:pt>
                <c:pt idx="9">
                  <c:v>10.010000000000002</c:v>
                </c:pt>
                <c:pt idx="10">
                  <c:v>12.617000000000001</c:v>
                </c:pt>
                <c:pt idx="11">
                  <c:v>14.852</c:v>
                </c:pt>
                <c:pt idx="12">
                  <c:v>17.786999999999999</c:v>
                </c:pt>
                <c:pt idx="13">
                  <c:v>21.316000000000003</c:v>
                </c:pt>
                <c:pt idx="14">
                  <c:v>22.798999999999999</c:v>
                </c:pt>
                <c:pt idx="15">
                  <c:v>27.708000000000002</c:v>
                </c:pt>
                <c:pt idx="16">
                  <c:v>32.770999999999994</c:v>
                </c:pt>
                <c:pt idx="17">
                  <c:v>34.762</c:v>
                </c:pt>
                <c:pt idx="18">
                  <c:v>35.268000000000001</c:v>
                </c:pt>
                <c:pt idx="19">
                  <c:v>37.433</c:v>
                </c:pt>
                <c:pt idx="20">
                  <c:v>36.384999999999998</c:v>
                </c:pt>
                <c:pt idx="21">
                  <c:v>40.192999999999998</c:v>
                </c:pt>
                <c:pt idx="22">
                  <c:v>39.864999999999995</c:v>
                </c:pt>
                <c:pt idx="23">
                  <c:v>39.881</c:v>
                </c:pt>
                <c:pt idx="24">
                  <c:v>40.120999999999995</c:v>
                </c:pt>
                <c:pt idx="25">
                  <c:v>39.775999999999996</c:v>
                </c:pt>
                <c:pt idx="26">
                  <c:v>39.529999999999994</c:v>
                </c:pt>
                <c:pt idx="27">
                  <c:v>39.644999999999996</c:v>
                </c:pt>
                <c:pt idx="28">
                  <c:v>39.595999999999997</c:v>
                </c:pt>
                <c:pt idx="29">
                  <c:v>39.683</c:v>
                </c:pt>
                <c:pt idx="30">
                  <c:v>39.709999999999994</c:v>
                </c:pt>
                <c:pt idx="31">
                  <c:v>39.583999999999996</c:v>
                </c:pt>
                <c:pt idx="32">
                  <c:v>39.818999999999996</c:v>
                </c:pt>
                <c:pt idx="33">
                  <c:v>39.796999999999997</c:v>
                </c:pt>
                <c:pt idx="34">
                  <c:v>40.080999999999996</c:v>
                </c:pt>
                <c:pt idx="35">
                  <c:v>39.708999999999996</c:v>
                </c:pt>
                <c:pt idx="36">
                  <c:v>39.692999999999998</c:v>
                </c:pt>
                <c:pt idx="37">
                  <c:v>39.506999999999998</c:v>
                </c:pt>
                <c:pt idx="38">
                  <c:v>39.387</c:v>
                </c:pt>
                <c:pt idx="39">
                  <c:v>39.452999999999996</c:v>
                </c:pt>
                <c:pt idx="40">
                  <c:v>39.343999999999994</c:v>
                </c:pt>
                <c:pt idx="41">
                  <c:v>39.484999999999999</c:v>
                </c:pt>
                <c:pt idx="42">
                  <c:v>39.708999999999996</c:v>
                </c:pt>
                <c:pt idx="43">
                  <c:v>39.834999999999994</c:v>
                </c:pt>
                <c:pt idx="44">
                  <c:v>39.806999999999995</c:v>
                </c:pt>
                <c:pt idx="45">
                  <c:v>39.878</c:v>
                </c:pt>
                <c:pt idx="46">
                  <c:v>39.484999999999999</c:v>
                </c:pt>
                <c:pt idx="47">
                  <c:v>39.436</c:v>
                </c:pt>
                <c:pt idx="48">
                  <c:v>39.698</c:v>
                </c:pt>
                <c:pt idx="49">
                  <c:v>39.664999999999999</c:v>
                </c:pt>
                <c:pt idx="50">
                  <c:v>39.834999999999994</c:v>
                </c:pt>
                <c:pt idx="51">
                  <c:v>39.730999999999995</c:v>
                </c:pt>
                <c:pt idx="52">
                  <c:v>39.484999999999999</c:v>
                </c:pt>
                <c:pt idx="53">
                  <c:v>39.484999999999999</c:v>
                </c:pt>
                <c:pt idx="54">
                  <c:v>39.442</c:v>
                </c:pt>
                <c:pt idx="55">
                  <c:v>39.698</c:v>
                </c:pt>
                <c:pt idx="56">
                  <c:v>39.806999999999995</c:v>
                </c:pt>
                <c:pt idx="57">
                  <c:v>39.518000000000001</c:v>
                </c:pt>
                <c:pt idx="58">
                  <c:v>39.495999999999995</c:v>
                </c:pt>
                <c:pt idx="59">
                  <c:v>39.321999999999996</c:v>
                </c:pt>
                <c:pt idx="60">
                  <c:v>39.36</c:v>
                </c:pt>
                <c:pt idx="61">
                  <c:v>39.326999999999998</c:v>
                </c:pt>
                <c:pt idx="62">
                  <c:v>39.555999999999997</c:v>
                </c:pt>
                <c:pt idx="63">
                  <c:v>39.681999999999995</c:v>
                </c:pt>
                <c:pt idx="64">
                  <c:v>39.845999999999997</c:v>
                </c:pt>
                <c:pt idx="65">
                  <c:v>39.698</c:v>
                </c:pt>
                <c:pt idx="66">
                  <c:v>39.747999999999998</c:v>
                </c:pt>
                <c:pt idx="67">
                  <c:v>39.894999999999996</c:v>
                </c:pt>
                <c:pt idx="68">
                  <c:v>39.736999999999995</c:v>
                </c:pt>
                <c:pt idx="69">
                  <c:v>39.714999999999996</c:v>
                </c:pt>
                <c:pt idx="70">
                  <c:v>39.626999999999995</c:v>
                </c:pt>
                <c:pt idx="71">
                  <c:v>39.692999999999998</c:v>
                </c:pt>
                <c:pt idx="72">
                  <c:v>39.681999999999995</c:v>
                </c:pt>
                <c:pt idx="73">
                  <c:v>39.523999999999994</c:v>
                </c:pt>
                <c:pt idx="74">
                  <c:v>39.217999999999996</c:v>
                </c:pt>
                <c:pt idx="75">
                  <c:v>39.234999999999999</c:v>
                </c:pt>
                <c:pt idx="76">
                  <c:v>39.195999999999998</c:v>
                </c:pt>
                <c:pt idx="77">
                  <c:v>39.393000000000001</c:v>
                </c:pt>
                <c:pt idx="78">
                  <c:v>39.594999999999999</c:v>
                </c:pt>
                <c:pt idx="79">
                  <c:v>39.605999999999995</c:v>
                </c:pt>
                <c:pt idx="80">
                  <c:v>39.491</c:v>
                </c:pt>
                <c:pt idx="81">
                  <c:v>39.125</c:v>
                </c:pt>
                <c:pt idx="82">
                  <c:v>39.452999999999996</c:v>
                </c:pt>
                <c:pt idx="83">
                  <c:v>39.643999999999998</c:v>
                </c:pt>
                <c:pt idx="84">
                  <c:v>39.790999999999997</c:v>
                </c:pt>
                <c:pt idx="85">
                  <c:v>39.523999999999994</c:v>
                </c:pt>
                <c:pt idx="86">
                  <c:v>39.141999999999996</c:v>
                </c:pt>
                <c:pt idx="87">
                  <c:v>38.951000000000001</c:v>
                </c:pt>
                <c:pt idx="88">
                  <c:v>38.955999999999996</c:v>
                </c:pt>
                <c:pt idx="89">
                  <c:v>38.955999999999996</c:v>
                </c:pt>
                <c:pt idx="90">
                  <c:v>38.830999999999996</c:v>
                </c:pt>
                <c:pt idx="91">
                  <c:v>38.875</c:v>
                </c:pt>
                <c:pt idx="92">
                  <c:v>38.890999999999998</c:v>
                </c:pt>
                <c:pt idx="93">
                  <c:v>38.884999999999998</c:v>
                </c:pt>
                <c:pt idx="94">
                  <c:v>38.846999999999994</c:v>
                </c:pt>
                <c:pt idx="95">
                  <c:v>38.765000000000001</c:v>
                </c:pt>
                <c:pt idx="96">
                  <c:v>38.634</c:v>
                </c:pt>
                <c:pt idx="97">
                  <c:v>38.568999999999996</c:v>
                </c:pt>
                <c:pt idx="98">
                  <c:v>37.887</c:v>
                </c:pt>
                <c:pt idx="99">
                  <c:v>32.97</c:v>
                </c:pt>
                <c:pt idx="100">
                  <c:v>29.041</c:v>
                </c:pt>
                <c:pt idx="101">
                  <c:v>22.658000000000001</c:v>
                </c:pt>
                <c:pt idx="102">
                  <c:v>20.638999999999999</c:v>
                </c:pt>
                <c:pt idx="103">
                  <c:v>19.963000000000001</c:v>
                </c:pt>
                <c:pt idx="104">
                  <c:v>18.775000000000002</c:v>
                </c:pt>
                <c:pt idx="105">
                  <c:v>21.116</c:v>
                </c:pt>
                <c:pt idx="106">
                  <c:v>22.246000000000002</c:v>
                </c:pt>
                <c:pt idx="107">
                  <c:v>21.810000000000002</c:v>
                </c:pt>
                <c:pt idx="108">
                  <c:v>20.282</c:v>
                </c:pt>
                <c:pt idx="109">
                  <c:v>20.124000000000002</c:v>
                </c:pt>
                <c:pt idx="110">
                  <c:v>21.34</c:v>
                </c:pt>
                <c:pt idx="111">
                  <c:v>22.465</c:v>
                </c:pt>
                <c:pt idx="112">
                  <c:v>22.786000000000001</c:v>
                </c:pt>
                <c:pt idx="113">
                  <c:v>22.459</c:v>
                </c:pt>
                <c:pt idx="114">
                  <c:v>22.813000000000002</c:v>
                </c:pt>
                <c:pt idx="115">
                  <c:v>23.102</c:v>
                </c:pt>
                <c:pt idx="116">
                  <c:v>22.993000000000002</c:v>
                </c:pt>
                <c:pt idx="117">
                  <c:v>22.981999999999999</c:v>
                </c:pt>
                <c:pt idx="118">
                  <c:v>23.07</c:v>
                </c:pt>
                <c:pt idx="119">
                  <c:v>22.88</c:v>
                </c:pt>
                <c:pt idx="120">
                  <c:v>22.847000000000001</c:v>
                </c:pt>
                <c:pt idx="121">
                  <c:v>22.814</c:v>
                </c:pt>
                <c:pt idx="122">
                  <c:v>22.917000000000002</c:v>
                </c:pt>
                <c:pt idx="123">
                  <c:v>22.911000000000001</c:v>
                </c:pt>
                <c:pt idx="124">
                  <c:v>22.757999999999999</c:v>
                </c:pt>
                <c:pt idx="125">
                  <c:v>22.747</c:v>
                </c:pt>
                <c:pt idx="126">
                  <c:v>22.78</c:v>
                </c:pt>
                <c:pt idx="127">
                  <c:v>22.884</c:v>
                </c:pt>
                <c:pt idx="128">
                  <c:v>22.867000000000001</c:v>
                </c:pt>
                <c:pt idx="129">
                  <c:v>22.693000000000001</c:v>
                </c:pt>
                <c:pt idx="130">
                  <c:v>22.84</c:v>
                </c:pt>
                <c:pt idx="131">
                  <c:v>22.884</c:v>
                </c:pt>
                <c:pt idx="132">
                  <c:v>22.683</c:v>
                </c:pt>
                <c:pt idx="133">
                  <c:v>22.623000000000001</c:v>
                </c:pt>
                <c:pt idx="134">
                  <c:v>22.628</c:v>
                </c:pt>
                <c:pt idx="135">
                  <c:v>22.731000000000002</c:v>
                </c:pt>
                <c:pt idx="136">
                  <c:v>22.742000000000001</c:v>
                </c:pt>
                <c:pt idx="137">
                  <c:v>22.824000000000002</c:v>
                </c:pt>
                <c:pt idx="138">
                  <c:v>22.501000000000001</c:v>
                </c:pt>
                <c:pt idx="139">
                  <c:v>22.43</c:v>
                </c:pt>
                <c:pt idx="140">
                  <c:v>22.632000000000001</c:v>
                </c:pt>
                <c:pt idx="141">
                  <c:v>22.583000000000002</c:v>
                </c:pt>
                <c:pt idx="142">
                  <c:v>22.692</c:v>
                </c:pt>
                <c:pt idx="143">
                  <c:v>22.954000000000001</c:v>
                </c:pt>
                <c:pt idx="144">
                  <c:v>22.862000000000002</c:v>
                </c:pt>
                <c:pt idx="145">
                  <c:v>22.879000000000001</c:v>
                </c:pt>
                <c:pt idx="146">
                  <c:v>22.808</c:v>
                </c:pt>
                <c:pt idx="147">
                  <c:v>22.656000000000002</c:v>
                </c:pt>
                <c:pt idx="148">
                  <c:v>22.824999999999999</c:v>
                </c:pt>
                <c:pt idx="149">
                  <c:v>22.841000000000001</c:v>
                </c:pt>
                <c:pt idx="150">
                  <c:v>22.917999999999999</c:v>
                </c:pt>
                <c:pt idx="151">
                  <c:v>22.798000000000002</c:v>
                </c:pt>
                <c:pt idx="152">
                  <c:v>22.618000000000002</c:v>
                </c:pt>
                <c:pt idx="153">
                  <c:v>22.956</c:v>
                </c:pt>
                <c:pt idx="154">
                  <c:v>22.847000000000001</c:v>
                </c:pt>
                <c:pt idx="155">
                  <c:v>22.743000000000002</c:v>
                </c:pt>
                <c:pt idx="156">
                  <c:v>22.727</c:v>
                </c:pt>
                <c:pt idx="157">
                  <c:v>22.749000000000002</c:v>
                </c:pt>
                <c:pt idx="158">
                  <c:v>22.711000000000002</c:v>
                </c:pt>
                <c:pt idx="159">
                  <c:v>22.82</c:v>
                </c:pt>
                <c:pt idx="160">
                  <c:v>22.749000000000002</c:v>
                </c:pt>
                <c:pt idx="161">
                  <c:v>23.933</c:v>
                </c:pt>
                <c:pt idx="162">
                  <c:v>14.249000000000002</c:v>
                </c:pt>
                <c:pt idx="163">
                  <c:v>5.2989999999999995</c:v>
                </c:pt>
                <c:pt idx="164">
                  <c:v>3.0030000000000001</c:v>
                </c:pt>
                <c:pt idx="165">
                  <c:v>3.2439999999999998</c:v>
                </c:pt>
                <c:pt idx="166">
                  <c:v>3.3529999999999998</c:v>
                </c:pt>
                <c:pt idx="167">
                  <c:v>3.91</c:v>
                </c:pt>
                <c:pt idx="168">
                  <c:v>3.5169999999999995</c:v>
                </c:pt>
                <c:pt idx="169">
                  <c:v>3.79</c:v>
                </c:pt>
                <c:pt idx="170">
                  <c:v>3.649</c:v>
                </c:pt>
                <c:pt idx="171">
                  <c:v>3.6109999999999998</c:v>
                </c:pt>
                <c:pt idx="172">
                  <c:v>3.726</c:v>
                </c:pt>
                <c:pt idx="173">
                  <c:v>3.7089999999999996</c:v>
                </c:pt>
                <c:pt idx="174">
                  <c:v>3.7039999999999997</c:v>
                </c:pt>
                <c:pt idx="175">
                  <c:v>3.5679999999999996</c:v>
                </c:pt>
                <c:pt idx="176">
                  <c:v>3.5569999999999995</c:v>
                </c:pt>
                <c:pt idx="177">
                  <c:v>3.5729999999999995</c:v>
                </c:pt>
                <c:pt idx="178">
                  <c:v>3.5889999999999995</c:v>
                </c:pt>
                <c:pt idx="179">
                  <c:v>3.5949999999999998</c:v>
                </c:pt>
                <c:pt idx="180">
                  <c:v>3.6929999999999996</c:v>
                </c:pt>
                <c:pt idx="181">
                  <c:v>3.8730000000000002</c:v>
                </c:pt>
                <c:pt idx="182">
                  <c:v>3.8019999999999996</c:v>
                </c:pt>
                <c:pt idx="183">
                  <c:v>3.83</c:v>
                </c:pt>
                <c:pt idx="184">
                  <c:v>3.9279999999999999</c:v>
                </c:pt>
                <c:pt idx="185">
                  <c:v>3.6989999999999998</c:v>
                </c:pt>
                <c:pt idx="186">
                  <c:v>3.8239999999999998</c:v>
                </c:pt>
                <c:pt idx="187">
                  <c:v>3.6609999999999996</c:v>
                </c:pt>
                <c:pt idx="188">
                  <c:v>3.9279999999999999</c:v>
                </c:pt>
                <c:pt idx="189">
                  <c:v>4.0750000000000002</c:v>
                </c:pt>
                <c:pt idx="190">
                  <c:v>4.1029999999999998</c:v>
                </c:pt>
                <c:pt idx="191">
                  <c:v>4.0860000000000003</c:v>
                </c:pt>
                <c:pt idx="192">
                  <c:v>4.0590000000000002</c:v>
                </c:pt>
                <c:pt idx="193">
                  <c:v>4.0419999999999998</c:v>
                </c:pt>
                <c:pt idx="194">
                  <c:v>3.7149999999999999</c:v>
                </c:pt>
                <c:pt idx="195">
                  <c:v>3.8129999999999997</c:v>
                </c:pt>
                <c:pt idx="196">
                  <c:v>3.7919999999999998</c:v>
                </c:pt>
                <c:pt idx="197">
                  <c:v>3.59</c:v>
                </c:pt>
                <c:pt idx="198">
                  <c:v>3.6659999999999995</c:v>
                </c:pt>
                <c:pt idx="199">
                  <c:v>3.6219999999999999</c:v>
                </c:pt>
                <c:pt idx="200">
                  <c:v>3.6929999999999996</c:v>
                </c:pt>
                <c:pt idx="201">
                  <c:v>3.6609999999999996</c:v>
                </c:pt>
                <c:pt idx="202">
                  <c:v>3.617</c:v>
                </c:pt>
                <c:pt idx="203">
                  <c:v>3.3440000000000003</c:v>
                </c:pt>
                <c:pt idx="204">
                  <c:v>3.4969999999999999</c:v>
                </c:pt>
                <c:pt idx="205">
                  <c:v>3.4799999999999995</c:v>
                </c:pt>
                <c:pt idx="206">
                  <c:v>3.8460000000000001</c:v>
                </c:pt>
                <c:pt idx="207">
                  <c:v>3.8019999999999996</c:v>
                </c:pt>
                <c:pt idx="208">
                  <c:v>3.9660000000000002</c:v>
                </c:pt>
                <c:pt idx="209">
                  <c:v>3.7690000000000001</c:v>
                </c:pt>
                <c:pt idx="210">
                  <c:v>3.7039999999999997</c:v>
                </c:pt>
                <c:pt idx="211">
                  <c:v>3.867</c:v>
                </c:pt>
                <c:pt idx="212">
                  <c:v>3.9269999999999996</c:v>
                </c:pt>
                <c:pt idx="213">
                  <c:v>3.9329999999999998</c:v>
                </c:pt>
                <c:pt idx="214">
                  <c:v>3.8730000000000002</c:v>
                </c:pt>
                <c:pt idx="215">
                  <c:v>3.6929999999999996</c:v>
                </c:pt>
                <c:pt idx="216">
                  <c:v>3.8179999999999996</c:v>
                </c:pt>
                <c:pt idx="217">
                  <c:v>3.6109999999999998</c:v>
                </c:pt>
                <c:pt idx="218">
                  <c:v>3.5129999999999999</c:v>
                </c:pt>
                <c:pt idx="219">
                  <c:v>3.6109999999999998</c:v>
                </c:pt>
                <c:pt idx="220">
                  <c:v>3.4959999999999996</c:v>
                </c:pt>
                <c:pt idx="221">
                  <c:v>3.5129999999999999</c:v>
                </c:pt>
                <c:pt idx="222">
                  <c:v>3.9929999999999994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1953920"/>
        <c:axId val="231976960"/>
      </c:scatterChart>
      <c:valAx>
        <c:axId val="23195392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231976960"/>
        <c:crosses val="autoZero"/>
        <c:crossBetween val="midCat"/>
      </c:valAx>
      <c:valAx>
        <c:axId val="231976960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3195392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'Plots_R1000-2'!$A$2</c:f>
          <c:strCache>
            <c:ptCount val="1"/>
            <c:pt idx="0">
              <c:v>R1000-2 1/31/2017</c:v>
            </c:pt>
          </c:strCache>
        </c:strRef>
      </c:tx>
      <c:layout>
        <c:manualLayout>
          <c:xMode val="edge"/>
          <c:yMode val="edge"/>
          <c:x val="8.8253310249806795E-3"/>
          <c:y val="2.24655975636678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259683203233348"/>
          <c:w val="0.77824757940395772"/>
          <c:h val="0.8436021162239115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'Plots_R1000-2'!$K$8:$K$355</c:f>
              <c:numCache>
                <c:formatCode>General</c:formatCode>
                <c:ptCount val="348"/>
                <c:pt idx="0">
                  <c:v>105.8115</c:v>
                </c:pt>
                <c:pt idx="1">
                  <c:v>104.98569999999999</c:v>
                </c:pt>
                <c:pt idx="2">
                  <c:v>105.3652</c:v>
                </c:pt>
                <c:pt idx="3">
                  <c:v>104.81319999999999</c:v>
                </c:pt>
                <c:pt idx="4">
                  <c:v>105.4359</c:v>
                </c:pt>
                <c:pt idx="5">
                  <c:v>106.11499999999999</c:v>
                </c:pt>
                <c:pt idx="6">
                  <c:v>106.0909</c:v>
                </c:pt>
                <c:pt idx="7">
                  <c:v>106.0365</c:v>
                </c:pt>
                <c:pt idx="8">
                  <c:v>106.2068</c:v>
                </c:pt>
                <c:pt idx="9">
                  <c:v>106.345</c:v>
                </c:pt>
                <c:pt idx="10">
                  <c:v>105.85120000000001</c:v>
                </c:pt>
                <c:pt idx="11">
                  <c:v>105.8266</c:v>
                </c:pt>
                <c:pt idx="12">
                  <c:v>105.6991</c:v>
                </c:pt>
                <c:pt idx="13">
                  <c:v>106.3486</c:v>
                </c:pt>
                <c:pt idx="14">
                  <c:v>103.58669999999999</c:v>
                </c:pt>
                <c:pt idx="15">
                  <c:v>102.4539</c:v>
                </c:pt>
                <c:pt idx="16">
                  <c:v>101.9011</c:v>
                </c:pt>
                <c:pt idx="17">
                  <c:v>99.311499999999995</c:v>
                </c:pt>
                <c:pt idx="18">
                  <c:v>97.944800000000001</c:v>
                </c:pt>
                <c:pt idx="19">
                  <c:v>96.973600000000005</c:v>
                </c:pt>
                <c:pt idx="20">
                  <c:v>96.284599999999998</c:v>
                </c:pt>
                <c:pt idx="21">
                  <c:v>96.105999999999995</c:v>
                </c:pt>
                <c:pt idx="22">
                  <c:v>95.135599999999997</c:v>
                </c:pt>
                <c:pt idx="23">
                  <c:v>94.560400000000001</c:v>
                </c:pt>
                <c:pt idx="24">
                  <c:v>94.273399999999995</c:v>
                </c:pt>
                <c:pt idx="25">
                  <c:v>94.117599999999996</c:v>
                </c:pt>
                <c:pt idx="26">
                  <c:v>94.244299999999996</c:v>
                </c:pt>
                <c:pt idx="27">
                  <c:v>94.478300000000004</c:v>
                </c:pt>
                <c:pt idx="28">
                  <c:v>94.606899999999996</c:v>
                </c:pt>
                <c:pt idx="29">
                  <c:v>94.706500000000005</c:v>
                </c:pt>
                <c:pt idx="30">
                  <c:v>94.5227</c:v>
                </c:pt>
                <c:pt idx="31">
                  <c:v>94.5471</c:v>
                </c:pt>
                <c:pt idx="32">
                  <c:v>94.3536</c:v>
                </c:pt>
                <c:pt idx="33">
                  <c:v>94.334299999999999</c:v>
                </c:pt>
                <c:pt idx="34">
                  <c:v>94.441199999999995</c:v>
                </c:pt>
                <c:pt idx="35">
                  <c:v>94.357100000000003</c:v>
                </c:pt>
                <c:pt idx="36">
                  <c:v>94.235399999999998</c:v>
                </c:pt>
                <c:pt idx="37">
                  <c:v>94.209400000000002</c:v>
                </c:pt>
                <c:pt idx="38">
                  <c:v>93.994600000000005</c:v>
                </c:pt>
                <c:pt idx="39">
                  <c:v>93.807299999999998</c:v>
                </c:pt>
                <c:pt idx="40">
                  <c:v>93.825900000000004</c:v>
                </c:pt>
                <c:pt idx="41">
                  <c:v>93.770300000000006</c:v>
                </c:pt>
                <c:pt idx="42">
                  <c:v>93.619100000000003</c:v>
                </c:pt>
                <c:pt idx="43">
                  <c:v>93.604500000000002</c:v>
                </c:pt>
                <c:pt idx="44">
                  <c:v>93.615200000000002</c:v>
                </c:pt>
                <c:pt idx="45">
                  <c:v>93.511700000000005</c:v>
                </c:pt>
                <c:pt idx="46">
                  <c:v>93.667199999999994</c:v>
                </c:pt>
                <c:pt idx="47">
                  <c:v>93.588300000000004</c:v>
                </c:pt>
                <c:pt idx="48">
                  <c:v>93.532700000000006</c:v>
                </c:pt>
                <c:pt idx="49">
                  <c:v>93.351799999999997</c:v>
                </c:pt>
                <c:pt idx="50">
                  <c:v>93.398300000000006</c:v>
                </c:pt>
                <c:pt idx="51">
                  <c:v>93.362300000000005</c:v>
                </c:pt>
                <c:pt idx="52">
                  <c:v>93.447699999999998</c:v>
                </c:pt>
                <c:pt idx="53">
                  <c:v>93.328100000000006</c:v>
                </c:pt>
                <c:pt idx="54">
                  <c:v>93.499300000000005</c:v>
                </c:pt>
                <c:pt idx="55">
                  <c:v>93.288499999999999</c:v>
                </c:pt>
                <c:pt idx="56">
                  <c:v>93.306600000000003</c:v>
                </c:pt>
                <c:pt idx="57">
                  <c:v>93.313199999999995</c:v>
                </c:pt>
                <c:pt idx="58">
                  <c:v>93.452699999999993</c:v>
                </c:pt>
                <c:pt idx="59">
                  <c:v>93.424899999999994</c:v>
                </c:pt>
                <c:pt idx="60">
                  <c:v>93.373400000000004</c:v>
                </c:pt>
                <c:pt idx="61">
                  <c:v>93.324200000000005</c:v>
                </c:pt>
                <c:pt idx="62">
                  <c:v>93.3446</c:v>
                </c:pt>
                <c:pt idx="63">
                  <c:v>93.339399999999998</c:v>
                </c:pt>
                <c:pt idx="64">
                  <c:v>93.547799999999995</c:v>
                </c:pt>
                <c:pt idx="65">
                  <c:v>93.4649</c:v>
                </c:pt>
                <c:pt idx="66">
                  <c:v>93.412800000000004</c:v>
                </c:pt>
                <c:pt idx="67">
                  <c:v>93.602199999999996</c:v>
                </c:pt>
                <c:pt idx="68">
                  <c:v>93.340900000000005</c:v>
                </c:pt>
                <c:pt idx="69">
                  <c:v>93.412099999999995</c:v>
                </c:pt>
                <c:pt idx="70">
                  <c:v>93.557400000000001</c:v>
                </c:pt>
                <c:pt idx="71">
                  <c:v>93.378200000000007</c:v>
                </c:pt>
                <c:pt idx="72">
                  <c:v>93.328999999999994</c:v>
                </c:pt>
                <c:pt idx="73">
                  <c:v>93.353399999999993</c:v>
                </c:pt>
                <c:pt idx="74">
                  <c:v>93.302099999999996</c:v>
                </c:pt>
                <c:pt idx="75">
                  <c:v>93.527000000000001</c:v>
                </c:pt>
                <c:pt idx="76">
                  <c:v>93.341899999999995</c:v>
                </c:pt>
                <c:pt idx="77">
                  <c:v>93.311599999999999</c:v>
                </c:pt>
                <c:pt idx="78">
                  <c:v>93.264499999999998</c:v>
                </c:pt>
                <c:pt idx="79">
                  <c:v>93.267499999999998</c:v>
                </c:pt>
                <c:pt idx="80">
                  <c:v>93.252600000000001</c:v>
                </c:pt>
                <c:pt idx="81">
                  <c:v>93.230999999999995</c:v>
                </c:pt>
                <c:pt idx="82">
                  <c:v>93.332499999999996</c:v>
                </c:pt>
                <c:pt idx="83">
                  <c:v>93.188100000000006</c:v>
                </c:pt>
                <c:pt idx="84">
                  <c:v>93.277600000000007</c:v>
                </c:pt>
                <c:pt idx="85">
                  <c:v>93.240399999999994</c:v>
                </c:pt>
                <c:pt idx="86">
                  <c:v>93.146600000000007</c:v>
                </c:pt>
                <c:pt idx="87">
                  <c:v>93.149699999999996</c:v>
                </c:pt>
                <c:pt idx="88">
                  <c:v>93.168000000000006</c:v>
                </c:pt>
                <c:pt idx="89">
                  <c:v>93.084100000000007</c:v>
                </c:pt>
                <c:pt idx="90">
                  <c:v>92.961699999999993</c:v>
                </c:pt>
                <c:pt idx="91">
                  <c:v>92.881500000000003</c:v>
                </c:pt>
                <c:pt idx="92">
                  <c:v>92.887100000000004</c:v>
                </c:pt>
                <c:pt idx="93">
                  <c:v>92.862700000000004</c:v>
                </c:pt>
                <c:pt idx="94">
                  <c:v>92.840199999999996</c:v>
                </c:pt>
                <c:pt idx="95">
                  <c:v>92.813999999999993</c:v>
                </c:pt>
                <c:pt idx="96">
                  <c:v>92.826700000000002</c:v>
                </c:pt>
                <c:pt idx="97">
                  <c:v>92.8001</c:v>
                </c:pt>
                <c:pt idx="98">
                  <c:v>92.872200000000007</c:v>
                </c:pt>
                <c:pt idx="99">
                  <c:v>93.151200000000003</c:v>
                </c:pt>
                <c:pt idx="100">
                  <c:v>94.7988</c:v>
                </c:pt>
                <c:pt idx="101">
                  <c:v>95.563599999999994</c:v>
                </c:pt>
                <c:pt idx="102">
                  <c:v>97.500500000000002</c:v>
                </c:pt>
                <c:pt idx="103">
                  <c:v>99.977800000000002</c:v>
                </c:pt>
                <c:pt idx="104">
                  <c:v>101.4307</c:v>
                </c:pt>
                <c:pt idx="105">
                  <c:v>102.9836</c:v>
                </c:pt>
                <c:pt idx="106">
                  <c:v>101.69110000000001</c:v>
                </c:pt>
                <c:pt idx="107">
                  <c:v>100.9315</c:v>
                </c:pt>
                <c:pt idx="108">
                  <c:v>98.521299999999997</c:v>
                </c:pt>
                <c:pt idx="109">
                  <c:v>99.6935</c:v>
                </c:pt>
                <c:pt idx="110">
                  <c:v>101.3737</c:v>
                </c:pt>
                <c:pt idx="111">
                  <c:v>101.8861</c:v>
                </c:pt>
                <c:pt idx="112">
                  <c:v>100.78360000000001</c:v>
                </c:pt>
                <c:pt idx="113">
                  <c:v>98.814899999999994</c:v>
                </c:pt>
                <c:pt idx="114">
                  <c:v>98.272400000000005</c:v>
                </c:pt>
                <c:pt idx="115">
                  <c:v>99.708699999999993</c:v>
                </c:pt>
                <c:pt idx="116">
                  <c:v>100.5766</c:v>
                </c:pt>
                <c:pt idx="117">
                  <c:v>101.0014</c:v>
                </c:pt>
                <c:pt idx="118">
                  <c:v>102.1101</c:v>
                </c:pt>
                <c:pt idx="119">
                  <c:v>102.3618</c:v>
                </c:pt>
                <c:pt idx="120">
                  <c:v>100.3284</c:v>
                </c:pt>
                <c:pt idx="121">
                  <c:v>99.889099999999999</c:v>
                </c:pt>
                <c:pt idx="122">
                  <c:v>100.0823</c:v>
                </c:pt>
                <c:pt idx="123">
                  <c:v>99.079700000000003</c:v>
                </c:pt>
                <c:pt idx="124">
                  <c:v>98.6708</c:v>
                </c:pt>
                <c:pt idx="125">
                  <c:v>99.824200000000005</c:v>
                </c:pt>
                <c:pt idx="126">
                  <c:v>99.948700000000002</c:v>
                </c:pt>
                <c:pt idx="127">
                  <c:v>100.7871</c:v>
                </c:pt>
                <c:pt idx="128">
                  <c:v>100.8236</c:v>
                </c:pt>
                <c:pt idx="129">
                  <c:v>101.25530000000001</c:v>
                </c:pt>
                <c:pt idx="130">
                  <c:v>101.5547</c:v>
                </c:pt>
                <c:pt idx="131">
                  <c:v>101.7878</c:v>
                </c:pt>
                <c:pt idx="132">
                  <c:v>101.8312</c:v>
                </c:pt>
                <c:pt idx="133">
                  <c:v>100.7479</c:v>
                </c:pt>
                <c:pt idx="134">
                  <c:v>98.429199999999994</c:v>
                </c:pt>
                <c:pt idx="135">
                  <c:v>97.873699999999999</c:v>
                </c:pt>
                <c:pt idx="136">
                  <c:v>97.801199999999994</c:v>
                </c:pt>
                <c:pt idx="137">
                  <c:v>96.994200000000006</c:v>
                </c:pt>
                <c:pt idx="138">
                  <c:v>96.6999</c:v>
                </c:pt>
                <c:pt idx="139">
                  <c:v>97.705600000000004</c:v>
                </c:pt>
                <c:pt idx="140">
                  <c:v>98.389399999999995</c:v>
                </c:pt>
                <c:pt idx="141">
                  <c:v>99.310199999999995</c:v>
                </c:pt>
                <c:pt idx="142">
                  <c:v>99.041399999999996</c:v>
                </c:pt>
                <c:pt idx="143">
                  <c:v>99.7988</c:v>
                </c:pt>
                <c:pt idx="144">
                  <c:v>100.1294</c:v>
                </c:pt>
                <c:pt idx="145">
                  <c:v>100.8664</c:v>
                </c:pt>
                <c:pt idx="146">
                  <c:v>101.3104</c:v>
                </c:pt>
                <c:pt idx="147">
                  <c:v>101.2628</c:v>
                </c:pt>
                <c:pt idx="148">
                  <c:v>100.9499</c:v>
                </c:pt>
                <c:pt idx="149">
                  <c:v>101.1885</c:v>
                </c:pt>
                <c:pt idx="150">
                  <c:v>101.3014</c:v>
                </c:pt>
                <c:pt idx="151">
                  <c:v>100.5784</c:v>
                </c:pt>
                <c:pt idx="152">
                  <c:v>100.2992</c:v>
                </c:pt>
                <c:pt idx="153">
                  <c:v>100.73650000000001</c:v>
                </c:pt>
                <c:pt idx="154">
                  <c:v>101.0462</c:v>
                </c:pt>
                <c:pt idx="155">
                  <c:v>100.2911</c:v>
                </c:pt>
                <c:pt idx="156">
                  <c:v>100.7735</c:v>
                </c:pt>
                <c:pt idx="157">
                  <c:v>100.7804</c:v>
                </c:pt>
                <c:pt idx="158">
                  <c:v>100.6773</c:v>
                </c:pt>
                <c:pt idx="159">
                  <c:v>100.88460000000001</c:v>
                </c:pt>
                <c:pt idx="160">
                  <c:v>100.7178</c:v>
                </c:pt>
                <c:pt idx="161">
                  <c:v>100.5121</c:v>
                </c:pt>
                <c:pt idx="162">
                  <c:v>100.44450000000001</c:v>
                </c:pt>
                <c:pt idx="163">
                  <c:v>102.40770000000001</c:v>
                </c:pt>
                <c:pt idx="164">
                  <c:v>103.4704</c:v>
                </c:pt>
                <c:pt idx="165">
                  <c:v>103.7607</c:v>
                </c:pt>
                <c:pt idx="166">
                  <c:v>103.7957</c:v>
                </c:pt>
                <c:pt idx="167">
                  <c:v>103.95740000000001</c:v>
                </c:pt>
                <c:pt idx="168">
                  <c:v>104.0714</c:v>
                </c:pt>
                <c:pt idx="169">
                  <c:v>104.2264</c:v>
                </c:pt>
                <c:pt idx="170">
                  <c:v>104.0745</c:v>
                </c:pt>
                <c:pt idx="171">
                  <c:v>104.2351</c:v>
                </c:pt>
                <c:pt idx="172">
                  <c:v>104.1819</c:v>
                </c:pt>
                <c:pt idx="173">
                  <c:v>104.13930000000001</c:v>
                </c:pt>
                <c:pt idx="174">
                  <c:v>104.0967</c:v>
                </c:pt>
                <c:pt idx="175">
                  <c:v>104.175</c:v>
                </c:pt>
                <c:pt idx="176">
                  <c:v>104.1116</c:v>
                </c:pt>
                <c:pt idx="177">
                  <c:v>104.02800000000001</c:v>
                </c:pt>
                <c:pt idx="178">
                  <c:v>103.9888</c:v>
                </c:pt>
                <c:pt idx="179">
                  <c:v>103.9559</c:v>
                </c:pt>
                <c:pt idx="180">
                  <c:v>103.8128</c:v>
                </c:pt>
                <c:pt idx="181">
                  <c:v>103.8021</c:v>
                </c:pt>
                <c:pt idx="182">
                  <c:v>103.9354</c:v>
                </c:pt>
                <c:pt idx="183">
                  <c:v>103.9269</c:v>
                </c:pt>
                <c:pt idx="184">
                  <c:v>103.9374</c:v>
                </c:pt>
                <c:pt idx="185">
                  <c:v>103.8027</c:v>
                </c:pt>
                <c:pt idx="186">
                  <c:v>103.94</c:v>
                </c:pt>
                <c:pt idx="187">
                  <c:v>103.9333</c:v>
                </c:pt>
                <c:pt idx="188">
                  <c:v>104.0134</c:v>
                </c:pt>
                <c:pt idx="189">
                  <c:v>103.8456</c:v>
                </c:pt>
                <c:pt idx="190">
                  <c:v>103.804</c:v>
                </c:pt>
                <c:pt idx="191">
                  <c:v>103.8402</c:v>
                </c:pt>
                <c:pt idx="192">
                  <c:v>103.7886</c:v>
                </c:pt>
                <c:pt idx="193">
                  <c:v>103.8539</c:v>
                </c:pt>
                <c:pt idx="194">
                  <c:v>103.9004</c:v>
                </c:pt>
                <c:pt idx="195">
                  <c:v>103.7851</c:v>
                </c:pt>
                <c:pt idx="196">
                  <c:v>103.85209999999999</c:v>
                </c:pt>
                <c:pt idx="197">
                  <c:v>103.7355</c:v>
                </c:pt>
                <c:pt idx="198">
                  <c:v>103.828</c:v>
                </c:pt>
                <c:pt idx="199">
                  <c:v>103.6733</c:v>
                </c:pt>
                <c:pt idx="200">
                  <c:v>103.6365</c:v>
                </c:pt>
                <c:pt idx="201">
                  <c:v>103.6087</c:v>
                </c:pt>
                <c:pt idx="202">
                  <c:v>103.6632</c:v>
                </c:pt>
                <c:pt idx="203">
                  <c:v>103.6241</c:v>
                </c:pt>
                <c:pt idx="204">
                  <c:v>103.4482</c:v>
                </c:pt>
                <c:pt idx="205">
                  <c:v>103.3462</c:v>
                </c:pt>
                <c:pt idx="206">
                  <c:v>103.3365</c:v>
                </c:pt>
                <c:pt idx="207">
                  <c:v>103.4366</c:v>
                </c:pt>
                <c:pt idx="208">
                  <c:v>103.37949999999999</c:v>
                </c:pt>
                <c:pt idx="209">
                  <c:v>103.3314</c:v>
                </c:pt>
                <c:pt idx="210">
                  <c:v>103.2574</c:v>
                </c:pt>
                <c:pt idx="211">
                  <c:v>103.1484</c:v>
                </c:pt>
                <c:pt idx="212">
                  <c:v>103.2593</c:v>
                </c:pt>
                <c:pt idx="213">
                  <c:v>103.1704</c:v>
                </c:pt>
                <c:pt idx="214">
                  <c:v>103.1832</c:v>
                </c:pt>
                <c:pt idx="215">
                  <c:v>103.1219</c:v>
                </c:pt>
                <c:pt idx="216">
                  <c:v>103.0043</c:v>
                </c:pt>
                <c:pt idx="217">
                  <c:v>102.89619999999999</c:v>
                </c:pt>
                <c:pt idx="218">
                  <c:v>103.1155</c:v>
                </c:pt>
                <c:pt idx="219">
                  <c:v>102.8218</c:v>
                </c:pt>
                <c:pt idx="220">
                  <c:v>102.97410000000001</c:v>
                </c:pt>
                <c:pt idx="221">
                  <c:v>102.95359999999999</c:v>
                </c:pt>
                <c:pt idx="222">
                  <c:v>102.79519999999999</c:v>
                </c:pt>
              </c:numCache>
            </c:numRef>
          </c:xVal>
          <c:yVal>
            <c:numRef>
              <c:f>'Plots_R1000-2'!$P$8:$P$355</c:f>
              <c:numCache>
                <c:formatCode>0.00</c:formatCode>
                <c:ptCount val="348"/>
                <c:pt idx="0">
                  <c:v>1.5</c:v>
                </c:pt>
                <c:pt idx="1">
                  <c:v>3.9649999999999999</c:v>
                </c:pt>
                <c:pt idx="2">
                  <c:v>4.0249999999999995</c:v>
                </c:pt>
                <c:pt idx="3">
                  <c:v>4.0549999999999997</c:v>
                </c:pt>
                <c:pt idx="4">
                  <c:v>3.9699999999999998</c:v>
                </c:pt>
                <c:pt idx="5">
                  <c:v>3.968</c:v>
                </c:pt>
                <c:pt idx="6">
                  <c:v>3.95</c:v>
                </c:pt>
                <c:pt idx="7">
                  <c:v>4.3239999999999998</c:v>
                </c:pt>
                <c:pt idx="8">
                  <c:v>8.2609999999999992</c:v>
                </c:pt>
                <c:pt idx="9">
                  <c:v>10.010000000000002</c:v>
                </c:pt>
                <c:pt idx="10">
                  <c:v>12.617000000000001</c:v>
                </c:pt>
                <c:pt idx="11">
                  <c:v>14.852</c:v>
                </c:pt>
                <c:pt idx="12">
                  <c:v>17.786999999999999</c:v>
                </c:pt>
                <c:pt idx="13">
                  <c:v>21.316000000000003</c:v>
                </c:pt>
                <c:pt idx="14">
                  <c:v>22.798999999999999</c:v>
                </c:pt>
                <c:pt idx="15">
                  <c:v>27.708000000000002</c:v>
                </c:pt>
                <c:pt idx="16">
                  <c:v>32.770999999999994</c:v>
                </c:pt>
                <c:pt idx="17">
                  <c:v>34.762</c:v>
                </c:pt>
                <c:pt idx="18">
                  <c:v>35.268000000000001</c:v>
                </c:pt>
                <c:pt idx="19">
                  <c:v>37.433</c:v>
                </c:pt>
                <c:pt idx="20">
                  <c:v>36.384999999999998</c:v>
                </c:pt>
                <c:pt idx="21">
                  <c:v>40.192999999999998</c:v>
                </c:pt>
                <c:pt idx="22">
                  <c:v>39.864999999999995</c:v>
                </c:pt>
                <c:pt idx="23">
                  <c:v>39.881</c:v>
                </c:pt>
                <c:pt idx="24">
                  <c:v>40.120999999999995</c:v>
                </c:pt>
                <c:pt idx="25">
                  <c:v>39.775999999999996</c:v>
                </c:pt>
                <c:pt idx="26">
                  <c:v>39.529999999999994</c:v>
                </c:pt>
                <c:pt idx="27">
                  <c:v>39.644999999999996</c:v>
                </c:pt>
                <c:pt idx="28">
                  <c:v>39.595999999999997</c:v>
                </c:pt>
                <c:pt idx="29">
                  <c:v>39.683</c:v>
                </c:pt>
                <c:pt idx="30">
                  <c:v>39.709999999999994</c:v>
                </c:pt>
                <c:pt idx="31">
                  <c:v>39.583999999999996</c:v>
                </c:pt>
                <c:pt idx="32">
                  <c:v>39.818999999999996</c:v>
                </c:pt>
                <c:pt idx="33">
                  <c:v>39.796999999999997</c:v>
                </c:pt>
                <c:pt idx="34">
                  <c:v>40.080999999999996</c:v>
                </c:pt>
                <c:pt idx="35">
                  <c:v>39.708999999999996</c:v>
                </c:pt>
                <c:pt idx="36">
                  <c:v>39.692999999999998</c:v>
                </c:pt>
                <c:pt idx="37">
                  <c:v>39.506999999999998</c:v>
                </c:pt>
                <c:pt idx="38">
                  <c:v>39.387</c:v>
                </c:pt>
                <c:pt idx="39">
                  <c:v>39.452999999999996</c:v>
                </c:pt>
                <c:pt idx="40">
                  <c:v>39.343999999999994</c:v>
                </c:pt>
                <c:pt idx="41">
                  <c:v>39.484999999999999</c:v>
                </c:pt>
                <c:pt idx="42">
                  <c:v>39.708999999999996</c:v>
                </c:pt>
                <c:pt idx="43">
                  <c:v>39.834999999999994</c:v>
                </c:pt>
                <c:pt idx="44">
                  <c:v>39.806999999999995</c:v>
                </c:pt>
                <c:pt idx="45">
                  <c:v>39.878</c:v>
                </c:pt>
                <c:pt idx="46">
                  <c:v>39.484999999999999</c:v>
                </c:pt>
                <c:pt idx="47">
                  <c:v>39.436</c:v>
                </c:pt>
                <c:pt idx="48">
                  <c:v>39.698</c:v>
                </c:pt>
                <c:pt idx="49">
                  <c:v>39.664999999999999</c:v>
                </c:pt>
                <c:pt idx="50">
                  <c:v>39.834999999999994</c:v>
                </c:pt>
                <c:pt idx="51">
                  <c:v>39.730999999999995</c:v>
                </c:pt>
                <c:pt idx="52">
                  <c:v>39.484999999999999</c:v>
                </c:pt>
                <c:pt idx="53">
                  <c:v>39.484999999999999</c:v>
                </c:pt>
                <c:pt idx="54">
                  <c:v>39.442</c:v>
                </c:pt>
                <c:pt idx="55">
                  <c:v>39.698</c:v>
                </c:pt>
                <c:pt idx="56">
                  <c:v>39.806999999999995</c:v>
                </c:pt>
                <c:pt idx="57">
                  <c:v>39.518000000000001</c:v>
                </c:pt>
                <c:pt idx="58">
                  <c:v>39.495999999999995</c:v>
                </c:pt>
                <c:pt idx="59">
                  <c:v>39.321999999999996</c:v>
                </c:pt>
                <c:pt idx="60">
                  <c:v>39.36</c:v>
                </c:pt>
                <c:pt idx="61">
                  <c:v>39.326999999999998</c:v>
                </c:pt>
                <c:pt idx="62">
                  <c:v>39.555999999999997</c:v>
                </c:pt>
                <c:pt idx="63">
                  <c:v>39.681999999999995</c:v>
                </c:pt>
                <c:pt idx="64">
                  <c:v>39.845999999999997</c:v>
                </c:pt>
                <c:pt idx="65">
                  <c:v>39.698</c:v>
                </c:pt>
                <c:pt idx="66">
                  <c:v>39.747999999999998</c:v>
                </c:pt>
                <c:pt idx="67">
                  <c:v>39.894999999999996</c:v>
                </c:pt>
                <c:pt idx="68">
                  <c:v>39.736999999999995</c:v>
                </c:pt>
                <c:pt idx="69">
                  <c:v>39.714999999999996</c:v>
                </c:pt>
                <c:pt idx="70">
                  <c:v>39.626999999999995</c:v>
                </c:pt>
                <c:pt idx="71">
                  <c:v>39.692999999999998</c:v>
                </c:pt>
                <c:pt idx="72">
                  <c:v>39.681999999999995</c:v>
                </c:pt>
                <c:pt idx="73">
                  <c:v>39.523999999999994</c:v>
                </c:pt>
                <c:pt idx="74">
                  <c:v>39.217999999999996</c:v>
                </c:pt>
                <c:pt idx="75">
                  <c:v>39.234999999999999</c:v>
                </c:pt>
                <c:pt idx="76">
                  <c:v>39.195999999999998</c:v>
                </c:pt>
                <c:pt idx="77">
                  <c:v>39.393000000000001</c:v>
                </c:pt>
                <c:pt idx="78">
                  <c:v>39.594999999999999</c:v>
                </c:pt>
                <c:pt idx="79">
                  <c:v>39.605999999999995</c:v>
                </c:pt>
                <c:pt idx="80">
                  <c:v>39.491</c:v>
                </c:pt>
                <c:pt idx="81">
                  <c:v>39.125</c:v>
                </c:pt>
                <c:pt idx="82">
                  <c:v>39.452999999999996</c:v>
                </c:pt>
                <c:pt idx="83">
                  <c:v>39.643999999999998</c:v>
                </c:pt>
                <c:pt idx="84">
                  <c:v>39.790999999999997</c:v>
                </c:pt>
                <c:pt idx="85">
                  <c:v>39.523999999999994</c:v>
                </c:pt>
                <c:pt idx="86">
                  <c:v>39.141999999999996</c:v>
                </c:pt>
                <c:pt idx="87">
                  <c:v>38.951000000000001</c:v>
                </c:pt>
                <c:pt idx="88">
                  <c:v>38.955999999999996</c:v>
                </c:pt>
                <c:pt idx="89">
                  <c:v>38.955999999999996</c:v>
                </c:pt>
                <c:pt idx="90">
                  <c:v>38.830999999999996</c:v>
                </c:pt>
                <c:pt idx="91">
                  <c:v>38.875</c:v>
                </c:pt>
                <c:pt idx="92">
                  <c:v>38.890999999999998</c:v>
                </c:pt>
                <c:pt idx="93">
                  <c:v>38.884999999999998</c:v>
                </c:pt>
                <c:pt idx="94">
                  <c:v>38.846999999999994</c:v>
                </c:pt>
                <c:pt idx="95">
                  <c:v>38.765000000000001</c:v>
                </c:pt>
                <c:pt idx="96">
                  <c:v>38.634</c:v>
                </c:pt>
                <c:pt idx="97">
                  <c:v>38.568999999999996</c:v>
                </c:pt>
                <c:pt idx="98">
                  <c:v>37.887</c:v>
                </c:pt>
                <c:pt idx="99">
                  <c:v>32.97</c:v>
                </c:pt>
                <c:pt idx="100">
                  <c:v>29.041</c:v>
                </c:pt>
                <c:pt idx="101">
                  <c:v>22.658000000000001</c:v>
                </c:pt>
                <c:pt idx="102">
                  <c:v>20.638999999999999</c:v>
                </c:pt>
                <c:pt idx="103">
                  <c:v>19.963000000000001</c:v>
                </c:pt>
                <c:pt idx="104">
                  <c:v>18.775000000000002</c:v>
                </c:pt>
                <c:pt idx="105">
                  <c:v>21.116</c:v>
                </c:pt>
                <c:pt idx="106">
                  <c:v>22.246000000000002</c:v>
                </c:pt>
                <c:pt idx="107">
                  <c:v>21.810000000000002</c:v>
                </c:pt>
                <c:pt idx="108">
                  <c:v>20.282</c:v>
                </c:pt>
                <c:pt idx="109">
                  <c:v>20.124000000000002</c:v>
                </c:pt>
                <c:pt idx="110">
                  <c:v>21.34</c:v>
                </c:pt>
                <c:pt idx="111">
                  <c:v>22.465</c:v>
                </c:pt>
                <c:pt idx="112">
                  <c:v>22.786000000000001</c:v>
                </c:pt>
                <c:pt idx="113">
                  <c:v>22.459</c:v>
                </c:pt>
                <c:pt idx="114">
                  <c:v>22.813000000000002</c:v>
                </c:pt>
                <c:pt idx="115">
                  <c:v>23.102</c:v>
                </c:pt>
                <c:pt idx="116">
                  <c:v>22.993000000000002</c:v>
                </c:pt>
                <c:pt idx="117">
                  <c:v>22.981999999999999</c:v>
                </c:pt>
                <c:pt idx="118">
                  <c:v>23.07</c:v>
                </c:pt>
                <c:pt idx="119">
                  <c:v>22.88</c:v>
                </c:pt>
                <c:pt idx="120">
                  <c:v>22.847000000000001</c:v>
                </c:pt>
                <c:pt idx="121">
                  <c:v>22.814</c:v>
                </c:pt>
                <c:pt idx="122">
                  <c:v>22.917000000000002</c:v>
                </c:pt>
                <c:pt idx="123">
                  <c:v>22.911000000000001</c:v>
                </c:pt>
                <c:pt idx="124">
                  <c:v>22.757999999999999</c:v>
                </c:pt>
                <c:pt idx="125">
                  <c:v>22.747</c:v>
                </c:pt>
                <c:pt idx="126">
                  <c:v>22.78</c:v>
                </c:pt>
                <c:pt idx="127">
                  <c:v>22.884</c:v>
                </c:pt>
                <c:pt idx="128">
                  <c:v>22.867000000000001</c:v>
                </c:pt>
                <c:pt idx="129">
                  <c:v>22.693000000000001</c:v>
                </c:pt>
                <c:pt idx="130">
                  <c:v>22.84</c:v>
                </c:pt>
                <c:pt idx="131">
                  <c:v>22.884</c:v>
                </c:pt>
                <c:pt idx="132">
                  <c:v>22.683</c:v>
                </c:pt>
                <c:pt idx="133">
                  <c:v>22.623000000000001</c:v>
                </c:pt>
                <c:pt idx="134">
                  <c:v>22.628</c:v>
                </c:pt>
                <c:pt idx="135">
                  <c:v>22.731000000000002</c:v>
                </c:pt>
                <c:pt idx="136">
                  <c:v>22.742000000000001</c:v>
                </c:pt>
                <c:pt idx="137">
                  <c:v>22.824000000000002</c:v>
                </c:pt>
                <c:pt idx="138">
                  <c:v>22.501000000000001</c:v>
                </c:pt>
                <c:pt idx="139">
                  <c:v>22.43</c:v>
                </c:pt>
                <c:pt idx="140">
                  <c:v>22.632000000000001</c:v>
                </c:pt>
                <c:pt idx="141">
                  <c:v>22.583000000000002</c:v>
                </c:pt>
                <c:pt idx="142">
                  <c:v>22.692</c:v>
                </c:pt>
                <c:pt idx="143">
                  <c:v>22.954000000000001</c:v>
                </c:pt>
                <c:pt idx="144">
                  <c:v>22.862000000000002</c:v>
                </c:pt>
                <c:pt idx="145">
                  <c:v>22.879000000000001</c:v>
                </c:pt>
                <c:pt idx="146">
                  <c:v>22.808</c:v>
                </c:pt>
                <c:pt idx="147">
                  <c:v>22.656000000000002</c:v>
                </c:pt>
                <c:pt idx="148">
                  <c:v>22.824999999999999</c:v>
                </c:pt>
                <c:pt idx="149">
                  <c:v>22.841000000000001</c:v>
                </c:pt>
                <c:pt idx="150">
                  <c:v>22.917999999999999</c:v>
                </c:pt>
                <c:pt idx="151">
                  <c:v>22.798000000000002</c:v>
                </c:pt>
                <c:pt idx="152">
                  <c:v>22.618000000000002</c:v>
                </c:pt>
                <c:pt idx="153">
                  <c:v>22.956</c:v>
                </c:pt>
                <c:pt idx="154">
                  <c:v>22.847000000000001</c:v>
                </c:pt>
                <c:pt idx="155">
                  <c:v>22.743000000000002</c:v>
                </c:pt>
                <c:pt idx="156">
                  <c:v>22.727</c:v>
                </c:pt>
                <c:pt idx="157">
                  <c:v>22.749000000000002</c:v>
                </c:pt>
                <c:pt idx="158">
                  <c:v>22.711000000000002</c:v>
                </c:pt>
                <c:pt idx="159">
                  <c:v>22.82</c:v>
                </c:pt>
                <c:pt idx="160">
                  <c:v>22.749000000000002</c:v>
                </c:pt>
                <c:pt idx="161">
                  <c:v>23.933</c:v>
                </c:pt>
                <c:pt idx="162">
                  <c:v>14.249000000000002</c:v>
                </c:pt>
                <c:pt idx="163">
                  <c:v>5.2989999999999995</c:v>
                </c:pt>
                <c:pt idx="164">
                  <c:v>3.0030000000000001</c:v>
                </c:pt>
                <c:pt idx="165">
                  <c:v>3.2439999999999998</c:v>
                </c:pt>
                <c:pt idx="166">
                  <c:v>3.3529999999999998</c:v>
                </c:pt>
                <c:pt idx="167">
                  <c:v>3.91</c:v>
                </c:pt>
                <c:pt idx="168">
                  <c:v>3.5169999999999995</c:v>
                </c:pt>
                <c:pt idx="169">
                  <c:v>3.79</c:v>
                </c:pt>
                <c:pt idx="170">
                  <c:v>3.649</c:v>
                </c:pt>
                <c:pt idx="171">
                  <c:v>3.6109999999999998</c:v>
                </c:pt>
                <c:pt idx="172">
                  <c:v>3.726</c:v>
                </c:pt>
                <c:pt idx="173">
                  <c:v>3.7089999999999996</c:v>
                </c:pt>
                <c:pt idx="174">
                  <c:v>3.7039999999999997</c:v>
                </c:pt>
                <c:pt idx="175">
                  <c:v>3.5679999999999996</c:v>
                </c:pt>
                <c:pt idx="176">
                  <c:v>3.5569999999999995</c:v>
                </c:pt>
                <c:pt idx="177">
                  <c:v>3.5729999999999995</c:v>
                </c:pt>
                <c:pt idx="178">
                  <c:v>3.5889999999999995</c:v>
                </c:pt>
                <c:pt idx="179">
                  <c:v>3.5949999999999998</c:v>
                </c:pt>
                <c:pt idx="180">
                  <c:v>3.6929999999999996</c:v>
                </c:pt>
                <c:pt idx="181">
                  <c:v>3.8730000000000002</c:v>
                </c:pt>
                <c:pt idx="182">
                  <c:v>3.8019999999999996</c:v>
                </c:pt>
                <c:pt idx="183">
                  <c:v>3.83</c:v>
                </c:pt>
                <c:pt idx="184">
                  <c:v>3.9279999999999999</c:v>
                </c:pt>
                <c:pt idx="185">
                  <c:v>3.6989999999999998</c:v>
                </c:pt>
                <c:pt idx="186">
                  <c:v>3.8239999999999998</c:v>
                </c:pt>
                <c:pt idx="187">
                  <c:v>3.6609999999999996</c:v>
                </c:pt>
                <c:pt idx="188">
                  <c:v>3.9279999999999999</c:v>
                </c:pt>
                <c:pt idx="189">
                  <c:v>4.0750000000000002</c:v>
                </c:pt>
                <c:pt idx="190">
                  <c:v>4.1029999999999998</c:v>
                </c:pt>
                <c:pt idx="191">
                  <c:v>4.0860000000000003</c:v>
                </c:pt>
                <c:pt idx="192">
                  <c:v>4.0590000000000002</c:v>
                </c:pt>
                <c:pt idx="193">
                  <c:v>4.0419999999999998</c:v>
                </c:pt>
                <c:pt idx="194">
                  <c:v>3.7149999999999999</c:v>
                </c:pt>
                <c:pt idx="195">
                  <c:v>3.8129999999999997</c:v>
                </c:pt>
                <c:pt idx="196">
                  <c:v>3.7919999999999998</c:v>
                </c:pt>
                <c:pt idx="197">
                  <c:v>3.59</c:v>
                </c:pt>
                <c:pt idx="198">
                  <c:v>3.6659999999999995</c:v>
                </c:pt>
                <c:pt idx="199">
                  <c:v>3.6219999999999999</c:v>
                </c:pt>
                <c:pt idx="200">
                  <c:v>3.6929999999999996</c:v>
                </c:pt>
                <c:pt idx="201">
                  <c:v>3.6609999999999996</c:v>
                </c:pt>
                <c:pt idx="202">
                  <c:v>3.617</c:v>
                </c:pt>
                <c:pt idx="203">
                  <c:v>3.3440000000000003</c:v>
                </c:pt>
                <c:pt idx="204">
                  <c:v>3.4969999999999999</c:v>
                </c:pt>
                <c:pt idx="205">
                  <c:v>3.4799999999999995</c:v>
                </c:pt>
                <c:pt idx="206">
                  <c:v>3.8460000000000001</c:v>
                </c:pt>
                <c:pt idx="207">
                  <c:v>3.8019999999999996</c:v>
                </c:pt>
                <c:pt idx="208">
                  <c:v>3.9660000000000002</c:v>
                </c:pt>
                <c:pt idx="209">
                  <c:v>3.7690000000000001</c:v>
                </c:pt>
                <c:pt idx="210">
                  <c:v>3.7039999999999997</c:v>
                </c:pt>
                <c:pt idx="211">
                  <c:v>3.867</c:v>
                </c:pt>
                <c:pt idx="212">
                  <c:v>3.9269999999999996</c:v>
                </c:pt>
                <c:pt idx="213">
                  <c:v>3.9329999999999998</c:v>
                </c:pt>
                <c:pt idx="214">
                  <c:v>3.8730000000000002</c:v>
                </c:pt>
                <c:pt idx="215">
                  <c:v>3.6929999999999996</c:v>
                </c:pt>
                <c:pt idx="216">
                  <c:v>3.8179999999999996</c:v>
                </c:pt>
                <c:pt idx="217">
                  <c:v>3.6109999999999998</c:v>
                </c:pt>
                <c:pt idx="218">
                  <c:v>3.5129999999999999</c:v>
                </c:pt>
                <c:pt idx="219">
                  <c:v>3.6109999999999998</c:v>
                </c:pt>
                <c:pt idx="220">
                  <c:v>3.4959999999999996</c:v>
                </c:pt>
                <c:pt idx="221">
                  <c:v>3.5129999999999999</c:v>
                </c:pt>
                <c:pt idx="222">
                  <c:v>3.9929999999999994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1996800"/>
        <c:axId val="232523648"/>
      </c:scatterChart>
      <c:valAx>
        <c:axId val="231996800"/>
        <c:scaling>
          <c:orientation val="minMax"/>
          <c:min val="4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Saturation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32523648"/>
        <c:crosses val="autoZero"/>
        <c:crossBetween val="midCat"/>
      </c:valAx>
      <c:valAx>
        <c:axId val="23252364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3199680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'Plots_R1000-2'!$A$2</c:f>
          <c:strCache>
            <c:ptCount val="1"/>
            <c:pt idx="0">
              <c:v>R1000-2 1/31/2017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685043693410039E-2"/>
          <c:y val="0.13495455934880193"/>
          <c:w val="0.84188634909087168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'Plots_R1000-2'!$G$8:$G$355</c:f>
              <c:numCache>
                <c:formatCode>General</c:formatCode>
                <c:ptCount val="348"/>
                <c:pt idx="0">
                  <c:v>-4.4000000000000004</c:v>
                </c:pt>
                <c:pt idx="1">
                  <c:v>-4.4000000000000004</c:v>
                </c:pt>
                <c:pt idx="2">
                  <c:v>7.1</c:v>
                </c:pt>
                <c:pt idx="3">
                  <c:v>2.7</c:v>
                </c:pt>
                <c:pt idx="4">
                  <c:v>2.2999999999999998</c:v>
                </c:pt>
                <c:pt idx="5">
                  <c:v>2.2000000000000002</c:v>
                </c:pt>
                <c:pt idx="6">
                  <c:v>3.1</c:v>
                </c:pt>
                <c:pt idx="7">
                  <c:v>2.7</c:v>
                </c:pt>
                <c:pt idx="8">
                  <c:v>0.2</c:v>
                </c:pt>
                <c:pt idx="9">
                  <c:v>-1.8</c:v>
                </c:pt>
                <c:pt idx="10">
                  <c:v>-2.5</c:v>
                </c:pt>
                <c:pt idx="11">
                  <c:v>-3</c:v>
                </c:pt>
                <c:pt idx="12">
                  <c:v>-3.5</c:v>
                </c:pt>
                <c:pt idx="13">
                  <c:v>-2.9</c:v>
                </c:pt>
                <c:pt idx="14">
                  <c:v>-3.3</c:v>
                </c:pt>
                <c:pt idx="15">
                  <c:v>0</c:v>
                </c:pt>
                <c:pt idx="16">
                  <c:v>-2.8</c:v>
                </c:pt>
                <c:pt idx="17">
                  <c:v>-4.0999999999999996</c:v>
                </c:pt>
                <c:pt idx="18">
                  <c:v>-3.8</c:v>
                </c:pt>
                <c:pt idx="19">
                  <c:v>-4.0999999999999996</c:v>
                </c:pt>
                <c:pt idx="20">
                  <c:v>-3.7</c:v>
                </c:pt>
                <c:pt idx="21">
                  <c:v>-3.2</c:v>
                </c:pt>
                <c:pt idx="22">
                  <c:v>-3.4</c:v>
                </c:pt>
                <c:pt idx="23">
                  <c:v>-3</c:v>
                </c:pt>
                <c:pt idx="24">
                  <c:v>-3.4</c:v>
                </c:pt>
                <c:pt idx="25">
                  <c:v>-3.6</c:v>
                </c:pt>
                <c:pt idx="26">
                  <c:v>-3.7</c:v>
                </c:pt>
                <c:pt idx="27">
                  <c:v>-4</c:v>
                </c:pt>
                <c:pt idx="28">
                  <c:v>-4.0999999999999996</c:v>
                </c:pt>
                <c:pt idx="29">
                  <c:v>-3.8</c:v>
                </c:pt>
                <c:pt idx="30">
                  <c:v>-3.9</c:v>
                </c:pt>
                <c:pt idx="31">
                  <c:v>-3.9</c:v>
                </c:pt>
                <c:pt idx="32">
                  <c:v>-3.8</c:v>
                </c:pt>
                <c:pt idx="33">
                  <c:v>-4</c:v>
                </c:pt>
                <c:pt idx="34">
                  <c:v>-3.8</c:v>
                </c:pt>
                <c:pt idx="35">
                  <c:v>-3.8</c:v>
                </c:pt>
                <c:pt idx="36">
                  <c:v>-3.7</c:v>
                </c:pt>
                <c:pt idx="37">
                  <c:v>-3.2</c:v>
                </c:pt>
                <c:pt idx="38">
                  <c:v>-3.2</c:v>
                </c:pt>
                <c:pt idx="39">
                  <c:v>-3.4</c:v>
                </c:pt>
                <c:pt idx="40">
                  <c:v>-3.1</c:v>
                </c:pt>
                <c:pt idx="41">
                  <c:v>-2</c:v>
                </c:pt>
                <c:pt idx="42">
                  <c:v>-3.4</c:v>
                </c:pt>
                <c:pt idx="43">
                  <c:v>-3.5</c:v>
                </c:pt>
                <c:pt idx="44">
                  <c:v>-3.2</c:v>
                </c:pt>
                <c:pt idx="45">
                  <c:v>-3.3</c:v>
                </c:pt>
                <c:pt idx="46">
                  <c:v>-3</c:v>
                </c:pt>
                <c:pt idx="47">
                  <c:v>-3</c:v>
                </c:pt>
                <c:pt idx="48">
                  <c:v>-3.3</c:v>
                </c:pt>
                <c:pt idx="49">
                  <c:v>-3.1</c:v>
                </c:pt>
                <c:pt idx="50">
                  <c:v>-3.3</c:v>
                </c:pt>
                <c:pt idx="51">
                  <c:v>-3.4</c:v>
                </c:pt>
                <c:pt idx="52">
                  <c:v>-3.1</c:v>
                </c:pt>
                <c:pt idx="53">
                  <c:v>-3</c:v>
                </c:pt>
                <c:pt idx="54">
                  <c:v>-3.1</c:v>
                </c:pt>
                <c:pt idx="55">
                  <c:v>-2.6</c:v>
                </c:pt>
                <c:pt idx="56">
                  <c:v>-3.1</c:v>
                </c:pt>
                <c:pt idx="57">
                  <c:v>-3</c:v>
                </c:pt>
                <c:pt idx="58">
                  <c:v>-3.1</c:v>
                </c:pt>
                <c:pt idx="59">
                  <c:v>-3.3</c:v>
                </c:pt>
                <c:pt idx="60">
                  <c:v>-3.4</c:v>
                </c:pt>
                <c:pt idx="61">
                  <c:v>-3.2</c:v>
                </c:pt>
                <c:pt idx="62">
                  <c:v>-3.3</c:v>
                </c:pt>
                <c:pt idx="63">
                  <c:v>-3.3</c:v>
                </c:pt>
                <c:pt idx="64">
                  <c:v>-3.2</c:v>
                </c:pt>
                <c:pt idx="65">
                  <c:v>-3.3</c:v>
                </c:pt>
                <c:pt idx="66">
                  <c:v>-0.9</c:v>
                </c:pt>
                <c:pt idx="67">
                  <c:v>-3.3</c:v>
                </c:pt>
                <c:pt idx="68">
                  <c:v>-3.4</c:v>
                </c:pt>
                <c:pt idx="69">
                  <c:v>-3.3</c:v>
                </c:pt>
                <c:pt idx="70">
                  <c:v>-3.1</c:v>
                </c:pt>
                <c:pt idx="71">
                  <c:v>-3.6</c:v>
                </c:pt>
                <c:pt idx="72">
                  <c:v>-2.8</c:v>
                </c:pt>
                <c:pt idx="73">
                  <c:v>-3.2</c:v>
                </c:pt>
                <c:pt idx="74">
                  <c:v>-3.2</c:v>
                </c:pt>
                <c:pt idx="75">
                  <c:v>-3.5</c:v>
                </c:pt>
                <c:pt idx="76">
                  <c:v>-3.5</c:v>
                </c:pt>
                <c:pt idx="77">
                  <c:v>-3.6</c:v>
                </c:pt>
                <c:pt idx="78">
                  <c:v>-3.4</c:v>
                </c:pt>
                <c:pt idx="79">
                  <c:v>-3.3</c:v>
                </c:pt>
                <c:pt idx="80">
                  <c:v>-3.3</c:v>
                </c:pt>
                <c:pt idx="81">
                  <c:v>-3.7</c:v>
                </c:pt>
                <c:pt idx="82">
                  <c:v>-3.7</c:v>
                </c:pt>
                <c:pt idx="83">
                  <c:v>-3.4</c:v>
                </c:pt>
                <c:pt idx="84">
                  <c:v>-3.4</c:v>
                </c:pt>
                <c:pt idx="85">
                  <c:v>-3.6</c:v>
                </c:pt>
                <c:pt idx="86">
                  <c:v>-3.4</c:v>
                </c:pt>
                <c:pt idx="87">
                  <c:v>-3.3</c:v>
                </c:pt>
                <c:pt idx="88">
                  <c:v>-3.3</c:v>
                </c:pt>
                <c:pt idx="89">
                  <c:v>-3.5</c:v>
                </c:pt>
                <c:pt idx="90">
                  <c:v>-3</c:v>
                </c:pt>
                <c:pt idx="91">
                  <c:v>-3.2</c:v>
                </c:pt>
                <c:pt idx="92">
                  <c:v>-3</c:v>
                </c:pt>
                <c:pt idx="93">
                  <c:v>-3.3</c:v>
                </c:pt>
                <c:pt idx="94">
                  <c:v>-3.4</c:v>
                </c:pt>
                <c:pt idx="95">
                  <c:v>-3.4</c:v>
                </c:pt>
                <c:pt idx="96">
                  <c:v>-3.3</c:v>
                </c:pt>
                <c:pt idx="97">
                  <c:v>-3.4</c:v>
                </c:pt>
                <c:pt idx="98">
                  <c:v>-3.3</c:v>
                </c:pt>
                <c:pt idx="99">
                  <c:v>-4.2</c:v>
                </c:pt>
                <c:pt idx="100">
                  <c:v>-4.4000000000000004</c:v>
                </c:pt>
                <c:pt idx="101">
                  <c:v>-4.3</c:v>
                </c:pt>
                <c:pt idx="102">
                  <c:v>-4.3</c:v>
                </c:pt>
                <c:pt idx="103">
                  <c:v>-4.4000000000000004</c:v>
                </c:pt>
                <c:pt idx="104">
                  <c:v>-4.4000000000000004</c:v>
                </c:pt>
                <c:pt idx="105">
                  <c:v>-4.3</c:v>
                </c:pt>
                <c:pt idx="106">
                  <c:v>-4.3</c:v>
                </c:pt>
                <c:pt idx="107">
                  <c:v>-4.3</c:v>
                </c:pt>
                <c:pt idx="108">
                  <c:v>-4.3</c:v>
                </c:pt>
                <c:pt idx="109">
                  <c:v>-4.4000000000000004</c:v>
                </c:pt>
                <c:pt idx="110">
                  <c:v>-4.4000000000000004</c:v>
                </c:pt>
                <c:pt idx="111">
                  <c:v>-4.4000000000000004</c:v>
                </c:pt>
                <c:pt idx="112">
                  <c:v>-4.0999999999999996</c:v>
                </c:pt>
                <c:pt idx="113">
                  <c:v>-4.2</c:v>
                </c:pt>
                <c:pt idx="114">
                  <c:v>-4</c:v>
                </c:pt>
                <c:pt idx="115">
                  <c:v>-4.3</c:v>
                </c:pt>
                <c:pt idx="116">
                  <c:v>-4.3</c:v>
                </c:pt>
                <c:pt idx="117">
                  <c:v>-4.5</c:v>
                </c:pt>
                <c:pt idx="118">
                  <c:v>-4.2</c:v>
                </c:pt>
                <c:pt idx="119">
                  <c:v>-4.4000000000000004</c:v>
                </c:pt>
                <c:pt idx="120">
                  <c:v>-4.3</c:v>
                </c:pt>
                <c:pt idx="121">
                  <c:v>-4.5</c:v>
                </c:pt>
                <c:pt idx="122">
                  <c:v>-4.4000000000000004</c:v>
                </c:pt>
                <c:pt idx="123">
                  <c:v>-4.2</c:v>
                </c:pt>
                <c:pt idx="124">
                  <c:v>-4.4000000000000004</c:v>
                </c:pt>
                <c:pt idx="125">
                  <c:v>-4.2</c:v>
                </c:pt>
                <c:pt idx="126">
                  <c:v>-4.4000000000000004</c:v>
                </c:pt>
                <c:pt idx="127">
                  <c:v>-4.4000000000000004</c:v>
                </c:pt>
                <c:pt idx="128">
                  <c:v>-4.5</c:v>
                </c:pt>
                <c:pt idx="129">
                  <c:v>-4.3</c:v>
                </c:pt>
                <c:pt idx="130">
                  <c:v>-4.4000000000000004</c:v>
                </c:pt>
                <c:pt idx="131">
                  <c:v>-3.8</c:v>
                </c:pt>
                <c:pt idx="132">
                  <c:v>-4.4000000000000004</c:v>
                </c:pt>
                <c:pt idx="133">
                  <c:v>-4.3</c:v>
                </c:pt>
                <c:pt idx="134">
                  <c:v>-4.2</c:v>
                </c:pt>
                <c:pt idx="135">
                  <c:v>-4.2</c:v>
                </c:pt>
                <c:pt idx="136">
                  <c:v>-4.2</c:v>
                </c:pt>
                <c:pt idx="137">
                  <c:v>-3.7</c:v>
                </c:pt>
                <c:pt idx="138">
                  <c:v>-4.2</c:v>
                </c:pt>
                <c:pt idx="139">
                  <c:v>-4.4000000000000004</c:v>
                </c:pt>
                <c:pt idx="140">
                  <c:v>-4.3</c:v>
                </c:pt>
                <c:pt idx="141">
                  <c:v>-4.2</c:v>
                </c:pt>
                <c:pt idx="142">
                  <c:v>-4.4000000000000004</c:v>
                </c:pt>
                <c:pt idx="143">
                  <c:v>-4.4000000000000004</c:v>
                </c:pt>
                <c:pt idx="144">
                  <c:v>-4.5</c:v>
                </c:pt>
                <c:pt idx="145">
                  <c:v>-4</c:v>
                </c:pt>
                <c:pt idx="146">
                  <c:v>-4.2</c:v>
                </c:pt>
                <c:pt idx="147">
                  <c:v>-4.3</c:v>
                </c:pt>
                <c:pt idx="148">
                  <c:v>-4.3</c:v>
                </c:pt>
                <c:pt idx="149">
                  <c:v>-4.2</c:v>
                </c:pt>
                <c:pt idx="150">
                  <c:v>-4.3</c:v>
                </c:pt>
                <c:pt idx="151">
                  <c:v>-4.2</c:v>
                </c:pt>
                <c:pt idx="152">
                  <c:v>-4.3</c:v>
                </c:pt>
                <c:pt idx="153">
                  <c:v>-4.5</c:v>
                </c:pt>
                <c:pt idx="154">
                  <c:v>-4.3</c:v>
                </c:pt>
                <c:pt idx="155">
                  <c:v>-4.3</c:v>
                </c:pt>
                <c:pt idx="156">
                  <c:v>-4.4000000000000004</c:v>
                </c:pt>
                <c:pt idx="157">
                  <c:v>-4.4000000000000004</c:v>
                </c:pt>
                <c:pt idx="158">
                  <c:v>-4.4000000000000004</c:v>
                </c:pt>
                <c:pt idx="159">
                  <c:v>-4.4000000000000004</c:v>
                </c:pt>
                <c:pt idx="160">
                  <c:v>-4.4000000000000004</c:v>
                </c:pt>
                <c:pt idx="161">
                  <c:v>-4.3</c:v>
                </c:pt>
                <c:pt idx="162">
                  <c:v>-4.4000000000000004</c:v>
                </c:pt>
                <c:pt idx="163">
                  <c:v>-4.5</c:v>
                </c:pt>
                <c:pt idx="164">
                  <c:v>-4.4000000000000004</c:v>
                </c:pt>
                <c:pt idx="165">
                  <c:v>-4.3</c:v>
                </c:pt>
                <c:pt idx="166">
                  <c:v>-4.4000000000000004</c:v>
                </c:pt>
                <c:pt idx="167">
                  <c:v>-4.5</c:v>
                </c:pt>
                <c:pt idx="168">
                  <c:v>-4.4000000000000004</c:v>
                </c:pt>
                <c:pt idx="169">
                  <c:v>-4.4000000000000004</c:v>
                </c:pt>
                <c:pt idx="170">
                  <c:v>-4.4000000000000004</c:v>
                </c:pt>
                <c:pt idx="171">
                  <c:v>-4.4000000000000004</c:v>
                </c:pt>
                <c:pt idx="172">
                  <c:v>-4.4000000000000004</c:v>
                </c:pt>
                <c:pt idx="173">
                  <c:v>-4.4000000000000004</c:v>
                </c:pt>
                <c:pt idx="174">
                  <c:v>-4.5</c:v>
                </c:pt>
                <c:pt idx="175">
                  <c:v>-4.5</c:v>
                </c:pt>
                <c:pt idx="176">
                  <c:v>-4.5</c:v>
                </c:pt>
                <c:pt idx="177">
                  <c:v>-4.5</c:v>
                </c:pt>
                <c:pt idx="178">
                  <c:v>-4.4000000000000004</c:v>
                </c:pt>
                <c:pt idx="179">
                  <c:v>-4.3</c:v>
                </c:pt>
                <c:pt idx="180">
                  <c:v>-4.4000000000000004</c:v>
                </c:pt>
                <c:pt idx="181">
                  <c:v>-4.3</c:v>
                </c:pt>
                <c:pt idx="182">
                  <c:v>-4.3</c:v>
                </c:pt>
                <c:pt idx="183">
                  <c:v>-4.2</c:v>
                </c:pt>
                <c:pt idx="184">
                  <c:v>-4.4000000000000004</c:v>
                </c:pt>
                <c:pt idx="185">
                  <c:v>-4.5</c:v>
                </c:pt>
                <c:pt idx="186">
                  <c:v>-4.2</c:v>
                </c:pt>
                <c:pt idx="187">
                  <c:v>-4.4000000000000004</c:v>
                </c:pt>
                <c:pt idx="188">
                  <c:v>-4.3</c:v>
                </c:pt>
                <c:pt idx="189">
                  <c:v>-4.5</c:v>
                </c:pt>
                <c:pt idx="190">
                  <c:v>-4.5</c:v>
                </c:pt>
                <c:pt idx="191">
                  <c:v>-4.4000000000000004</c:v>
                </c:pt>
                <c:pt idx="192">
                  <c:v>-4.4000000000000004</c:v>
                </c:pt>
                <c:pt idx="193">
                  <c:v>-4.5</c:v>
                </c:pt>
                <c:pt idx="194">
                  <c:v>-4.4000000000000004</c:v>
                </c:pt>
                <c:pt idx="195">
                  <c:v>-4.5</c:v>
                </c:pt>
                <c:pt idx="196">
                  <c:v>-4.4000000000000004</c:v>
                </c:pt>
                <c:pt idx="197">
                  <c:v>-3.8</c:v>
                </c:pt>
                <c:pt idx="198">
                  <c:v>-4.4000000000000004</c:v>
                </c:pt>
                <c:pt idx="199">
                  <c:v>-4.5</c:v>
                </c:pt>
                <c:pt idx="200">
                  <c:v>-4.3</c:v>
                </c:pt>
                <c:pt idx="201">
                  <c:v>-4.4000000000000004</c:v>
                </c:pt>
                <c:pt idx="202">
                  <c:v>-4.5</c:v>
                </c:pt>
                <c:pt idx="203">
                  <c:v>-4.4000000000000004</c:v>
                </c:pt>
                <c:pt idx="204">
                  <c:v>-4.3</c:v>
                </c:pt>
                <c:pt idx="205">
                  <c:v>-4.4000000000000004</c:v>
                </c:pt>
                <c:pt idx="206">
                  <c:v>-4.4000000000000004</c:v>
                </c:pt>
                <c:pt idx="207">
                  <c:v>-4.5</c:v>
                </c:pt>
                <c:pt idx="208">
                  <c:v>-4.3</c:v>
                </c:pt>
                <c:pt idx="209">
                  <c:v>-4.2</c:v>
                </c:pt>
                <c:pt idx="210">
                  <c:v>-4.2</c:v>
                </c:pt>
                <c:pt idx="211">
                  <c:v>-4.4000000000000004</c:v>
                </c:pt>
                <c:pt idx="212">
                  <c:v>-4.3</c:v>
                </c:pt>
                <c:pt idx="213">
                  <c:v>-4.3</c:v>
                </c:pt>
                <c:pt idx="214">
                  <c:v>-4.3</c:v>
                </c:pt>
                <c:pt idx="215">
                  <c:v>-4.2</c:v>
                </c:pt>
                <c:pt idx="216">
                  <c:v>-4.3</c:v>
                </c:pt>
                <c:pt idx="217">
                  <c:v>-4.0999999999999996</c:v>
                </c:pt>
                <c:pt idx="218">
                  <c:v>-4.3</c:v>
                </c:pt>
                <c:pt idx="219">
                  <c:v>-4.3</c:v>
                </c:pt>
                <c:pt idx="220">
                  <c:v>-4.3</c:v>
                </c:pt>
                <c:pt idx="221">
                  <c:v>-4.2</c:v>
                </c:pt>
                <c:pt idx="222">
                  <c:v>-3.9</c:v>
                </c:pt>
              </c:numCache>
            </c:numRef>
          </c:xVal>
          <c:yVal>
            <c:numRef>
              <c:f>'Plots_R1000-2'!$P$8:$P$355</c:f>
              <c:numCache>
                <c:formatCode>0.00</c:formatCode>
                <c:ptCount val="348"/>
                <c:pt idx="0">
                  <c:v>1.5</c:v>
                </c:pt>
                <c:pt idx="1">
                  <c:v>3.9649999999999999</c:v>
                </c:pt>
                <c:pt idx="2">
                  <c:v>4.0249999999999995</c:v>
                </c:pt>
                <c:pt idx="3">
                  <c:v>4.0549999999999997</c:v>
                </c:pt>
                <c:pt idx="4">
                  <c:v>3.9699999999999998</c:v>
                </c:pt>
                <c:pt idx="5">
                  <c:v>3.968</c:v>
                </c:pt>
                <c:pt idx="6">
                  <c:v>3.95</c:v>
                </c:pt>
                <c:pt idx="7">
                  <c:v>4.3239999999999998</c:v>
                </c:pt>
                <c:pt idx="8">
                  <c:v>8.2609999999999992</c:v>
                </c:pt>
                <c:pt idx="9">
                  <c:v>10.010000000000002</c:v>
                </c:pt>
                <c:pt idx="10">
                  <c:v>12.617000000000001</c:v>
                </c:pt>
                <c:pt idx="11">
                  <c:v>14.852</c:v>
                </c:pt>
                <c:pt idx="12">
                  <c:v>17.786999999999999</c:v>
                </c:pt>
                <c:pt idx="13">
                  <c:v>21.316000000000003</c:v>
                </c:pt>
                <c:pt idx="14">
                  <c:v>22.798999999999999</c:v>
                </c:pt>
                <c:pt idx="15">
                  <c:v>27.708000000000002</c:v>
                </c:pt>
                <c:pt idx="16">
                  <c:v>32.770999999999994</c:v>
                </c:pt>
                <c:pt idx="17">
                  <c:v>34.762</c:v>
                </c:pt>
                <c:pt idx="18">
                  <c:v>35.268000000000001</c:v>
                </c:pt>
                <c:pt idx="19">
                  <c:v>37.433</c:v>
                </c:pt>
                <c:pt idx="20">
                  <c:v>36.384999999999998</c:v>
                </c:pt>
                <c:pt idx="21">
                  <c:v>40.192999999999998</c:v>
                </c:pt>
                <c:pt idx="22">
                  <c:v>39.864999999999995</c:v>
                </c:pt>
                <c:pt idx="23">
                  <c:v>39.881</c:v>
                </c:pt>
                <c:pt idx="24">
                  <c:v>40.120999999999995</c:v>
                </c:pt>
                <c:pt idx="25">
                  <c:v>39.775999999999996</c:v>
                </c:pt>
                <c:pt idx="26">
                  <c:v>39.529999999999994</c:v>
                </c:pt>
                <c:pt idx="27">
                  <c:v>39.644999999999996</c:v>
                </c:pt>
                <c:pt idx="28">
                  <c:v>39.595999999999997</c:v>
                </c:pt>
                <c:pt idx="29">
                  <c:v>39.683</c:v>
                </c:pt>
                <c:pt idx="30">
                  <c:v>39.709999999999994</c:v>
                </c:pt>
                <c:pt idx="31">
                  <c:v>39.583999999999996</c:v>
                </c:pt>
                <c:pt idx="32">
                  <c:v>39.818999999999996</c:v>
                </c:pt>
                <c:pt idx="33">
                  <c:v>39.796999999999997</c:v>
                </c:pt>
                <c:pt idx="34">
                  <c:v>40.080999999999996</c:v>
                </c:pt>
                <c:pt idx="35">
                  <c:v>39.708999999999996</c:v>
                </c:pt>
                <c:pt idx="36">
                  <c:v>39.692999999999998</c:v>
                </c:pt>
                <c:pt idx="37">
                  <c:v>39.506999999999998</c:v>
                </c:pt>
                <c:pt idx="38">
                  <c:v>39.387</c:v>
                </c:pt>
                <c:pt idx="39">
                  <c:v>39.452999999999996</c:v>
                </c:pt>
                <c:pt idx="40">
                  <c:v>39.343999999999994</c:v>
                </c:pt>
                <c:pt idx="41">
                  <c:v>39.484999999999999</c:v>
                </c:pt>
                <c:pt idx="42">
                  <c:v>39.708999999999996</c:v>
                </c:pt>
                <c:pt idx="43">
                  <c:v>39.834999999999994</c:v>
                </c:pt>
                <c:pt idx="44">
                  <c:v>39.806999999999995</c:v>
                </c:pt>
                <c:pt idx="45">
                  <c:v>39.878</c:v>
                </c:pt>
                <c:pt idx="46">
                  <c:v>39.484999999999999</c:v>
                </c:pt>
                <c:pt idx="47">
                  <c:v>39.436</c:v>
                </c:pt>
                <c:pt idx="48">
                  <c:v>39.698</c:v>
                </c:pt>
                <c:pt idx="49">
                  <c:v>39.664999999999999</c:v>
                </c:pt>
                <c:pt idx="50">
                  <c:v>39.834999999999994</c:v>
                </c:pt>
                <c:pt idx="51">
                  <c:v>39.730999999999995</c:v>
                </c:pt>
                <c:pt idx="52">
                  <c:v>39.484999999999999</c:v>
                </c:pt>
                <c:pt idx="53">
                  <c:v>39.484999999999999</c:v>
                </c:pt>
                <c:pt idx="54">
                  <c:v>39.442</c:v>
                </c:pt>
                <c:pt idx="55">
                  <c:v>39.698</c:v>
                </c:pt>
                <c:pt idx="56">
                  <c:v>39.806999999999995</c:v>
                </c:pt>
                <c:pt idx="57">
                  <c:v>39.518000000000001</c:v>
                </c:pt>
                <c:pt idx="58">
                  <c:v>39.495999999999995</c:v>
                </c:pt>
                <c:pt idx="59">
                  <c:v>39.321999999999996</c:v>
                </c:pt>
                <c:pt idx="60">
                  <c:v>39.36</c:v>
                </c:pt>
                <c:pt idx="61">
                  <c:v>39.326999999999998</c:v>
                </c:pt>
                <c:pt idx="62">
                  <c:v>39.555999999999997</c:v>
                </c:pt>
                <c:pt idx="63">
                  <c:v>39.681999999999995</c:v>
                </c:pt>
                <c:pt idx="64">
                  <c:v>39.845999999999997</c:v>
                </c:pt>
                <c:pt idx="65">
                  <c:v>39.698</c:v>
                </c:pt>
                <c:pt idx="66">
                  <c:v>39.747999999999998</c:v>
                </c:pt>
                <c:pt idx="67">
                  <c:v>39.894999999999996</c:v>
                </c:pt>
                <c:pt idx="68">
                  <c:v>39.736999999999995</c:v>
                </c:pt>
                <c:pt idx="69">
                  <c:v>39.714999999999996</c:v>
                </c:pt>
                <c:pt idx="70">
                  <c:v>39.626999999999995</c:v>
                </c:pt>
                <c:pt idx="71">
                  <c:v>39.692999999999998</c:v>
                </c:pt>
                <c:pt idx="72">
                  <c:v>39.681999999999995</c:v>
                </c:pt>
                <c:pt idx="73">
                  <c:v>39.523999999999994</c:v>
                </c:pt>
                <c:pt idx="74">
                  <c:v>39.217999999999996</c:v>
                </c:pt>
                <c:pt idx="75">
                  <c:v>39.234999999999999</c:v>
                </c:pt>
                <c:pt idx="76">
                  <c:v>39.195999999999998</c:v>
                </c:pt>
                <c:pt idx="77">
                  <c:v>39.393000000000001</c:v>
                </c:pt>
                <c:pt idx="78">
                  <c:v>39.594999999999999</c:v>
                </c:pt>
                <c:pt idx="79">
                  <c:v>39.605999999999995</c:v>
                </c:pt>
                <c:pt idx="80">
                  <c:v>39.491</c:v>
                </c:pt>
                <c:pt idx="81">
                  <c:v>39.125</c:v>
                </c:pt>
                <c:pt idx="82">
                  <c:v>39.452999999999996</c:v>
                </c:pt>
                <c:pt idx="83">
                  <c:v>39.643999999999998</c:v>
                </c:pt>
                <c:pt idx="84">
                  <c:v>39.790999999999997</c:v>
                </c:pt>
                <c:pt idx="85">
                  <c:v>39.523999999999994</c:v>
                </c:pt>
                <c:pt idx="86">
                  <c:v>39.141999999999996</c:v>
                </c:pt>
                <c:pt idx="87">
                  <c:v>38.951000000000001</c:v>
                </c:pt>
                <c:pt idx="88">
                  <c:v>38.955999999999996</c:v>
                </c:pt>
                <c:pt idx="89">
                  <c:v>38.955999999999996</c:v>
                </c:pt>
                <c:pt idx="90">
                  <c:v>38.830999999999996</c:v>
                </c:pt>
                <c:pt idx="91">
                  <c:v>38.875</c:v>
                </c:pt>
                <c:pt idx="92">
                  <c:v>38.890999999999998</c:v>
                </c:pt>
                <c:pt idx="93">
                  <c:v>38.884999999999998</c:v>
                </c:pt>
                <c:pt idx="94">
                  <c:v>38.846999999999994</c:v>
                </c:pt>
                <c:pt idx="95">
                  <c:v>38.765000000000001</c:v>
                </c:pt>
                <c:pt idx="96">
                  <c:v>38.634</c:v>
                </c:pt>
                <c:pt idx="97">
                  <c:v>38.568999999999996</c:v>
                </c:pt>
                <c:pt idx="98">
                  <c:v>37.887</c:v>
                </c:pt>
                <c:pt idx="99">
                  <c:v>32.97</c:v>
                </c:pt>
                <c:pt idx="100">
                  <c:v>29.041</c:v>
                </c:pt>
                <c:pt idx="101">
                  <c:v>22.658000000000001</c:v>
                </c:pt>
                <c:pt idx="102">
                  <c:v>20.638999999999999</c:v>
                </c:pt>
                <c:pt idx="103">
                  <c:v>19.963000000000001</c:v>
                </c:pt>
                <c:pt idx="104">
                  <c:v>18.775000000000002</c:v>
                </c:pt>
                <c:pt idx="105">
                  <c:v>21.116</c:v>
                </c:pt>
                <c:pt idx="106">
                  <c:v>22.246000000000002</c:v>
                </c:pt>
                <c:pt idx="107">
                  <c:v>21.810000000000002</c:v>
                </c:pt>
                <c:pt idx="108">
                  <c:v>20.282</c:v>
                </c:pt>
                <c:pt idx="109">
                  <c:v>20.124000000000002</c:v>
                </c:pt>
                <c:pt idx="110">
                  <c:v>21.34</c:v>
                </c:pt>
                <c:pt idx="111">
                  <c:v>22.465</c:v>
                </c:pt>
                <c:pt idx="112">
                  <c:v>22.786000000000001</c:v>
                </c:pt>
                <c:pt idx="113">
                  <c:v>22.459</c:v>
                </c:pt>
                <c:pt idx="114">
                  <c:v>22.813000000000002</c:v>
                </c:pt>
                <c:pt idx="115">
                  <c:v>23.102</c:v>
                </c:pt>
                <c:pt idx="116">
                  <c:v>22.993000000000002</c:v>
                </c:pt>
                <c:pt idx="117">
                  <c:v>22.981999999999999</c:v>
                </c:pt>
                <c:pt idx="118">
                  <c:v>23.07</c:v>
                </c:pt>
                <c:pt idx="119">
                  <c:v>22.88</c:v>
                </c:pt>
                <c:pt idx="120">
                  <c:v>22.847000000000001</c:v>
                </c:pt>
                <c:pt idx="121">
                  <c:v>22.814</c:v>
                </c:pt>
                <c:pt idx="122">
                  <c:v>22.917000000000002</c:v>
                </c:pt>
                <c:pt idx="123">
                  <c:v>22.911000000000001</c:v>
                </c:pt>
                <c:pt idx="124">
                  <c:v>22.757999999999999</c:v>
                </c:pt>
                <c:pt idx="125">
                  <c:v>22.747</c:v>
                </c:pt>
                <c:pt idx="126">
                  <c:v>22.78</c:v>
                </c:pt>
                <c:pt idx="127">
                  <c:v>22.884</c:v>
                </c:pt>
                <c:pt idx="128">
                  <c:v>22.867000000000001</c:v>
                </c:pt>
                <c:pt idx="129">
                  <c:v>22.693000000000001</c:v>
                </c:pt>
                <c:pt idx="130">
                  <c:v>22.84</c:v>
                </c:pt>
                <c:pt idx="131">
                  <c:v>22.884</c:v>
                </c:pt>
                <c:pt idx="132">
                  <c:v>22.683</c:v>
                </c:pt>
                <c:pt idx="133">
                  <c:v>22.623000000000001</c:v>
                </c:pt>
                <c:pt idx="134">
                  <c:v>22.628</c:v>
                </c:pt>
                <c:pt idx="135">
                  <c:v>22.731000000000002</c:v>
                </c:pt>
                <c:pt idx="136">
                  <c:v>22.742000000000001</c:v>
                </c:pt>
                <c:pt idx="137">
                  <c:v>22.824000000000002</c:v>
                </c:pt>
                <c:pt idx="138">
                  <c:v>22.501000000000001</c:v>
                </c:pt>
                <c:pt idx="139">
                  <c:v>22.43</c:v>
                </c:pt>
                <c:pt idx="140">
                  <c:v>22.632000000000001</c:v>
                </c:pt>
                <c:pt idx="141">
                  <c:v>22.583000000000002</c:v>
                </c:pt>
                <c:pt idx="142">
                  <c:v>22.692</c:v>
                </c:pt>
                <c:pt idx="143">
                  <c:v>22.954000000000001</c:v>
                </c:pt>
                <c:pt idx="144">
                  <c:v>22.862000000000002</c:v>
                </c:pt>
                <c:pt idx="145">
                  <c:v>22.879000000000001</c:v>
                </c:pt>
                <c:pt idx="146">
                  <c:v>22.808</c:v>
                </c:pt>
                <c:pt idx="147">
                  <c:v>22.656000000000002</c:v>
                </c:pt>
                <c:pt idx="148">
                  <c:v>22.824999999999999</c:v>
                </c:pt>
                <c:pt idx="149">
                  <c:v>22.841000000000001</c:v>
                </c:pt>
                <c:pt idx="150">
                  <c:v>22.917999999999999</c:v>
                </c:pt>
                <c:pt idx="151">
                  <c:v>22.798000000000002</c:v>
                </c:pt>
                <c:pt idx="152">
                  <c:v>22.618000000000002</c:v>
                </c:pt>
                <c:pt idx="153">
                  <c:v>22.956</c:v>
                </c:pt>
                <c:pt idx="154">
                  <c:v>22.847000000000001</c:v>
                </c:pt>
                <c:pt idx="155">
                  <c:v>22.743000000000002</c:v>
                </c:pt>
                <c:pt idx="156">
                  <c:v>22.727</c:v>
                </c:pt>
                <c:pt idx="157">
                  <c:v>22.749000000000002</c:v>
                </c:pt>
                <c:pt idx="158">
                  <c:v>22.711000000000002</c:v>
                </c:pt>
                <c:pt idx="159">
                  <c:v>22.82</c:v>
                </c:pt>
                <c:pt idx="160">
                  <c:v>22.749000000000002</c:v>
                </c:pt>
                <c:pt idx="161">
                  <c:v>23.933</c:v>
                </c:pt>
                <c:pt idx="162">
                  <c:v>14.249000000000002</c:v>
                </c:pt>
                <c:pt idx="163">
                  <c:v>5.2989999999999995</c:v>
                </c:pt>
                <c:pt idx="164">
                  <c:v>3.0030000000000001</c:v>
                </c:pt>
                <c:pt idx="165">
                  <c:v>3.2439999999999998</c:v>
                </c:pt>
                <c:pt idx="166">
                  <c:v>3.3529999999999998</c:v>
                </c:pt>
                <c:pt idx="167">
                  <c:v>3.91</c:v>
                </c:pt>
                <c:pt idx="168">
                  <c:v>3.5169999999999995</c:v>
                </c:pt>
                <c:pt idx="169">
                  <c:v>3.79</c:v>
                </c:pt>
                <c:pt idx="170">
                  <c:v>3.649</c:v>
                </c:pt>
                <c:pt idx="171">
                  <c:v>3.6109999999999998</c:v>
                </c:pt>
                <c:pt idx="172">
                  <c:v>3.726</c:v>
                </c:pt>
                <c:pt idx="173">
                  <c:v>3.7089999999999996</c:v>
                </c:pt>
                <c:pt idx="174">
                  <c:v>3.7039999999999997</c:v>
                </c:pt>
                <c:pt idx="175">
                  <c:v>3.5679999999999996</c:v>
                </c:pt>
                <c:pt idx="176">
                  <c:v>3.5569999999999995</c:v>
                </c:pt>
                <c:pt idx="177">
                  <c:v>3.5729999999999995</c:v>
                </c:pt>
                <c:pt idx="178">
                  <c:v>3.5889999999999995</c:v>
                </c:pt>
                <c:pt idx="179">
                  <c:v>3.5949999999999998</c:v>
                </c:pt>
                <c:pt idx="180">
                  <c:v>3.6929999999999996</c:v>
                </c:pt>
                <c:pt idx="181">
                  <c:v>3.8730000000000002</c:v>
                </c:pt>
                <c:pt idx="182">
                  <c:v>3.8019999999999996</c:v>
                </c:pt>
                <c:pt idx="183">
                  <c:v>3.83</c:v>
                </c:pt>
                <c:pt idx="184">
                  <c:v>3.9279999999999999</c:v>
                </c:pt>
                <c:pt idx="185">
                  <c:v>3.6989999999999998</c:v>
                </c:pt>
                <c:pt idx="186">
                  <c:v>3.8239999999999998</c:v>
                </c:pt>
                <c:pt idx="187">
                  <c:v>3.6609999999999996</c:v>
                </c:pt>
                <c:pt idx="188">
                  <c:v>3.9279999999999999</c:v>
                </c:pt>
                <c:pt idx="189">
                  <c:v>4.0750000000000002</c:v>
                </c:pt>
                <c:pt idx="190">
                  <c:v>4.1029999999999998</c:v>
                </c:pt>
                <c:pt idx="191">
                  <c:v>4.0860000000000003</c:v>
                </c:pt>
                <c:pt idx="192">
                  <c:v>4.0590000000000002</c:v>
                </c:pt>
                <c:pt idx="193">
                  <c:v>4.0419999999999998</c:v>
                </c:pt>
                <c:pt idx="194">
                  <c:v>3.7149999999999999</c:v>
                </c:pt>
                <c:pt idx="195">
                  <c:v>3.8129999999999997</c:v>
                </c:pt>
                <c:pt idx="196">
                  <c:v>3.7919999999999998</c:v>
                </c:pt>
                <c:pt idx="197">
                  <c:v>3.59</c:v>
                </c:pt>
                <c:pt idx="198">
                  <c:v>3.6659999999999995</c:v>
                </c:pt>
                <c:pt idx="199">
                  <c:v>3.6219999999999999</c:v>
                </c:pt>
                <c:pt idx="200">
                  <c:v>3.6929999999999996</c:v>
                </c:pt>
                <c:pt idx="201">
                  <c:v>3.6609999999999996</c:v>
                </c:pt>
                <c:pt idx="202">
                  <c:v>3.617</c:v>
                </c:pt>
                <c:pt idx="203">
                  <c:v>3.3440000000000003</c:v>
                </c:pt>
                <c:pt idx="204">
                  <c:v>3.4969999999999999</c:v>
                </c:pt>
                <c:pt idx="205">
                  <c:v>3.4799999999999995</c:v>
                </c:pt>
                <c:pt idx="206">
                  <c:v>3.8460000000000001</c:v>
                </c:pt>
                <c:pt idx="207">
                  <c:v>3.8019999999999996</c:v>
                </c:pt>
                <c:pt idx="208">
                  <c:v>3.9660000000000002</c:v>
                </c:pt>
                <c:pt idx="209">
                  <c:v>3.7690000000000001</c:v>
                </c:pt>
                <c:pt idx="210">
                  <c:v>3.7039999999999997</c:v>
                </c:pt>
                <c:pt idx="211">
                  <c:v>3.867</c:v>
                </c:pt>
                <c:pt idx="212">
                  <c:v>3.9269999999999996</c:v>
                </c:pt>
                <c:pt idx="213">
                  <c:v>3.9329999999999998</c:v>
                </c:pt>
                <c:pt idx="214">
                  <c:v>3.8730000000000002</c:v>
                </c:pt>
                <c:pt idx="215">
                  <c:v>3.6929999999999996</c:v>
                </c:pt>
                <c:pt idx="216">
                  <c:v>3.8179999999999996</c:v>
                </c:pt>
                <c:pt idx="217">
                  <c:v>3.6109999999999998</c:v>
                </c:pt>
                <c:pt idx="218">
                  <c:v>3.5129999999999999</c:v>
                </c:pt>
                <c:pt idx="219">
                  <c:v>3.6109999999999998</c:v>
                </c:pt>
                <c:pt idx="220">
                  <c:v>3.4959999999999996</c:v>
                </c:pt>
                <c:pt idx="221">
                  <c:v>3.5129999999999999</c:v>
                </c:pt>
                <c:pt idx="222">
                  <c:v>3.9929999999999994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560128"/>
        <c:axId val="232566784"/>
      </c:scatterChart>
      <c:valAx>
        <c:axId val="23256012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(ntu)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232566784"/>
        <c:crosses val="autoZero"/>
        <c:crossBetween val="midCat"/>
      </c:valAx>
      <c:valAx>
        <c:axId val="23256678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3256012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'Plots_R1000-2'!$A$2</c:f>
          <c:strCache>
            <c:ptCount val="1"/>
            <c:pt idx="0">
              <c:v>R1000-2 1/31/2017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36772041021875"/>
          <c:y val="0.13495455934880193"/>
          <c:w val="0.76289418868209424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'Plots_R1000-2'!$O$8:$O$355</c:f>
              <c:numCache>
                <c:formatCode>0.0000</c:formatCode>
                <c:ptCount val="348"/>
                <c:pt idx="0">
                  <c:v>1.6299999999999953E-2</c:v>
                </c:pt>
                <c:pt idx="1">
                  <c:v>1.6299999999999953E-2</c:v>
                </c:pt>
                <c:pt idx="2">
                  <c:v>0.63154999999999994</c:v>
                </c:pt>
                <c:pt idx="3">
                  <c:v>0.39615</c:v>
                </c:pt>
                <c:pt idx="4">
                  <c:v>0.37474999999999997</c:v>
                </c:pt>
                <c:pt idx="5">
                  <c:v>0.36940000000000001</c:v>
                </c:pt>
                <c:pt idx="6">
                  <c:v>0.41754999999999998</c:v>
                </c:pt>
                <c:pt idx="7">
                  <c:v>0.39615</c:v>
                </c:pt>
                <c:pt idx="8">
                  <c:v>0.26239999999999997</c:v>
                </c:pt>
                <c:pt idx="9">
                  <c:v>0.15539999999999998</c:v>
                </c:pt>
                <c:pt idx="10">
                  <c:v>0.11794999999999997</c:v>
                </c:pt>
                <c:pt idx="11">
                  <c:v>9.1199999999999976E-2</c:v>
                </c:pt>
                <c:pt idx="12">
                  <c:v>6.444999999999998E-2</c:v>
                </c:pt>
                <c:pt idx="13">
                  <c:v>9.6549999999999997E-2</c:v>
                </c:pt>
                <c:pt idx="14">
                  <c:v>7.5149999999999995E-2</c:v>
                </c:pt>
                <c:pt idx="15">
                  <c:v>0.25169999999999998</c:v>
                </c:pt>
                <c:pt idx="16">
                  <c:v>0.10189999999999999</c:v>
                </c:pt>
                <c:pt idx="17">
                  <c:v>3.234999999999999E-2</c:v>
                </c:pt>
                <c:pt idx="18">
                  <c:v>4.8399999999999999E-2</c:v>
                </c:pt>
                <c:pt idx="19">
                  <c:v>3.234999999999999E-2</c:v>
                </c:pt>
                <c:pt idx="20">
                  <c:v>5.3749999999999964E-2</c:v>
                </c:pt>
                <c:pt idx="21">
                  <c:v>8.049999999999996E-2</c:v>
                </c:pt>
                <c:pt idx="22">
                  <c:v>6.9800000000000001E-2</c:v>
                </c:pt>
                <c:pt idx="23">
                  <c:v>9.1199999999999976E-2</c:v>
                </c:pt>
                <c:pt idx="24">
                  <c:v>6.9800000000000001E-2</c:v>
                </c:pt>
                <c:pt idx="25">
                  <c:v>5.9099999999999986E-2</c:v>
                </c:pt>
                <c:pt idx="26">
                  <c:v>5.3749999999999964E-2</c:v>
                </c:pt>
                <c:pt idx="27">
                  <c:v>3.7699999999999984E-2</c:v>
                </c:pt>
                <c:pt idx="28">
                  <c:v>3.234999999999999E-2</c:v>
                </c:pt>
                <c:pt idx="29">
                  <c:v>4.8399999999999999E-2</c:v>
                </c:pt>
                <c:pt idx="30">
                  <c:v>4.3049999999999977E-2</c:v>
                </c:pt>
                <c:pt idx="31">
                  <c:v>4.3049999999999977E-2</c:v>
                </c:pt>
                <c:pt idx="32">
                  <c:v>4.8399999999999999E-2</c:v>
                </c:pt>
                <c:pt idx="33">
                  <c:v>3.7699999999999984E-2</c:v>
                </c:pt>
                <c:pt idx="34">
                  <c:v>4.8399999999999999E-2</c:v>
                </c:pt>
                <c:pt idx="35">
                  <c:v>4.8399999999999999E-2</c:v>
                </c:pt>
                <c:pt idx="36">
                  <c:v>5.3749999999999964E-2</c:v>
                </c:pt>
                <c:pt idx="37">
                  <c:v>8.049999999999996E-2</c:v>
                </c:pt>
                <c:pt idx="38">
                  <c:v>8.049999999999996E-2</c:v>
                </c:pt>
                <c:pt idx="39">
                  <c:v>6.9800000000000001E-2</c:v>
                </c:pt>
                <c:pt idx="40">
                  <c:v>8.5849999999999982E-2</c:v>
                </c:pt>
                <c:pt idx="41">
                  <c:v>0.1447</c:v>
                </c:pt>
                <c:pt idx="42">
                  <c:v>6.9800000000000001E-2</c:v>
                </c:pt>
                <c:pt idx="43">
                  <c:v>6.444999999999998E-2</c:v>
                </c:pt>
                <c:pt idx="44">
                  <c:v>8.049999999999996E-2</c:v>
                </c:pt>
                <c:pt idx="45">
                  <c:v>7.5149999999999995E-2</c:v>
                </c:pt>
                <c:pt idx="46">
                  <c:v>9.1199999999999976E-2</c:v>
                </c:pt>
                <c:pt idx="47">
                  <c:v>9.1199999999999976E-2</c:v>
                </c:pt>
                <c:pt idx="48">
                  <c:v>7.5149999999999995E-2</c:v>
                </c:pt>
                <c:pt idx="49">
                  <c:v>8.5849999999999982E-2</c:v>
                </c:pt>
                <c:pt idx="50">
                  <c:v>7.5149999999999995E-2</c:v>
                </c:pt>
                <c:pt idx="51">
                  <c:v>6.9800000000000001E-2</c:v>
                </c:pt>
                <c:pt idx="52">
                  <c:v>8.5849999999999982E-2</c:v>
                </c:pt>
                <c:pt idx="53">
                  <c:v>9.1199999999999976E-2</c:v>
                </c:pt>
                <c:pt idx="54">
                  <c:v>8.5849999999999982E-2</c:v>
                </c:pt>
                <c:pt idx="55">
                  <c:v>0.11259999999999998</c:v>
                </c:pt>
                <c:pt idx="56">
                  <c:v>8.5849999999999982E-2</c:v>
                </c:pt>
                <c:pt idx="57">
                  <c:v>9.1199999999999976E-2</c:v>
                </c:pt>
                <c:pt idx="58">
                  <c:v>8.5849999999999982E-2</c:v>
                </c:pt>
                <c:pt idx="59">
                  <c:v>7.5149999999999995E-2</c:v>
                </c:pt>
                <c:pt idx="60">
                  <c:v>6.9800000000000001E-2</c:v>
                </c:pt>
                <c:pt idx="61">
                  <c:v>8.049999999999996E-2</c:v>
                </c:pt>
                <c:pt idx="62">
                  <c:v>7.5149999999999995E-2</c:v>
                </c:pt>
                <c:pt idx="63">
                  <c:v>7.5149999999999995E-2</c:v>
                </c:pt>
                <c:pt idx="64">
                  <c:v>8.049999999999996E-2</c:v>
                </c:pt>
                <c:pt idx="65">
                  <c:v>7.5149999999999995E-2</c:v>
                </c:pt>
                <c:pt idx="66">
                  <c:v>0.20354999999999998</c:v>
                </c:pt>
                <c:pt idx="67">
                  <c:v>7.5149999999999995E-2</c:v>
                </c:pt>
                <c:pt idx="68">
                  <c:v>6.9800000000000001E-2</c:v>
                </c:pt>
                <c:pt idx="69">
                  <c:v>7.5149999999999995E-2</c:v>
                </c:pt>
                <c:pt idx="70">
                  <c:v>8.5849999999999982E-2</c:v>
                </c:pt>
                <c:pt idx="71">
                  <c:v>5.9099999999999986E-2</c:v>
                </c:pt>
                <c:pt idx="72">
                  <c:v>0.10189999999999999</c:v>
                </c:pt>
                <c:pt idx="73">
                  <c:v>8.049999999999996E-2</c:v>
                </c:pt>
                <c:pt idx="74">
                  <c:v>8.049999999999996E-2</c:v>
                </c:pt>
                <c:pt idx="75">
                  <c:v>6.444999999999998E-2</c:v>
                </c:pt>
                <c:pt idx="76">
                  <c:v>6.444999999999998E-2</c:v>
                </c:pt>
                <c:pt idx="77">
                  <c:v>5.9099999999999986E-2</c:v>
                </c:pt>
                <c:pt idx="78">
                  <c:v>6.9800000000000001E-2</c:v>
                </c:pt>
                <c:pt idx="79">
                  <c:v>7.5149999999999995E-2</c:v>
                </c:pt>
                <c:pt idx="80">
                  <c:v>7.5149999999999995E-2</c:v>
                </c:pt>
                <c:pt idx="81">
                  <c:v>5.3749999999999964E-2</c:v>
                </c:pt>
                <c:pt idx="82">
                  <c:v>5.3749999999999964E-2</c:v>
                </c:pt>
                <c:pt idx="83">
                  <c:v>6.9800000000000001E-2</c:v>
                </c:pt>
                <c:pt idx="84">
                  <c:v>6.9800000000000001E-2</c:v>
                </c:pt>
                <c:pt idx="85">
                  <c:v>5.9099999999999986E-2</c:v>
                </c:pt>
                <c:pt idx="86">
                  <c:v>6.9800000000000001E-2</c:v>
                </c:pt>
                <c:pt idx="87">
                  <c:v>7.5149999999999995E-2</c:v>
                </c:pt>
                <c:pt idx="88">
                  <c:v>7.5149999999999995E-2</c:v>
                </c:pt>
                <c:pt idx="89">
                  <c:v>6.444999999999998E-2</c:v>
                </c:pt>
                <c:pt idx="90">
                  <c:v>9.1199999999999976E-2</c:v>
                </c:pt>
                <c:pt idx="91">
                  <c:v>8.049999999999996E-2</c:v>
                </c:pt>
                <c:pt idx="92">
                  <c:v>9.1199999999999976E-2</c:v>
                </c:pt>
                <c:pt idx="93">
                  <c:v>7.5149999999999995E-2</c:v>
                </c:pt>
                <c:pt idx="94">
                  <c:v>6.9800000000000001E-2</c:v>
                </c:pt>
                <c:pt idx="95">
                  <c:v>6.9800000000000001E-2</c:v>
                </c:pt>
                <c:pt idx="96">
                  <c:v>7.5149999999999995E-2</c:v>
                </c:pt>
                <c:pt idx="97">
                  <c:v>6.9800000000000001E-2</c:v>
                </c:pt>
                <c:pt idx="98">
                  <c:v>7.5149999999999995E-2</c:v>
                </c:pt>
                <c:pt idx="99">
                  <c:v>2.6999999999999968E-2</c:v>
                </c:pt>
                <c:pt idx="100">
                  <c:v>1.6299999999999953E-2</c:v>
                </c:pt>
                <c:pt idx="101">
                  <c:v>2.1650000000000003E-2</c:v>
                </c:pt>
                <c:pt idx="102">
                  <c:v>2.1650000000000003E-2</c:v>
                </c:pt>
                <c:pt idx="103">
                  <c:v>1.6299999999999953E-2</c:v>
                </c:pt>
                <c:pt idx="104">
                  <c:v>1.6299999999999953E-2</c:v>
                </c:pt>
                <c:pt idx="105">
                  <c:v>2.1650000000000003E-2</c:v>
                </c:pt>
                <c:pt idx="106">
                  <c:v>2.1650000000000003E-2</c:v>
                </c:pt>
                <c:pt idx="107">
                  <c:v>2.1650000000000003E-2</c:v>
                </c:pt>
                <c:pt idx="108">
                  <c:v>2.1650000000000003E-2</c:v>
                </c:pt>
                <c:pt idx="109">
                  <c:v>1.6299999999999953E-2</c:v>
                </c:pt>
                <c:pt idx="110">
                  <c:v>1.6299999999999953E-2</c:v>
                </c:pt>
                <c:pt idx="111">
                  <c:v>1.6299999999999953E-2</c:v>
                </c:pt>
                <c:pt idx="112">
                  <c:v>3.234999999999999E-2</c:v>
                </c:pt>
                <c:pt idx="113">
                  <c:v>2.6999999999999968E-2</c:v>
                </c:pt>
                <c:pt idx="114">
                  <c:v>3.7699999999999984E-2</c:v>
                </c:pt>
                <c:pt idx="115">
                  <c:v>2.1650000000000003E-2</c:v>
                </c:pt>
                <c:pt idx="116">
                  <c:v>2.1650000000000003E-2</c:v>
                </c:pt>
                <c:pt idx="117">
                  <c:v>1.0949999999999988E-2</c:v>
                </c:pt>
                <c:pt idx="118">
                  <c:v>2.6999999999999968E-2</c:v>
                </c:pt>
                <c:pt idx="119">
                  <c:v>1.6299999999999953E-2</c:v>
                </c:pt>
                <c:pt idx="120">
                  <c:v>2.1650000000000003E-2</c:v>
                </c:pt>
                <c:pt idx="121">
                  <c:v>1.0949999999999988E-2</c:v>
                </c:pt>
                <c:pt idx="122">
                  <c:v>1.6299999999999953E-2</c:v>
                </c:pt>
                <c:pt idx="123">
                  <c:v>2.6999999999999968E-2</c:v>
                </c:pt>
                <c:pt idx="124">
                  <c:v>1.6299999999999953E-2</c:v>
                </c:pt>
                <c:pt idx="125">
                  <c:v>2.6999999999999968E-2</c:v>
                </c:pt>
                <c:pt idx="126">
                  <c:v>1.6299999999999953E-2</c:v>
                </c:pt>
                <c:pt idx="127">
                  <c:v>1.6299999999999953E-2</c:v>
                </c:pt>
                <c:pt idx="128">
                  <c:v>1.0949999999999988E-2</c:v>
                </c:pt>
                <c:pt idx="129">
                  <c:v>2.1650000000000003E-2</c:v>
                </c:pt>
                <c:pt idx="130">
                  <c:v>1.6299999999999953E-2</c:v>
                </c:pt>
                <c:pt idx="131">
                  <c:v>4.8399999999999999E-2</c:v>
                </c:pt>
                <c:pt idx="132">
                  <c:v>1.6299999999999953E-2</c:v>
                </c:pt>
                <c:pt idx="133">
                  <c:v>2.1650000000000003E-2</c:v>
                </c:pt>
                <c:pt idx="134">
                  <c:v>2.6999999999999968E-2</c:v>
                </c:pt>
                <c:pt idx="135">
                  <c:v>2.6999999999999968E-2</c:v>
                </c:pt>
                <c:pt idx="136">
                  <c:v>2.6999999999999968E-2</c:v>
                </c:pt>
                <c:pt idx="137">
                  <c:v>5.3749999999999964E-2</c:v>
                </c:pt>
                <c:pt idx="138">
                  <c:v>2.6999999999999968E-2</c:v>
                </c:pt>
                <c:pt idx="139">
                  <c:v>1.6299999999999953E-2</c:v>
                </c:pt>
                <c:pt idx="140">
                  <c:v>2.1650000000000003E-2</c:v>
                </c:pt>
                <c:pt idx="141">
                  <c:v>2.6999999999999968E-2</c:v>
                </c:pt>
                <c:pt idx="142">
                  <c:v>1.6299999999999953E-2</c:v>
                </c:pt>
                <c:pt idx="143">
                  <c:v>1.6299999999999953E-2</c:v>
                </c:pt>
                <c:pt idx="144">
                  <c:v>1.0949999999999988E-2</c:v>
                </c:pt>
                <c:pt idx="145">
                  <c:v>3.7699999999999984E-2</c:v>
                </c:pt>
                <c:pt idx="146">
                  <c:v>2.6999999999999968E-2</c:v>
                </c:pt>
                <c:pt idx="147">
                  <c:v>2.1650000000000003E-2</c:v>
                </c:pt>
                <c:pt idx="148">
                  <c:v>2.1650000000000003E-2</c:v>
                </c:pt>
                <c:pt idx="149">
                  <c:v>2.6999999999999968E-2</c:v>
                </c:pt>
                <c:pt idx="150">
                  <c:v>2.1650000000000003E-2</c:v>
                </c:pt>
                <c:pt idx="151">
                  <c:v>2.6999999999999968E-2</c:v>
                </c:pt>
                <c:pt idx="152">
                  <c:v>2.1650000000000003E-2</c:v>
                </c:pt>
                <c:pt idx="153">
                  <c:v>1.0949999999999988E-2</c:v>
                </c:pt>
                <c:pt idx="154">
                  <c:v>2.1650000000000003E-2</c:v>
                </c:pt>
                <c:pt idx="155">
                  <c:v>2.1650000000000003E-2</c:v>
                </c:pt>
                <c:pt idx="156">
                  <c:v>1.6299999999999953E-2</c:v>
                </c:pt>
                <c:pt idx="157">
                  <c:v>1.6299999999999953E-2</c:v>
                </c:pt>
                <c:pt idx="158">
                  <c:v>1.6299999999999953E-2</c:v>
                </c:pt>
                <c:pt idx="159">
                  <c:v>1.6299999999999953E-2</c:v>
                </c:pt>
                <c:pt idx="160">
                  <c:v>1.6299999999999953E-2</c:v>
                </c:pt>
                <c:pt idx="161">
                  <c:v>2.1650000000000003E-2</c:v>
                </c:pt>
                <c:pt idx="162">
                  <c:v>1.6299999999999953E-2</c:v>
                </c:pt>
                <c:pt idx="163">
                  <c:v>1.0949999999999988E-2</c:v>
                </c:pt>
                <c:pt idx="164">
                  <c:v>1.6299999999999953E-2</c:v>
                </c:pt>
                <c:pt idx="165">
                  <c:v>2.1650000000000003E-2</c:v>
                </c:pt>
                <c:pt idx="166">
                  <c:v>1.6299999999999953E-2</c:v>
                </c:pt>
                <c:pt idx="167">
                  <c:v>1.0949999999999988E-2</c:v>
                </c:pt>
                <c:pt idx="168">
                  <c:v>1.6299999999999953E-2</c:v>
                </c:pt>
                <c:pt idx="169">
                  <c:v>1.6299999999999953E-2</c:v>
                </c:pt>
                <c:pt idx="170">
                  <c:v>1.6299999999999953E-2</c:v>
                </c:pt>
                <c:pt idx="171">
                  <c:v>1.6299999999999953E-2</c:v>
                </c:pt>
                <c:pt idx="172">
                  <c:v>1.6299999999999953E-2</c:v>
                </c:pt>
                <c:pt idx="173">
                  <c:v>1.6299999999999953E-2</c:v>
                </c:pt>
                <c:pt idx="174">
                  <c:v>1.0949999999999988E-2</c:v>
                </c:pt>
                <c:pt idx="175">
                  <c:v>1.0949999999999988E-2</c:v>
                </c:pt>
                <c:pt idx="176">
                  <c:v>1.0949999999999988E-2</c:v>
                </c:pt>
                <c:pt idx="177">
                  <c:v>1.0949999999999988E-2</c:v>
                </c:pt>
                <c:pt idx="178">
                  <c:v>1.6299999999999953E-2</c:v>
                </c:pt>
                <c:pt idx="179">
                  <c:v>2.1650000000000003E-2</c:v>
                </c:pt>
                <c:pt idx="180">
                  <c:v>1.6299999999999953E-2</c:v>
                </c:pt>
                <c:pt idx="181">
                  <c:v>2.1650000000000003E-2</c:v>
                </c:pt>
                <c:pt idx="182">
                  <c:v>2.1650000000000003E-2</c:v>
                </c:pt>
                <c:pt idx="183">
                  <c:v>2.6999999999999968E-2</c:v>
                </c:pt>
                <c:pt idx="184">
                  <c:v>1.6299999999999953E-2</c:v>
                </c:pt>
                <c:pt idx="185">
                  <c:v>1.0949999999999988E-2</c:v>
                </c:pt>
                <c:pt idx="186">
                  <c:v>2.6999999999999968E-2</c:v>
                </c:pt>
                <c:pt idx="187">
                  <c:v>1.6299999999999953E-2</c:v>
                </c:pt>
                <c:pt idx="188">
                  <c:v>2.1650000000000003E-2</c:v>
                </c:pt>
                <c:pt idx="189">
                  <c:v>1.0949999999999988E-2</c:v>
                </c:pt>
                <c:pt idx="190">
                  <c:v>1.0949999999999988E-2</c:v>
                </c:pt>
                <c:pt idx="191">
                  <c:v>1.6299999999999953E-2</c:v>
                </c:pt>
                <c:pt idx="192">
                  <c:v>1.6299999999999953E-2</c:v>
                </c:pt>
                <c:pt idx="193">
                  <c:v>1.0949999999999988E-2</c:v>
                </c:pt>
                <c:pt idx="194">
                  <c:v>1.6299999999999953E-2</c:v>
                </c:pt>
                <c:pt idx="195">
                  <c:v>1.0949999999999988E-2</c:v>
                </c:pt>
                <c:pt idx="196">
                  <c:v>1.6299999999999953E-2</c:v>
                </c:pt>
                <c:pt idx="197">
                  <c:v>4.8399999999999999E-2</c:v>
                </c:pt>
                <c:pt idx="198">
                  <c:v>1.6299999999999953E-2</c:v>
                </c:pt>
                <c:pt idx="199">
                  <c:v>1.0949999999999988E-2</c:v>
                </c:pt>
                <c:pt idx="200">
                  <c:v>2.1650000000000003E-2</c:v>
                </c:pt>
                <c:pt idx="201">
                  <c:v>1.6299999999999953E-2</c:v>
                </c:pt>
                <c:pt idx="202">
                  <c:v>1.0949999999999988E-2</c:v>
                </c:pt>
                <c:pt idx="203">
                  <c:v>1.6299999999999953E-2</c:v>
                </c:pt>
                <c:pt idx="204">
                  <c:v>2.1650000000000003E-2</c:v>
                </c:pt>
                <c:pt idx="205">
                  <c:v>1.6299999999999953E-2</c:v>
                </c:pt>
                <c:pt idx="206">
                  <c:v>1.6299999999999953E-2</c:v>
                </c:pt>
                <c:pt idx="207">
                  <c:v>1.0949999999999988E-2</c:v>
                </c:pt>
                <c:pt idx="208">
                  <c:v>2.1650000000000003E-2</c:v>
                </c:pt>
                <c:pt idx="209">
                  <c:v>2.6999999999999968E-2</c:v>
                </c:pt>
                <c:pt idx="210">
                  <c:v>2.6999999999999968E-2</c:v>
                </c:pt>
                <c:pt idx="211">
                  <c:v>1.6299999999999953E-2</c:v>
                </c:pt>
                <c:pt idx="212">
                  <c:v>2.1650000000000003E-2</c:v>
                </c:pt>
                <c:pt idx="213">
                  <c:v>2.1650000000000003E-2</c:v>
                </c:pt>
                <c:pt idx="214">
                  <c:v>2.1650000000000003E-2</c:v>
                </c:pt>
                <c:pt idx="215">
                  <c:v>2.6999999999999968E-2</c:v>
                </c:pt>
                <c:pt idx="216">
                  <c:v>2.1650000000000003E-2</c:v>
                </c:pt>
                <c:pt idx="217">
                  <c:v>3.234999999999999E-2</c:v>
                </c:pt>
                <c:pt idx="218">
                  <c:v>2.1650000000000003E-2</c:v>
                </c:pt>
                <c:pt idx="219">
                  <c:v>2.1650000000000003E-2</c:v>
                </c:pt>
                <c:pt idx="220">
                  <c:v>2.1650000000000003E-2</c:v>
                </c:pt>
                <c:pt idx="221">
                  <c:v>2.6999999999999968E-2</c:v>
                </c:pt>
                <c:pt idx="222">
                  <c:v>4.3049999999999977E-2</c:v>
                </c:pt>
              </c:numCache>
            </c:numRef>
          </c:xVal>
          <c:yVal>
            <c:numRef>
              <c:f>'Plots_R1000-2'!$P$8:$P$355</c:f>
              <c:numCache>
                <c:formatCode>0.00</c:formatCode>
                <c:ptCount val="348"/>
                <c:pt idx="0">
                  <c:v>1.5</c:v>
                </c:pt>
                <c:pt idx="1">
                  <c:v>3.9649999999999999</c:v>
                </c:pt>
                <c:pt idx="2">
                  <c:v>4.0249999999999995</c:v>
                </c:pt>
                <c:pt idx="3">
                  <c:v>4.0549999999999997</c:v>
                </c:pt>
                <c:pt idx="4">
                  <c:v>3.9699999999999998</c:v>
                </c:pt>
                <c:pt idx="5">
                  <c:v>3.968</c:v>
                </c:pt>
                <c:pt idx="6">
                  <c:v>3.95</c:v>
                </c:pt>
                <c:pt idx="7">
                  <c:v>4.3239999999999998</c:v>
                </c:pt>
                <c:pt idx="8">
                  <c:v>8.2609999999999992</c:v>
                </c:pt>
                <c:pt idx="9">
                  <c:v>10.010000000000002</c:v>
                </c:pt>
                <c:pt idx="10">
                  <c:v>12.617000000000001</c:v>
                </c:pt>
                <c:pt idx="11">
                  <c:v>14.852</c:v>
                </c:pt>
                <c:pt idx="12">
                  <c:v>17.786999999999999</c:v>
                </c:pt>
                <c:pt idx="13">
                  <c:v>21.316000000000003</c:v>
                </c:pt>
                <c:pt idx="14">
                  <c:v>22.798999999999999</c:v>
                </c:pt>
                <c:pt idx="15">
                  <c:v>27.708000000000002</c:v>
                </c:pt>
                <c:pt idx="16">
                  <c:v>32.770999999999994</c:v>
                </c:pt>
                <c:pt idx="17">
                  <c:v>34.762</c:v>
                </c:pt>
                <c:pt idx="18">
                  <c:v>35.268000000000001</c:v>
                </c:pt>
                <c:pt idx="19">
                  <c:v>37.433</c:v>
                </c:pt>
                <c:pt idx="20">
                  <c:v>36.384999999999998</c:v>
                </c:pt>
                <c:pt idx="21">
                  <c:v>40.192999999999998</c:v>
                </c:pt>
                <c:pt idx="22">
                  <c:v>39.864999999999995</c:v>
                </c:pt>
                <c:pt idx="23">
                  <c:v>39.881</c:v>
                </c:pt>
                <c:pt idx="24">
                  <c:v>40.120999999999995</c:v>
                </c:pt>
                <c:pt idx="25">
                  <c:v>39.775999999999996</c:v>
                </c:pt>
                <c:pt idx="26">
                  <c:v>39.529999999999994</c:v>
                </c:pt>
                <c:pt idx="27">
                  <c:v>39.644999999999996</c:v>
                </c:pt>
                <c:pt idx="28">
                  <c:v>39.595999999999997</c:v>
                </c:pt>
                <c:pt idx="29">
                  <c:v>39.683</c:v>
                </c:pt>
                <c:pt idx="30">
                  <c:v>39.709999999999994</c:v>
                </c:pt>
                <c:pt idx="31">
                  <c:v>39.583999999999996</c:v>
                </c:pt>
                <c:pt idx="32">
                  <c:v>39.818999999999996</c:v>
                </c:pt>
                <c:pt idx="33">
                  <c:v>39.796999999999997</c:v>
                </c:pt>
                <c:pt idx="34">
                  <c:v>40.080999999999996</c:v>
                </c:pt>
                <c:pt idx="35">
                  <c:v>39.708999999999996</c:v>
                </c:pt>
                <c:pt idx="36">
                  <c:v>39.692999999999998</c:v>
                </c:pt>
                <c:pt idx="37">
                  <c:v>39.506999999999998</c:v>
                </c:pt>
                <c:pt idx="38">
                  <c:v>39.387</c:v>
                </c:pt>
                <c:pt idx="39">
                  <c:v>39.452999999999996</c:v>
                </c:pt>
                <c:pt idx="40">
                  <c:v>39.343999999999994</c:v>
                </c:pt>
                <c:pt idx="41">
                  <c:v>39.484999999999999</c:v>
                </c:pt>
                <c:pt idx="42">
                  <c:v>39.708999999999996</c:v>
                </c:pt>
                <c:pt idx="43">
                  <c:v>39.834999999999994</c:v>
                </c:pt>
                <c:pt idx="44">
                  <c:v>39.806999999999995</c:v>
                </c:pt>
                <c:pt idx="45">
                  <c:v>39.878</c:v>
                </c:pt>
                <c:pt idx="46">
                  <c:v>39.484999999999999</c:v>
                </c:pt>
                <c:pt idx="47">
                  <c:v>39.436</c:v>
                </c:pt>
                <c:pt idx="48">
                  <c:v>39.698</c:v>
                </c:pt>
                <c:pt idx="49">
                  <c:v>39.664999999999999</c:v>
                </c:pt>
                <c:pt idx="50">
                  <c:v>39.834999999999994</c:v>
                </c:pt>
                <c:pt idx="51">
                  <c:v>39.730999999999995</c:v>
                </c:pt>
                <c:pt idx="52">
                  <c:v>39.484999999999999</c:v>
                </c:pt>
                <c:pt idx="53">
                  <c:v>39.484999999999999</c:v>
                </c:pt>
                <c:pt idx="54">
                  <c:v>39.442</c:v>
                </c:pt>
                <c:pt idx="55">
                  <c:v>39.698</c:v>
                </c:pt>
                <c:pt idx="56">
                  <c:v>39.806999999999995</c:v>
                </c:pt>
                <c:pt idx="57">
                  <c:v>39.518000000000001</c:v>
                </c:pt>
                <c:pt idx="58">
                  <c:v>39.495999999999995</c:v>
                </c:pt>
                <c:pt idx="59">
                  <c:v>39.321999999999996</c:v>
                </c:pt>
                <c:pt idx="60">
                  <c:v>39.36</c:v>
                </c:pt>
                <c:pt idx="61">
                  <c:v>39.326999999999998</c:v>
                </c:pt>
                <c:pt idx="62">
                  <c:v>39.555999999999997</c:v>
                </c:pt>
                <c:pt idx="63">
                  <c:v>39.681999999999995</c:v>
                </c:pt>
                <c:pt idx="64">
                  <c:v>39.845999999999997</c:v>
                </c:pt>
                <c:pt idx="65">
                  <c:v>39.698</c:v>
                </c:pt>
                <c:pt idx="66">
                  <c:v>39.747999999999998</c:v>
                </c:pt>
                <c:pt idx="67">
                  <c:v>39.894999999999996</c:v>
                </c:pt>
                <c:pt idx="68">
                  <c:v>39.736999999999995</c:v>
                </c:pt>
                <c:pt idx="69">
                  <c:v>39.714999999999996</c:v>
                </c:pt>
                <c:pt idx="70">
                  <c:v>39.626999999999995</c:v>
                </c:pt>
                <c:pt idx="71">
                  <c:v>39.692999999999998</c:v>
                </c:pt>
                <c:pt idx="72">
                  <c:v>39.681999999999995</c:v>
                </c:pt>
                <c:pt idx="73">
                  <c:v>39.523999999999994</c:v>
                </c:pt>
                <c:pt idx="74">
                  <c:v>39.217999999999996</c:v>
                </c:pt>
                <c:pt idx="75">
                  <c:v>39.234999999999999</c:v>
                </c:pt>
                <c:pt idx="76">
                  <c:v>39.195999999999998</c:v>
                </c:pt>
                <c:pt idx="77">
                  <c:v>39.393000000000001</c:v>
                </c:pt>
                <c:pt idx="78">
                  <c:v>39.594999999999999</c:v>
                </c:pt>
                <c:pt idx="79">
                  <c:v>39.605999999999995</c:v>
                </c:pt>
                <c:pt idx="80">
                  <c:v>39.491</c:v>
                </c:pt>
                <c:pt idx="81">
                  <c:v>39.125</c:v>
                </c:pt>
                <c:pt idx="82">
                  <c:v>39.452999999999996</c:v>
                </c:pt>
                <c:pt idx="83">
                  <c:v>39.643999999999998</c:v>
                </c:pt>
                <c:pt idx="84">
                  <c:v>39.790999999999997</c:v>
                </c:pt>
                <c:pt idx="85">
                  <c:v>39.523999999999994</c:v>
                </c:pt>
                <c:pt idx="86">
                  <c:v>39.141999999999996</c:v>
                </c:pt>
                <c:pt idx="87">
                  <c:v>38.951000000000001</c:v>
                </c:pt>
                <c:pt idx="88">
                  <c:v>38.955999999999996</c:v>
                </c:pt>
                <c:pt idx="89">
                  <c:v>38.955999999999996</c:v>
                </c:pt>
                <c:pt idx="90">
                  <c:v>38.830999999999996</c:v>
                </c:pt>
                <c:pt idx="91">
                  <c:v>38.875</c:v>
                </c:pt>
                <c:pt idx="92">
                  <c:v>38.890999999999998</c:v>
                </c:pt>
                <c:pt idx="93">
                  <c:v>38.884999999999998</c:v>
                </c:pt>
                <c:pt idx="94">
                  <c:v>38.846999999999994</c:v>
                </c:pt>
                <c:pt idx="95">
                  <c:v>38.765000000000001</c:v>
                </c:pt>
                <c:pt idx="96">
                  <c:v>38.634</c:v>
                </c:pt>
                <c:pt idx="97">
                  <c:v>38.568999999999996</c:v>
                </c:pt>
                <c:pt idx="98">
                  <c:v>37.887</c:v>
                </c:pt>
                <c:pt idx="99">
                  <c:v>32.97</c:v>
                </c:pt>
                <c:pt idx="100">
                  <c:v>29.041</c:v>
                </c:pt>
                <c:pt idx="101">
                  <c:v>22.658000000000001</c:v>
                </c:pt>
                <c:pt idx="102">
                  <c:v>20.638999999999999</c:v>
                </c:pt>
                <c:pt idx="103">
                  <c:v>19.963000000000001</c:v>
                </c:pt>
                <c:pt idx="104">
                  <c:v>18.775000000000002</c:v>
                </c:pt>
                <c:pt idx="105">
                  <c:v>21.116</c:v>
                </c:pt>
                <c:pt idx="106">
                  <c:v>22.246000000000002</c:v>
                </c:pt>
                <c:pt idx="107">
                  <c:v>21.810000000000002</c:v>
                </c:pt>
                <c:pt idx="108">
                  <c:v>20.282</c:v>
                </c:pt>
                <c:pt idx="109">
                  <c:v>20.124000000000002</c:v>
                </c:pt>
                <c:pt idx="110">
                  <c:v>21.34</c:v>
                </c:pt>
                <c:pt idx="111">
                  <c:v>22.465</c:v>
                </c:pt>
                <c:pt idx="112">
                  <c:v>22.786000000000001</c:v>
                </c:pt>
                <c:pt idx="113">
                  <c:v>22.459</c:v>
                </c:pt>
                <c:pt idx="114">
                  <c:v>22.813000000000002</c:v>
                </c:pt>
                <c:pt idx="115">
                  <c:v>23.102</c:v>
                </c:pt>
                <c:pt idx="116">
                  <c:v>22.993000000000002</c:v>
                </c:pt>
                <c:pt idx="117">
                  <c:v>22.981999999999999</c:v>
                </c:pt>
                <c:pt idx="118">
                  <c:v>23.07</c:v>
                </c:pt>
                <c:pt idx="119">
                  <c:v>22.88</c:v>
                </c:pt>
                <c:pt idx="120">
                  <c:v>22.847000000000001</c:v>
                </c:pt>
                <c:pt idx="121">
                  <c:v>22.814</c:v>
                </c:pt>
                <c:pt idx="122">
                  <c:v>22.917000000000002</c:v>
                </c:pt>
                <c:pt idx="123">
                  <c:v>22.911000000000001</c:v>
                </c:pt>
                <c:pt idx="124">
                  <c:v>22.757999999999999</c:v>
                </c:pt>
                <c:pt idx="125">
                  <c:v>22.747</c:v>
                </c:pt>
                <c:pt idx="126">
                  <c:v>22.78</c:v>
                </c:pt>
                <c:pt idx="127">
                  <c:v>22.884</c:v>
                </c:pt>
                <c:pt idx="128">
                  <c:v>22.867000000000001</c:v>
                </c:pt>
                <c:pt idx="129">
                  <c:v>22.693000000000001</c:v>
                </c:pt>
                <c:pt idx="130">
                  <c:v>22.84</c:v>
                </c:pt>
                <c:pt idx="131">
                  <c:v>22.884</c:v>
                </c:pt>
                <c:pt idx="132">
                  <c:v>22.683</c:v>
                </c:pt>
                <c:pt idx="133">
                  <c:v>22.623000000000001</c:v>
                </c:pt>
                <c:pt idx="134">
                  <c:v>22.628</c:v>
                </c:pt>
                <c:pt idx="135">
                  <c:v>22.731000000000002</c:v>
                </c:pt>
                <c:pt idx="136">
                  <c:v>22.742000000000001</c:v>
                </c:pt>
                <c:pt idx="137">
                  <c:v>22.824000000000002</c:v>
                </c:pt>
                <c:pt idx="138">
                  <c:v>22.501000000000001</c:v>
                </c:pt>
                <c:pt idx="139">
                  <c:v>22.43</c:v>
                </c:pt>
                <c:pt idx="140">
                  <c:v>22.632000000000001</c:v>
                </c:pt>
                <c:pt idx="141">
                  <c:v>22.583000000000002</c:v>
                </c:pt>
                <c:pt idx="142">
                  <c:v>22.692</c:v>
                </c:pt>
                <c:pt idx="143">
                  <c:v>22.954000000000001</c:v>
                </c:pt>
                <c:pt idx="144">
                  <c:v>22.862000000000002</c:v>
                </c:pt>
                <c:pt idx="145">
                  <c:v>22.879000000000001</c:v>
                </c:pt>
                <c:pt idx="146">
                  <c:v>22.808</c:v>
                </c:pt>
                <c:pt idx="147">
                  <c:v>22.656000000000002</c:v>
                </c:pt>
                <c:pt idx="148">
                  <c:v>22.824999999999999</c:v>
                </c:pt>
                <c:pt idx="149">
                  <c:v>22.841000000000001</c:v>
                </c:pt>
                <c:pt idx="150">
                  <c:v>22.917999999999999</c:v>
                </c:pt>
                <c:pt idx="151">
                  <c:v>22.798000000000002</c:v>
                </c:pt>
                <c:pt idx="152">
                  <c:v>22.618000000000002</c:v>
                </c:pt>
                <c:pt idx="153">
                  <c:v>22.956</c:v>
                </c:pt>
                <c:pt idx="154">
                  <c:v>22.847000000000001</c:v>
                </c:pt>
                <c:pt idx="155">
                  <c:v>22.743000000000002</c:v>
                </c:pt>
                <c:pt idx="156">
                  <c:v>22.727</c:v>
                </c:pt>
                <c:pt idx="157">
                  <c:v>22.749000000000002</c:v>
                </c:pt>
                <c:pt idx="158">
                  <c:v>22.711000000000002</c:v>
                </c:pt>
                <c:pt idx="159">
                  <c:v>22.82</c:v>
                </c:pt>
                <c:pt idx="160">
                  <c:v>22.749000000000002</c:v>
                </c:pt>
                <c:pt idx="161">
                  <c:v>23.933</c:v>
                </c:pt>
                <c:pt idx="162">
                  <c:v>14.249000000000002</c:v>
                </c:pt>
                <c:pt idx="163">
                  <c:v>5.2989999999999995</c:v>
                </c:pt>
                <c:pt idx="164">
                  <c:v>3.0030000000000001</c:v>
                </c:pt>
                <c:pt idx="165">
                  <c:v>3.2439999999999998</c:v>
                </c:pt>
                <c:pt idx="166">
                  <c:v>3.3529999999999998</c:v>
                </c:pt>
                <c:pt idx="167">
                  <c:v>3.91</c:v>
                </c:pt>
                <c:pt idx="168">
                  <c:v>3.5169999999999995</c:v>
                </c:pt>
                <c:pt idx="169">
                  <c:v>3.79</c:v>
                </c:pt>
                <c:pt idx="170">
                  <c:v>3.649</c:v>
                </c:pt>
                <c:pt idx="171">
                  <c:v>3.6109999999999998</c:v>
                </c:pt>
                <c:pt idx="172">
                  <c:v>3.726</c:v>
                </c:pt>
                <c:pt idx="173">
                  <c:v>3.7089999999999996</c:v>
                </c:pt>
                <c:pt idx="174">
                  <c:v>3.7039999999999997</c:v>
                </c:pt>
                <c:pt idx="175">
                  <c:v>3.5679999999999996</c:v>
                </c:pt>
                <c:pt idx="176">
                  <c:v>3.5569999999999995</c:v>
                </c:pt>
                <c:pt idx="177">
                  <c:v>3.5729999999999995</c:v>
                </c:pt>
                <c:pt idx="178">
                  <c:v>3.5889999999999995</c:v>
                </c:pt>
                <c:pt idx="179">
                  <c:v>3.5949999999999998</c:v>
                </c:pt>
                <c:pt idx="180">
                  <c:v>3.6929999999999996</c:v>
                </c:pt>
                <c:pt idx="181">
                  <c:v>3.8730000000000002</c:v>
                </c:pt>
                <c:pt idx="182">
                  <c:v>3.8019999999999996</c:v>
                </c:pt>
                <c:pt idx="183">
                  <c:v>3.83</c:v>
                </c:pt>
                <c:pt idx="184">
                  <c:v>3.9279999999999999</c:v>
                </c:pt>
                <c:pt idx="185">
                  <c:v>3.6989999999999998</c:v>
                </c:pt>
                <c:pt idx="186">
                  <c:v>3.8239999999999998</c:v>
                </c:pt>
                <c:pt idx="187">
                  <c:v>3.6609999999999996</c:v>
                </c:pt>
                <c:pt idx="188">
                  <c:v>3.9279999999999999</c:v>
                </c:pt>
                <c:pt idx="189">
                  <c:v>4.0750000000000002</c:v>
                </c:pt>
                <c:pt idx="190">
                  <c:v>4.1029999999999998</c:v>
                </c:pt>
                <c:pt idx="191">
                  <c:v>4.0860000000000003</c:v>
                </c:pt>
                <c:pt idx="192">
                  <c:v>4.0590000000000002</c:v>
                </c:pt>
                <c:pt idx="193">
                  <c:v>4.0419999999999998</c:v>
                </c:pt>
                <c:pt idx="194">
                  <c:v>3.7149999999999999</c:v>
                </c:pt>
                <c:pt idx="195">
                  <c:v>3.8129999999999997</c:v>
                </c:pt>
                <c:pt idx="196">
                  <c:v>3.7919999999999998</c:v>
                </c:pt>
                <c:pt idx="197">
                  <c:v>3.59</c:v>
                </c:pt>
                <c:pt idx="198">
                  <c:v>3.6659999999999995</c:v>
                </c:pt>
                <c:pt idx="199">
                  <c:v>3.6219999999999999</c:v>
                </c:pt>
                <c:pt idx="200">
                  <c:v>3.6929999999999996</c:v>
                </c:pt>
                <c:pt idx="201">
                  <c:v>3.6609999999999996</c:v>
                </c:pt>
                <c:pt idx="202">
                  <c:v>3.617</c:v>
                </c:pt>
                <c:pt idx="203">
                  <c:v>3.3440000000000003</c:v>
                </c:pt>
                <c:pt idx="204">
                  <c:v>3.4969999999999999</c:v>
                </c:pt>
                <c:pt idx="205">
                  <c:v>3.4799999999999995</c:v>
                </c:pt>
                <c:pt idx="206">
                  <c:v>3.8460000000000001</c:v>
                </c:pt>
                <c:pt idx="207">
                  <c:v>3.8019999999999996</c:v>
                </c:pt>
                <c:pt idx="208">
                  <c:v>3.9660000000000002</c:v>
                </c:pt>
                <c:pt idx="209">
                  <c:v>3.7690000000000001</c:v>
                </c:pt>
                <c:pt idx="210">
                  <c:v>3.7039999999999997</c:v>
                </c:pt>
                <c:pt idx="211">
                  <c:v>3.867</c:v>
                </c:pt>
                <c:pt idx="212">
                  <c:v>3.9269999999999996</c:v>
                </c:pt>
                <c:pt idx="213">
                  <c:v>3.9329999999999998</c:v>
                </c:pt>
                <c:pt idx="214">
                  <c:v>3.8730000000000002</c:v>
                </c:pt>
                <c:pt idx="215">
                  <c:v>3.6929999999999996</c:v>
                </c:pt>
                <c:pt idx="216">
                  <c:v>3.8179999999999996</c:v>
                </c:pt>
                <c:pt idx="217">
                  <c:v>3.6109999999999998</c:v>
                </c:pt>
                <c:pt idx="218">
                  <c:v>3.5129999999999999</c:v>
                </c:pt>
                <c:pt idx="219">
                  <c:v>3.6109999999999998</c:v>
                </c:pt>
                <c:pt idx="220">
                  <c:v>3.4959999999999996</c:v>
                </c:pt>
                <c:pt idx="221">
                  <c:v>3.5129999999999999</c:v>
                </c:pt>
                <c:pt idx="222">
                  <c:v>3.9929999999999994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574336"/>
        <c:axId val="232609664"/>
      </c:scatterChart>
      <c:valAx>
        <c:axId val="23257433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- Offset (ntu)</a:t>
                </a:r>
              </a:p>
            </c:rich>
          </c:tx>
          <c:layout>
            <c:manualLayout>
              <c:xMode val="edge"/>
              <c:yMode val="edge"/>
              <c:x val="0.46408913009534825"/>
              <c:y val="1.4613959662400446E-2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crossAx val="232609664"/>
        <c:crosses val="autoZero"/>
        <c:crossBetween val="midCat"/>
      </c:valAx>
      <c:valAx>
        <c:axId val="23260966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3257433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'Plots_R500-1'!$A$2</c:f>
          <c:strCache>
            <c:ptCount val="1"/>
            <c:pt idx="0">
              <c:v>R500-1  1/31/2017</c:v>
            </c:pt>
          </c:strCache>
        </c:strRef>
      </c:tx>
      <c:layout>
        <c:manualLayout>
          <c:xMode val="edge"/>
          <c:yMode val="edge"/>
          <c:x val="1.4273066225586021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270799959243518"/>
          <c:w val="0.77343319703986368"/>
          <c:h val="0.83686243695481122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accent1"/>
              </a:solidFill>
            </a:ln>
          </c:spPr>
          <c:marker>
            <c:symbol val="diamond"/>
            <c:size val="5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'Plots_R500-1'!$D$8:$D$355</c:f>
              <c:numCache>
                <c:formatCode>General</c:formatCode>
                <c:ptCount val="348"/>
                <c:pt idx="0">
                  <c:v>8.36</c:v>
                </c:pt>
                <c:pt idx="1">
                  <c:v>8.4600000000000009</c:v>
                </c:pt>
                <c:pt idx="2">
                  <c:v>8.52</c:v>
                </c:pt>
                <c:pt idx="3">
                  <c:v>8.5500000000000007</c:v>
                </c:pt>
                <c:pt idx="4">
                  <c:v>8.6300000000000008</c:v>
                </c:pt>
                <c:pt idx="5">
                  <c:v>8.65</c:v>
                </c:pt>
                <c:pt idx="6">
                  <c:v>8.6199999999999992</c:v>
                </c:pt>
                <c:pt idx="7">
                  <c:v>8.61</c:v>
                </c:pt>
                <c:pt idx="8">
                  <c:v>8.61</c:v>
                </c:pt>
                <c:pt idx="9">
                  <c:v>8.61</c:v>
                </c:pt>
                <c:pt idx="10">
                  <c:v>8.61</c:v>
                </c:pt>
                <c:pt idx="11">
                  <c:v>8.6199999999999992</c:v>
                </c:pt>
                <c:pt idx="12">
                  <c:v>8.66</c:v>
                </c:pt>
                <c:pt idx="13">
                  <c:v>8.67</c:v>
                </c:pt>
                <c:pt idx="14">
                  <c:v>8.67</c:v>
                </c:pt>
                <c:pt idx="15">
                  <c:v>8.73</c:v>
                </c:pt>
                <c:pt idx="16">
                  <c:v>8.69</c:v>
                </c:pt>
                <c:pt idx="17">
                  <c:v>8.66</c:v>
                </c:pt>
                <c:pt idx="18">
                  <c:v>8.67</c:v>
                </c:pt>
                <c:pt idx="19">
                  <c:v>8.67</c:v>
                </c:pt>
                <c:pt idx="20">
                  <c:v>8.6300000000000008</c:v>
                </c:pt>
                <c:pt idx="21">
                  <c:v>8.6199999999999992</c:v>
                </c:pt>
                <c:pt idx="22">
                  <c:v>8.61</c:v>
                </c:pt>
                <c:pt idx="23">
                  <c:v>8.64</c:v>
                </c:pt>
                <c:pt idx="24">
                  <c:v>8.77</c:v>
                </c:pt>
                <c:pt idx="25">
                  <c:v>8.7899999999999991</c:v>
                </c:pt>
                <c:pt idx="26">
                  <c:v>8.7200000000000006</c:v>
                </c:pt>
                <c:pt idx="27">
                  <c:v>8.68</c:v>
                </c:pt>
                <c:pt idx="28">
                  <c:v>8.68</c:v>
                </c:pt>
                <c:pt idx="29">
                  <c:v>8.67</c:v>
                </c:pt>
                <c:pt idx="30">
                  <c:v>8.66</c:v>
                </c:pt>
                <c:pt idx="31">
                  <c:v>8.7100000000000009</c:v>
                </c:pt>
                <c:pt idx="32">
                  <c:v>8.68</c:v>
                </c:pt>
                <c:pt idx="33">
                  <c:v>8.68</c:v>
                </c:pt>
                <c:pt idx="34">
                  <c:v>8.67</c:v>
                </c:pt>
                <c:pt idx="35">
                  <c:v>8.67</c:v>
                </c:pt>
                <c:pt idx="36">
                  <c:v>8.66</c:v>
                </c:pt>
                <c:pt idx="37">
                  <c:v>8.68</c:v>
                </c:pt>
                <c:pt idx="38">
                  <c:v>8.67</c:v>
                </c:pt>
                <c:pt idx="39">
                  <c:v>8.73</c:v>
                </c:pt>
                <c:pt idx="40">
                  <c:v>8.76</c:v>
                </c:pt>
                <c:pt idx="41">
                  <c:v>8.76</c:v>
                </c:pt>
                <c:pt idx="42">
                  <c:v>8.76</c:v>
                </c:pt>
                <c:pt idx="43">
                  <c:v>8.74</c:v>
                </c:pt>
                <c:pt idx="44">
                  <c:v>8.74</c:v>
                </c:pt>
                <c:pt idx="45">
                  <c:v>8.74</c:v>
                </c:pt>
                <c:pt idx="46">
                  <c:v>8.74</c:v>
                </c:pt>
                <c:pt idx="47">
                  <c:v>8.73</c:v>
                </c:pt>
                <c:pt idx="48">
                  <c:v>8.68</c:v>
                </c:pt>
                <c:pt idx="49">
                  <c:v>8.64</c:v>
                </c:pt>
                <c:pt idx="50">
                  <c:v>8.6199999999999992</c:v>
                </c:pt>
                <c:pt idx="51">
                  <c:v>8.6199999999999992</c:v>
                </c:pt>
                <c:pt idx="52">
                  <c:v>8.6300000000000008</c:v>
                </c:pt>
                <c:pt idx="53">
                  <c:v>8.6300000000000008</c:v>
                </c:pt>
                <c:pt idx="54">
                  <c:v>8.65</c:v>
                </c:pt>
                <c:pt idx="55">
                  <c:v>8.65</c:v>
                </c:pt>
                <c:pt idx="56">
                  <c:v>8.66</c:v>
                </c:pt>
                <c:pt idx="57">
                  <c:v>8.65</c:v>
                </c:pt>
                <c:pt idx="58">
                  <c:v>8.6199999999999992</c:v>
                </c:pt>
                <c:pt idx="59">
                  <c:v>8.6199999999999992</c:v>
                </c:pt>
                <c:pt idx="60">
                  <c:v>8.61</c:v>
                </c:pt>
                <c:pt idx="61">
                  <c:v>8.6199999999999992</c:v>
                </c:pt>
                <c:pt idx="62">
                  <c:v>8.6199999999999992</c:v>
                </c:pt>
                <c:pt idx="63">
                  <c:v>8.64</c:v>
                </c:pt>
                <c:pt idx="64">
                  <c:v>8.64</c:v>
                </c:pt>
                <c:pt idx="65">
                  <c:v>8.66</c:v>
                </c:pt>
                <c:pt idx="66">
                  <c:v>8.65</c:v>
                </c:pt>
                <c:pt idx="67">
                  <c:v>8.6300000000000008</c:v>
                </c:pt>
                <c:pt idx="68">
                  <c:v>8.64</c:v>
                </c:pt>
                <c:pt idx="69">
                  <c:v>8.65</c:v>
                </c:pt>
                <c:pt idx="70">
                  <c:v>8.64</c:v>
                </c:pt>
                <c:pt idx="71">
                  <c:v>8.64</c:v>
                </c:pt>
                <c:pt idx="72">
                  <c:v>8.6300000000000008</c:v>
                </c:pt>
                <c:pt idx="73">
                  <c:v>8.6300000000000008</c:v>
                </c:pt>
                <c:pt idx="74">
                  <c:v>8.64</c:v>
                </c:pt>
                <c:pt idx="75">
                  <c:v>8.64</c:v>
                </c:pt>
                <c:pt idx="76">
                  <c:v>8.64</c:v>
                </c:pt>
                <c:pt idx="77">
                  <c:v>8.64</c:v>
                </c:pt>
                <c:pt idx="78">
                  <c:v>8.66</c:v>
                </c:pt>
                <c:pt idx="79">
                  <c:v>8.67</c:v>
                </c:pt>
                <c:pt idx="80">
                  <c:v>8.66</c:v>
                </c:pt>
                <c:pt idx="81">
                  <c:v>8.65</c:v>
                </c:pt>
                <c:pt idx="82">
                  <c:v>8.65</c:v>
                </c:pt>
                <c:pt idx="83">
                  <c:v>8.6300000000000008</c:v>
                </c:pt>
                <c:pt idx="84">
                  <c:v>8.6</c:v>
                </c:pt>
                <c:pt idx="85">
                  <c:v>8.5399999999999991</c:v>
                </c:pt>
                <c:pt idx="86">
                  <c:v>8.5399999999999991</c:v>
                </c:pt>
                <c:pt idx="87">
                  <c:v>8.5399999999999991</c:v>
                </c:pt>
                <c:pt idx="88">
                  <c:v>8.5299999999999994</c:v>
                </c:pt>
                <c:pt idx="89">
                  <c:v>8.5399999999999991</c:v>
                </c:pt>
                <c:pt idx="90">
                  <c:v>8.5399999999999991</c:v>
                </c:pt>
                <c:pt idx="91">
                  <c:v>8.5399999999999991</c:v>
                </c:pt>
                <c:pt idx="92">
                  <c:v>8.5299999999999994</c:v>
                </c:pt>
                <c:pt idx="93">
                  <c:v>8.51</c:v>
                </c:pt>
                <c:pt idx="94">
                  <c:v>8.42</c:v>
                </c:pt>
                <c:pt idx="95">
                  <c:v>8.4</c:v>
                </c:pt>
                <c:pt idx="96">
                  <c:v>8.3800000000000008</c:v>
                </c:pt>
                <c:pt idx="97">
                  <c:v>8.3699999999999992</c:v>
                </c:pt>
                <c:pt idx="98">
                  <c:v>8.36</c:v>
                </c:pt>
                <c:pt idx="99">
                  <c:v>8.34</c:v>
                </c:pt>
                <c:pt idx="100">
                  <c:v>8.34</c:v>
                </c:pt>
                <c:pt idx="101">
                  <c:v>8.35</c:v>
                </c:pt>
                <c:pt idx="102">
                  <c:v>8.35</c:v>
                </c:pt>
                <c:pt idx="103">
                  <c:v>8.31</c:v>
                </c:pt>
                <c:pt idx="104">
                  <c:v>8.3000000000000007</c:v>
                </c:pt>
                <c:pt idx="105">
                  <c:v>8.27</c:v>
                </c:pt>
                <c:pt idx="106">
                  <c:v>8.27</c:v>
                </c:pt>
                <c:pt idx="107">
                  <c:v>8.2899999999999991</c:v>
                </c:pt>
                <c:pt idx="108">
                  <c:v>8.34</c:v>
                </c:pt>
                <c:pt idx="109">
                  <c:v>8.34</c:v>
                </c:pt>
                <c:pt idx="110">
                  <c:v>8.2899999999999991</c:v>
                </c:pt>
                <c:pt idx="111">
                  <c:v>8.2799999999999994</c:v>
                </c:pt>
                <c:pt idx="112">
                  <c:v>8.31</c:v>
                </c:pt>
                <c:pt idx="113">
                  <c:v>8.27</c:v>
                </c:pt>
                <c:pt idx="114">
                  <c:v>8.3000000000000007</c:v>
                </c:pt>
                <c:pt idx="115">
                  <c:v>8.2899999999999991</c:v>
                </c:pt>
                <c:pt idx="116">
                  <c:v>8.31</c:v>
                </c:pt>
                <c:pt idx="117">
                  <c:v>8.2899999999999991</c:v>
                </c:pt>
                <c:pt idx="118">
                  <c:v>8.2899999999999991</c:v>
                </c:pt>
                <c:pt idx="119">
                  <c:v>8.32</c:v>
                </c:pt>
                <c:pt idx="120">
                  <c:v>8.3800000000000008</c:v>
                </c:pt>
                <c:pt idx="121">
                  <c:v>8.3699999999999992</c:v>
                </c:pt>
                <c:pt idx="122">
                  <c:v>8.35</c:v>
                </c:pt>
                <c:pt idx="123">
                  <c:v>8.34</c:v>
                </c:pt>
                <c:pt idx="124">
                  <c:v>8.41</c:v>
                </c:pt>
                <c:pt idx="125">
                  <c:v>8.4</c:v>
                </c:pt>
                <c:pt idx="126">
                  <c:v>8.36</c:v>
                </c:pt>
                <c:pt idx="127">
                  <c:v>8.39</c:v>
                </c:pt>
                <c:pt idx="128">
                  <c:v>8.44</c:v>
                </c:pt>
                <c:pt idx="129">
                  <c:v>8.4700000000000006</c:v>
                </c:pt>
                <c:pt idx="130">
                  <c:v>8.5</c:v>
                </c:pt>
                <c:pt idx="131">
                  <c:v>8.51</c:v>
                </c:pt>
                <c:pt idx="132">
                  <c:v>8.4600000000000009</c:v>
                </c:pt>
                <c:pt idx="133">
                  <c:v>8.4499999999999993</c:v>
                </c:pt>
                <c:pt idx="134">
                  <c:v>8.4700000000000006</c:v>
                </c:pt>
                <c:pt idx="135">
                  <c:v>8.5299999999999994</c:v>
                </c:pt>
                <c:pt idx="136">
                  <c:v>8.5399999999999991</c:v>
                </c:pt>
                <c:pt idx="137">
                  <c:v>8.5399999999999991</c:v>
                </c:pt>
                <c:pt idx="138">
                  <c:v>8.5299999999999994</c:v>
                </c:pt>
                <c:pt idx="139">
                  <c:v>8.5299999999999994</c:v>
                </c:pt>
                <c:pt idx="140">
                  <c:v>8.34</c:v>
                </c:pt>
                <c:pt idx="141">
                  <c:v>8.31</c:v>
                </c:pt>
                <c:pt idx="142">
                  <c:v>8.3000000000000007</c:v>
                </c:pt>
                <c:pt idx="143">
                  <c:v>8.31</c:v>
                </c:pt>
                <c:pt idx="144">
                  <c:v>8.3000000000000007</c:v>
                </c:pt>
                <c:pt idx="145">
                  <c:v>8.3000000000000007</c:v>
                </c:pt>
                <c:pt idx="146">
                  <c:v>8.3000000000000007</c:v>
                </c:pt>
                <c:pt idx="147">
                  <c:v>8.2899999999999991</c:v>
                </c:pt>
                <c:pt idx="148">
                  <c:v>8.3000000000000007</c:v>
                </c:pt>
                <c:pt idx="149">
                  <c:v>8.3000000000000007</c:v>
                </c:pt>
                <c:pt idx="150">
                  <c:v>8.31</c:v>
                </c:pt>
                <c:pt idx="151">
                  <c:v>8.31</c:v>
                </c:pt>
                <c:pt idx="152">
                  <c:v>8.31</c:v>
                </c:pt>
                <c:pt idx="153">
                  <c:v>8.31</c:v>
                </c:pt>
                <c:pt idx="154">
                  <c:v>8.31</c:v>
                </c:pt>
                <c:pt idx="155">
                  <c:v>8.32</c:v>
                </c:pt>
                <c:pt idx="156">
                  <c:v>8.31</c:v>
                </c:pt>
                <c:pt idx="157">
                  <c:v>8.32</c:v>
                </c:pt>
                <c:pt idx="158">
                  <c:v>8.32</c:v>
                </c:pt>
                <c:pt idx="159">
                  <c:v>8.33</c:v>
                </c:pt>
                <c:pt idx="160">
                  <c:v>8.33</c:v>
                </c:pt>
                <c:pt idx="161">
                  <c:v>8.32</c:v>
                </c:pt>
                <c:pt idx="162">
                  <c:v>8.3000000000000007</c:v>
                </c:pt>
                <c:pt idx="163">
                  <c:v>8.2899999999999991</c:v>
                </c:pt>
                <c:pt idx="164">
                  <c:v>8.2899999999999991</c:v>
                </c:pt>
                <c:pt idx="165">
                  <c:v>8.27</c:v>
                </c:pt>
                <c:pt idx="166">
                  <c:v>8.2899999999999991</c:v>
                </c:pt>
                <c:pt idx="167">
                  <c:v>8.2799999999999994</c:v>
                </c:pt>
                <c:pt idx="168">
                  <c:v>8.2899999999999991</c:v>
                </c:pt>
                <c:pt idx="169">
                  <c:v>8.2899999999999991</c:v>
                </c:pt>
                <c:pt idx="170">
                  <c:v>8.2899999999999991</c:v>
                </c:pt>
                <c:pt idx="171">
                  <c:v>8.2799999999999994</c:v>
                </c:pt>
                <c:pt idx="172">
                  <c:v>8.3000000000000007</c:v>
                </c:pt>
                <c:pt idx="173">
                  <c:v>8.3000000000000007</c:v>
                </c:pt>
                <c:pt idx="174">
                  <c:v>8.3000000000000007</c:v>
                </c:pt>
                <c:pt idx="175">
                  <c:v>8.2899999999999991</c:v>
                </c:pt>
                <c:pt idx="176">
                  <c:v>8.2899999999999991</c:v>
                </c:pt>
                <c:pt idx="177">
                  <c:v>8.2899999999999991</c:v>
                </c:pt>
                <c:pt idx="178">
                  <c:v>8.3000000000000007</c:v>
                </c:pt>
                <c:pt idx="179">
                  <c:v>8.31</c:v>
                </c:pt>
                <c:pt idx="180">
                  <c:v>8.2899999999999991</c:v>
                </c:pt>
                <c:pt idx="181">
                  <c:v>8.27</c:v>
                </c:pt>
                <c:pt idx="182">
                  <c:v>8.3000000000000007</c:v>
                </c:pt>
                <c:pt idx="183">
                  <c:v>8.31</c:v>
                </c:pt>
                <c:pt idx="184">
                  <c:v>8.31</c:v>
                </c:pt>
                <c:pt idx="185">
                  <c:v>8.32</c:v>
                </c:pt>
              </c:numCache>
            </c:numRef>
          </c:xVal>
          <c:yVal>
            <c:numRef>
              <c:f>'Plots_R500-1'!$P$8:$P$355</c:f>
              <c:numCache>
                <c:formatCode>0.00</c:formatCode>
                <c:ptCount val="348"/>
                <c:pt idx="0">
                  <c:v>11.495000000000001</c:v>
                </c:pt>
                <c:pt idx="1">
                  <c:v>13.167000000000002</c:v>
                </c:pt>
                <c:pt idx="2">
                  <c:v>15.784000000000002</c:v>
                </c:pt>
                <c:pt idx="3">
                  <c:v>17.098000000000003</c:v>
                </c:pt>
                <c:pt idx="4">
                  <c:v>19.919</c:v>
                </c:pt>
                <c:pt idx="5">
                  <c:v>25.557000000000002</c:v>
                </c:pt>
                <c:pt idx="6">
                  <c:v>25.602</c:v>
                </c:pt>
                <c:pt idx="7">
                  <c:v>24.862000000000002</c:v>
                </c:pt>
                <c:pt idx="8">
                  <c:v>25.537000000000003</c:v>
                </c:pt>
                <c:pt idx="9">
                  <c:v>25.6</c:v>
                </c:pt>
                <c:pt idx="10">
                  <c:v>25.571000000000002</c:v>
                </c:pt>
                <c:pt idx="11">
                  <c:v>25.798999999999999</c:v>
                </c:pt>
                <c:pt idx="12">
                  <c:v>25.749000000000002</c:v>
                </c:pt>
                <c:pt idx="13">
                  <c:v>25.753</c:v>
                </c:pt>
                <c:pt idx="14">
                  <c:v>25.545000000000002</c:v>
                </c:pt>
                <c:pt idx="15">
                  <c:v>25.342000000000002</c:v>
                </c:pt>
                <c:pt idx="16">
                  <c:v>25.324999999999999</c:v>
                </c:pt>
                <c:pt idx="17">
                  <c:v>25.013000000000002</c:v>
                </c:pt>
                <c:pt idx="18">
                  <c:v>24.653000000000002</c:v>
                </c:pt>
                <c:pt idx="19">
                  <c:v>24.221</c:v>
                </c:pt>
                <c:pt idx="20">
                  <c:v>24.565000000000001</c:v>
                </c:pt>
                <c:pt idx="21">
                  <c:v>24.821000000000002</c:v>
                </c:pt>
                <c:pt idx="22">
                  <c:v>24.69</c:v>
                </c:pt>
                <c:pt idx="23">
                  <c:v>24.412000000000003</c:v>
                </c:pt>
                <c:pt idx="24">
                  <c:v>24.57</c:v>
                </c:pt>
                <c:pt idx="25">
                  <c:v>24.815000000000001</c:v>
                </c:pt>
                <c:pt idx="26">
                  <c:v>25.207000000000001</c:v>
                </c:pt>
                <c:pt idx="27">
                  <c:v>25.529</c:v>
                </c:pt>
                <c:pt idx="28">
                  <c:v>25.289000000000001</c:v>
                </c:pt>
                <c:pt idx="29">
                  <c:v>24.978000000000002</c:v>
                </c:pt>
                <c:pt idx="30">
                  <c:v>24.880000000000003</c:v>
                </c:pt>
                <c:pt idx="31">
                  <c:v>24.651</c:v>
                </c:pt>
                <c:pt idx="32">
                  <c:v>25.12</c:v>
                </c:pt>
                <c:pt idx="33">
                  <c:v>25.540000000000003</c:v>
                </c:pt>
                <c:pt idx="34">
                  <c:v>24.858000000000001</c:v>
                </c:pt>
                <c:pt idx="35">
                  <c:v>23.609000000000002</c:v>
                </c:pt>
                <c:pt idx="36">
                  <c:v>23.783000000000001</c:v>
                </c:pt>
                <c:pt idx="37">
                  <c:v>23.958000000000002</c:v>
                </c:pt>
                <c:pt idx="38">
                  <c:v>23.347000000000001</c:v>
                </c:pt>
                <c:pt idx="39">
                  <c:v>23.510999999999999</c:v>
                </c:pt>
                <c:pt idx="40">
                  <c:v>24.089000000000002</c:v>
                </c:pt>
                <c:pt idx="41">
                  <c:v>24.754000000000001</c:v>
                </c:pt>
                <c:pt idx="42">
                  <c:v>25.516999999999999</c:v>
                </c:pt>
                <c:pt idx="43">
                  <c:v>25.566000000000003</c:v>
                </c:pt>
                <c:pt idx="44">
                  <c:v>25.441000000000003</c:v>
                </c:pt>
                <c:pt idx="45">
                  <c:v>25.348000000000003</c:v>
                </c:pt>
                <c:pt idx="46">
                  <c:v>25.533000000000001</c:v>
                </c:pt>
                <c:pt idx="47">
                  <c:v>25.19</c:v>
                </c:pt>
                <c:pt idx="48">
                  <c:v>25.091000000000001</c:v>
                </c:pt>
                <c:pt idx="49">
                  <c:v>25.119</c:v>
                </c:pt>
                <c:pt idx="50">
                  <c:v>25.316000000000003</c:v>
                </c:pt>
                <c:pt idx="51">
                  <c:v>25.316000000000003</c:v>
                </c:pt>
                <c:pt idx="52">
                  <c:v>25.452999999999999</c:v>
                </c:pt>
                <c:pt idx="53">
                  <c:v>25.371000000000002</c:v>
                </c:pt>
                <c:pt idx="54">
                  <c:v>25.540000000000003</c:v>
                </c:pt>
                <c:pt idx="55">
                  <c:v>25.442</c:v>
                </c:pt>
                <c:pt idx="56">
                  <c:v>25.579000000000001</c:v>
                </c:pt>
                <c:pt idx="57">
                  <c:v>25.704000000000001</c:v>
                </c:pt>
                <c:pt idx="58">
                  <c:v>25.650000000000002</c:v>
                </c:pt>
                <c:pt idx="59">
                  <c:v>25.563000000000002</c:v>
                </c:pt>
                <c:pt idx="60">
                  <c:v>24.941000000000003</c:v>
                </c:pt>
                <c:pt idx="61">
                  <c:v>24.603000000000002</c:v>
                </c:pt>
                <c:pt idx="62">
                  <c:v>24.406000000000002</c:v>
                </c:pt>
                <c:pt idx="63">
                  <c:v>24.542999999999999</c:v>
                </c:pt>
                <c:pt idx="64">
                  <c:v>24.199000000000002</c:v>
                </c:pt>
                <c:pt idx="65">
                  <c:v>24.516000000000002</c:v>
                </c:pt>
                <c:pt idx="66">
                  <c:v>25.285</c:v>
                </c:pt>
                <c:pt idx="67">
                  <c:v>25.383000000000003</c:v>
                </c:pt>
                <c:pt idx="68">
                  <c:v>24.401</c:v>
                </c:pt>
                <c:pt idx="69">
                  <c:v>24.712</c:v>
                </c:pt>
                <c:pt idx="70">
                  <c:v>24.434000000000001</c:v>
                </c:pt>
                <c:pt idx="71">
                  <c:v>24.221</c:v>
                </c:pt>
                <c:pt idx="72">
                  <c:v>24.259</c:v>
                </c:pt>
                <c:pt idx="73">
                  <c:v>24.483000000000001</c:v>
                </c:pt>
                <c:pt idx="74">
                  <c:v>24.008000000000003</c:v>
                </c:pt>
                <c:pt idx="75">
                  <c:v>23.544</c:v>
                </c:pt>
                <c:pt idx="76">
                  <c:v>23.806000000000001</c:v>
                </c:pt>
                <c:pt idx="77">
                  <c:v>24.903000000000002</c:v>
                </c:pt>
                <c:pt idx="78">
                  <c:v>25.307000000000002</c:v>
                </c:pt>
                <c:pt idx="79">
                  <c:v>25.077000000000002</c:v>
                </c:pt>
                <c:pt idx="80">
                  <c:v>24.946000000000002</c:v>
                </c:pt>
                <c:pt idx="81">
                  <c:v>25.088000000000001</c:v>
                </c:pt>
                <c:pt idx="82">
                  <c:v>25.879000000000001</c:v>
                </c:pt>
                <c:pt idx="83">
                  <c:v>20.784000000000002</c:v>
                </c:pt>
                <c:pt idx="84">
                  <c:v>13.157</c:v>
                </c:pt>
                <c:pt idx="85">
                  <c:v>12.088000000000001</c:v>
                </c:pt>
                <c:pt idx="86">
                  <c:v>12.383000000000003</c:v>
                </c:pt>
                <c:pt idx="87">
                  <c:v>12.481999999999999</c:v>
                </c:pt>
                <c:pt idx="88">
                  <c:v>12.373000000000001</c:v>
                </c:pt>
                <c:pt idx="89">
                  <c:v>12.291</c:v>
                </c:pt>
                <c:pt idx="90">
                  <c:v>12.411000000000001</c:v>
                </c:pt>
                <c:pt idx="91">
                  <c:v>12.259</c:v>
                </c:pt>
                <c:pt idx="92">
                  <c:v>12.280999999999999</c:v>
                </c:pt>
                <c:pt idx="93">
                  <c:v>12.297000000000001</c:v>
                </c:pt>
                <c:pt idx="94">
                  <c:v>12.254000000000001</c:v>
                </c:pt>
                <c:pt idx="95">
                  <c:v>12.210999999999999</c:v>
                </c:pt>
                <c:pt idx="96">
                  <c:v>12.298000000000002</c:v>
                </c:pt>
                <c:pt idx="97">
                  <c:v>12.310000000000002</c:v>
                </c:pt>
                <c:pt idx="98">
                  <c:v>12.414000000000001</c:v>
                </c:pt>
                <c:pt idx="99">
                  <c:v>12.507000000000001</c:v>
                </c:pt>
                <c:pt idx="100">
                  <c:v>12.595000000000002</c:v>
                </c:pt>
                <c:pt idx="101">
                  <c:v>12.524000000000001</c:v>
                </c:pt>
                <c:pt idx="102">
                  <c:v>12.661000000000001</c:v>
                </c:pt>
                <c:pt idx="103">
                  <c:v>12.574000000000002</c:v>
                </c:pt>
                <c:pt idx="104">
                  <c:v>12.378</c:v>
                </c:pt>
                <c:pt idx="105">
                  <c:v>12.531000000000002</c:v>
                </c:pt>
                <c:pt idx="106">
                  <c:v>12.651</c:v>
                </c:pt>
                <c:pt idx="107">
                  <c:v>12.581</c:v>
                </c:pt>
                <c:pt idx="108">
                  <c:v>12.532</c:v>
                </c:pt>
                <c:pt idx="109">
                  <c:v>12.564</c:v>
                </c:pt>
                <c:pt idx="110">
                  <c:v>12.166</c:v>
                </c:pt>
                <c:pt idx="111">
                  <c:v>12.161000000000001</c:v>
                </c:pt>
                <c:pt idx="112">
                  <c:v>12.166</c:v>
                </c:pt>
                <c:pt idx="113">
                  <c:v>12.537000000000003</c:v>
                </c:pt>
                <c:pt idx="114">
                  <c:v>12.374000000000002</c:v>
                </c:pt>
                <c:pt idx="115">
                  <c:v>12.172000000000001</c:v>
                </c:pt>
                <c:pt idx="116">
                  <c:v>11.844999999999999</c:v>
                </c:pt>
                <c:pt idx="117">
                  <c:v>11.981000000000002</c:v>
                </c:pt>
                <c:pt idx="118">
                  <c:v>11.949000000000002</c:v>
                </c:pt>
                <c:pt idx="119">
                  <c:v>12.242999999999999</c:v>
                </c:pt>
                <c:pt idx="120">
                  <c:v>12.358000000000001</c:v>
                </c:pt>
                <c:pt idx="121">
                  <c:v>12.183</c:v>
                </c:pt>
                <c:pt idx="122">
                  <c:v>11.899000000000001</c:v>
                </c:pt>
                <c:pt idx="123">
                  <c:v>11.925999999999998</c:v>
                </c:pt>
                <c:pt idx="124">
                  <c:v>12.111000000000001</c:v>
                </c:pt>
                <c:pt idx="125">
                  <c:v>11.870999999999999</c:v>
                </c:pt>
                <c:pt idx="126">
                  <c:v>11.527000000000001</c:v>
                </c:pt>
                <c:pt idx="127">
                  <c:v>11.635999999999999</c:v>
                </c:pt>
                <c:pt idx="128">
                  <c:v>12.029</c:v>
                </c:pt>
                <c:pt idx="129">
                  <c:v>11.946999999999999</c:v>
                </c:pt>
                <c:pt idx="130">
                  <c:v>12.05</c:v>
                </c:pt>
                <c:pt idx="131">
                  <c:v>11.995000000000001</c:v>
                </c:pt>
                <c:pt idx="132">
                  <c:v>11.655999999999999</c:v>
                </c:pt>
                <c:pt idx="133">
                  <c:v>11.536000000000001</c:v>
                </c:pt>
                <c:pt idx="134">
                  <c:v>11.524999999999999</c:v>
                </c:pt>
                <c:pt idx="135">
                  <c:v>11.600999999999999</c:v>
                </c:pt>
                <c:pt idx="136">
                  <c:v>11.306999999999999</c:v>
                </c:pt>
                <c:pt idx="137">
                  <c:v>11.361000000000001</c:v>
                </c:pt>
                <c:pt idx="138">
                  <c:v>11.71</c:v>
                </c:pt>
                <c:pt idx="139">
                  <c:v>10.062000000000001</c:v>
                </c:pt>
                <c:pt idx="140">
                  <c:v>2.2629999999999999</c:v>
                </c:pt>
                <c:pt idx="141">
                  <c:v>1.7610000000000001</c:v>
                </c:pt>
                <c:pt idx="142">
                  <c:v>1.5</c:v>
                </c:pt>
                <c:pt idx="143">
                  <c:v>2.0629999999999997</c:v>
                </c:pt>
                <c:pt idx="144">
                  <c:v>2.3959999999999999</c:v>
                </c:pt>
                <c:pt idx="145">
                  <c:v>2.5490000000000004</c:v>
                </c:pt>
                <c:pt idx="146">
                  <c:v>2.6799999999999997</c:v>
                </c:pt>
                <c:pt idx="147">
                  <c:v>2.484</c:v>
                </c:pt>
                <c:pt idx="148">
                  <c:v>2.2930000000000001</c:v>
                </c:pt>
                <c:pt idx="149">
                  <c:v>2.2880000000000003</c:v>
                </c:pt>
                <c:pt idx="150">
                  <c:v>2.3040000000000003</c:v>
                </c:pt>
                <c:pt idx="151">
                  <c:v>2.5120000000000005</c:v>
                </c:pt>
                <c:pt idx="152">
                  <c:v>2.4299999999999997</c:v>
                </c:pt>
                <c:pt idx="153">
                  <c:v>2.4569999999999999</c:v>
                </c:pt>
                <c:pt idx="154">
                  <c:v>2.5449999999999999</c:v>
                </c:pt>
                <c:pt idx="155">
                  <c:v>2.6859999999999999</c:v>
                </c:pt>
                <c:pt idx="156">
                  <c:v>2.5659999999999998</c:v>
                </c:pt>
                <c:pt idx="157">
                  <c:v>2.6050000000000004</c:v>
                </c:pt>
                <c:pt idx="158">
                  <c:v>2.6210000000000004</c:v>
                </c:pt>
                <c:pt idx="159">
                  <c:v>2.4569999999999999</c:v>
                </c:pt>
                <c:pt idx="160">
                  <c:v>2.468</c:v>
                </c:pt>
                <c:pt idx="161">
                  <c:v>2.3540000000000001</c:v>
                </c:pt>
                <c:pt idx="162">
                  <c:v>2.1849999999999996</c:v>
                </c:pt>
                <c:pt idx="163">
                  <c:v>2.343</c:v>
                </c:pt>
                <c:pt idx="164">
                  <c:v>2.7080000000000002</c:v>
                </c:pt>
                <c:pt idx="165">
                  <c:v>2.6539999999999999</c:v>
                </c:pt>
                <c:pt idx="166">
                  <c:v>2.7850000000000001</c:v>
                </c:pt>
                <c:pt idx="167">
                  <c:v>2.7249999999999996</c:v>
                </c:pt>
                <c:pt idx="168">
                  <c:v>2.6710000000000003</c:v>
                </c:pt>
                <c:pt idx="169">
                  <c:v>2.6760000000000002</c:v>
                </c:pt>
                <c:pt idx="170">
                  <c:v>2.6319999999999997</c:v>
                </c:pt>
                <c:pt idx="171">
                  <c:v>2.8120000000000003</c:v>
                </c:pt>
                <c:pt idx="172">
                  <c:v>2.5999999999999996</c:v>
                </c:pt>
                <c:pt idx="173">
                  <c:v>2.5720000000000001</c:v>
                </c:pt>
                <c:pt idx="174">
                  <c:v>2.6920000000000002</c:v>
                </c:pt>
                <c:pt idx="175">
                  <c:v>2.6319999999999997</c:v>
                </c:pt>
                <c:pt idx="176">
                  <c:v>2.8449999999999998</c:v>
                </c:pt>
                <c:pt idx="177">
                  <c:v>2.7409999999999997</c:v>
                </c:pt>
                <c:pt idx="178">
                  <c:v>2.7469999999999999</c:v>
                </c:pt>
                <c:pt idx="179">
                  <c:v>2.9050000000000002</c:v>
                </c:pt>
                <c:pt idx="180">
                  <c:v>2.758</c:v>
                </c:pt>
                <c:pt idx="181">
                  <c:v>2.6159999999999997</c:v>
                </c:pt>
                <c:pt idx="182">
                  <c:v>2.6210000000000004</c:v>
                </c:pt>
                <c:pt idx="183">
                  <c:v>2.6429999999999998</c:v>
                </c:pt>
                <c:pt idx="184">
                  <c:v>2.5940000000000003</c:v>
                </c:pt>
                <c:pt idx="185">
                  <c:v>2.7140000000000004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265600"/>
        <c:axId val="232268160"/>
      </c:scatterChart>
      <c:valAx>
        <c:axId val="23226560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32268160"/>
        <c:crosses val="autoZero"/>
        <c:crossBetween val="midCat"/>
      </c:valAx>
      <c:valAx>
        <c:axId val="232268160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3226560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'Plots_R500-1'!$A$2</c:f>
          <c:strCache>
            <c:ptCount val="1"/>
            <c:pt idx="0">
              <c:v>R500-1  1/31/2017</c:v>
            </c:pt>
          </c:strCache>
        </c:strRef>
      </c:tx>
      <c:layout>
        <c:manualLayout>
          <c:xMode val="edge"/>
          <c:yMode val="edge"/>
          <c:x val="1.6996933825888693E-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1698208129786766"/>
          <c:w val="0.78791066057435433"/>
          <c:h val="0.852588355249378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'Plots_R500-1'!$J$8:$J$355</c:f>
              <c:numCache>
                <c:formatCode>General</c:formatCode>
                <c:ptCount val="348"/>
                <c:pt idx="0">
                  <c:v>10.51</c:v>
                </c:pt>
                <c:pt idx="1">
                  <c:v>10.19</c:v>
                </c:pt>
                <c:pt idx="2">
                  <c:v>10.039999999999999</c:v>
                </c:pt>
                <c:pt idx="3">
                  <c:v>9.8699999999999992</c:v>
                </c:pt>
                <c:pt idx="4">
                  <c:v>9.8000000000000007</c:v>
                </c:pt>
                <c:pt idx="5">
                  <c:v>9.68</c:v>
                </c:pt>
                <c:pt idx="6">
                  <c:v>9.51</c:v>
                </c:pt>
                <c:pt idx="7">
                  <c:v>9.35</c:v>
                </c:pt>
                <c:pt idx="8">
                  <c:v>9.3000000000000007</c:v>
                </c:pt>
                <c:pt idx="9">
                  <c:v>9.23</c:v>
                </c:pt>
                <c:pt idx="10">
                  <c:v>9.1999999999999993</c:v>
                </c:pt>
                <c:pt idx="11">
                  <c:v>9.2100000000000009</c:v>
                </c:pt>
                <c:pt idx="12">
                  <c:v>9.23</c:v>
                </c:pt>
                <c:pt idx="13">
                  <c:v>9.27</c:v>
                </c:pt>
                <c:pt idx="14">
                  <c:v>9.27</c:v>
                </c:pt>
                <c:pt idx="15">
                  <c:v>9.32</c:v>
                </c:pt>
                <c:pt idx="16">
                  <c:v>9.3699999999999992</c:v>
                </c:pt>
                <c:pt idx="17">
                  <c:v>9.3800000000000008</c:v>
                </c:pt>
                <c:pt idx="18">
                  <c:v>9.3699999999999992</c:v>
                </c:pt>
                <c:pt idx="19">
                  <c:v>9.36</c:v>
                </c:pt>
                <c:pt idx="20">
                  <c:v>9.2899999999999991</c:v>
                </c:pt>
                <c:pt idx="21">
                  <c:v>9.24</c:v>
                </c:pt>
                <c:pt idx="22">
                  <c:v>9.19</c:v>
                </c:pt>
                <c:pt idx="23">
                  <c:v>9.2100000000000009</c:v>
                </c:pt>
                <c:pt idx="24">
                  <c:v>9.31</c:v>
                </c:pt>
                <c:pt idx="25">
                  <c:v>9.3800000000000008</c:v>
                </c:pt>
                <c:pt idx="26">
                  <c:v>9.3800000000000008</c:v>
                </c:pt>
                <c:pt idx="27">
                  <c:v>9.3699999999999992</c:v>
                </c:pt>
                <c:pt idx="28">
                  <c:v>9.34</c:v>
                </c:pt>
                <c:pt idx="29">
                  <c:v>9.32</c:v>
                </c:pt>
                <c:pt idx="30">
                  <c:v>9.32</c:v>
                </c:pt>
                <c:pt idx="31">
                  <c:v>9.36</c:v>
                </c:pt>
                <c:pt idx="32">
                  <c:v>9.34</c:v>
                </c:pt>
                <c:pt idx="33">
                  <c:v>9.33</c:v>
                </c:pt>
                <c:pt idx="34">
                  <c:v>9.33</c:v>
                </c:pt>
                <c:pt idx="35">
                  <c:v>9.34</c:v>
                </c:pt>
                <c:pt idx="36">
                  <c:v>9.32</c:v>
                </c:pt>
                <c:pt idx="37">
                  <c:v>9.32</c:v>
                </c:pt>
                <c:pt idx="38">
                  <c:v>9.33</c:v>
                </c:pt>
                <c:pt idx="39">
                  <c:v>9.36</c:v>
                </c:pt>
                <c:pt idx="40">
                  <c:v>9.39</c:v>
                </c:pt>
                <c:pt idx="41">
                  <c:v>9.4</c:v>
                </c:pt>
                <c:pt idx="42">
                  <c:v>9.42</c:v>
                </c:pt>
                <c:pt idx="43">
                  <c:v>9.4</c:v>
                </c:pt>
                <c:pt idx="44">
                  <c:v>9.42</c:v>
                </c:pt>
                <c:pt idx="45">
                  <c:v>9.42</c:v>
                </c:pt>
                <c:pt idx="46">
                  <c:v>9.42</c:v>
                </c:pt>
                <c:pt idx="47">
                  <c:v>9.42</c:v>
                </c:pt>
                <c:pt idx="48">
                  <c:v>9.3800000000000008</c:v>
                </c:pt>
                <c:pt idx="49">
                  <c:v>9.34</c:v>
                </c:pt>
                <c:pt idx="50">
                  <c:v>9.23</c:v>
                </c:pt>
                <c:pt idx="51">
                  <c:v>9.18</c:v>
                </c:pt>
                <c:pt idx="52">
                  <c:v>9.16</c:v>
                </c:pt>
                <c:pt idx="53">
                  <c:v>9.18</c:v>
                </c:pt>
                <c:pt idx="54">
                  <c:v>9.17</c:v>
                </c:pt>
                <c:pt idx="55">
                  <c:v>9.19</c:v>
                </c:pt>
                <c:pt idx="56">
                  <c:v>9.2200000000000006</c:v>
                </c:pt>
                <c:pt idx="57">
                  <c:v>9.24</c:v>
                </c:pt>
                <c:pt idx="58">
                  <c:v>9.2100000000000009</c:v>
                </c:pt>
                <c:pt idx="59">
                  <c:v>9.1999999999999993</c:v>
                </c:pt>
                <c:pt idx="60">
                  <c:v>9.1300000000000008</c:v>
                </c:pt>
                <c:pt idx="61">
                  <c:v>9.11</c:v>
                </c:pt>
                <c:pt idx="62">
                  <c:v>9.1</c:v>
                </c:pt>
                <c:pt idx="63">
                  <c:v>9.1300000000000008</c:v>
                </c:pt>
                <c:pt idx="64">
                  <c:v>9.14</c:v>
                </c:pt>
                <c:pt idx="65">
                  <c:v>9.2100000000000009</c:v>
                </c:pt>
                <c:pt idx="66">
                  <c:v>9.2200000000000006</c:v>
                </c:pt>
                <c:pt idx="67">
                  <c:v>9.1999999999999993</c:v>
                </c:pt>
                <c:pt idx="68">
                  <c:v>9.19</c:v>
                </c:pt>
                <c:pt idx="69">
                  <c:v>9.2100000000000009</c:v>
                </c:pt>
                <c:pt idx="70">
                  <c:v>9.1999999999999993</c:v>
                </c:pt>
                <c:pt idx="71">
                  <c:v>9.1999999999999993</c:v>
                </c:pt>
                <c:pt idx="72">
                  <c:v>9.2100000000000009</c:v>
                </c:pt>
                <c:pt idx="73">
                  <c:v>9.2100000000000009</c:v>
                </c:pt>
                <c:pt idx="74">
                  <c:v>9.24</c:v>
                </c:pt>
                <c:pt idx="75">
                  <c:v>9.23</c:v>
                </c:pt>
                <c:pt idx="76">
                  <c:v>9.2100000000000009</c:v>
                </c:pt>
                <c:pt idx="77">
                  <c:v>9.1999999999999993</c:v>
                </c:pt>
                <c:pt idx="78">
                  <c:v>9.23</c:v>
                </c:pt>
                <c:pt idx="79">
                  <c:v>9.26</c:v>
                </c:pt>
                <c:pt idx="80">
                  <c:v>9.33</c:v>
                </c:pt>
                <c:pt idx="81">
                  <c:v>9.3800000000000008</c:v>
                </c:pt>
                <c:pt idx="82">
                  <c:v>9.41</c:v>
                </c:pt>
                <c:pt idx="83">
                  <c:v>9.43</c:v>
                </c:pt>
                <c:pt idx="84">
                  <c:v>9.4499999999999993</c:v>
                </c:pt>
                <c:pt idx="85">
                  <c:v>9.4600000000000009</c:v>
                </c:pt>
                <c:pt idx="86">
                  <c:v>9.49</c:v>
                </c:pt>
                <c:pt idx="87">
                  <c:v>9.5</c:v>
                </c:pt>
                <c:pt idx="88">
                  <c:v>9.5</c:v>
                </c:pt>
                <c:pt idx="89">
                  <c:v>9.51</c:v>
                </c:pt>
                <c:pt idx="90">
                  <c:v>9.5</c:v>
                </c:pt>
                <c:pt idx="91">
                  <c:v>9.5</c:v>
                </c:pt>
                <c:pt idx="92">
                  <c:v>9.5</c:v>
                </c:pt>
                <c:pt idx="93">
                  <c:v>9.48</c:v>
                </c:pt>
                <c:pt idx="94">
                  <c:v>9.48</c:v>
                </c:pt>
                <c:pt idx="95">
                  <c:v>9.56</c:v>
                </c:pt>
                <c:pt idx="96">
                  <c:v>9.59</c:v>
                </c:pt>
                <c:pt idx="97">
                  <c:v>9.6300000000000008</c:v>
                </c:pt>
                <c:pt idx="98">
                  <c:v>9.67</c:v>
                </c:pt>
                <c:pt idx="99">
                  <c:v>9.6999999999999993</c:v>
                </c:pt>
                <c:pt idx="100">
                  <c:v>9.73</c:v>
                </c:pt>
                <c:pt idx="101">
                  <c:v>9.7100000000000009</c:v>
                </c:pt>
                <c:pt idx="102">
                  <c:v>9.7200000000000006</c:v>
                </c:pt>
                <c:pt idx="103">
                  <c:v>9.7200000000000006</c:v>
                </c:pt>
                <c:pt idx="104">
                  <c:v>9.77</c:v>
                </c:pt>
                <c:pt idx="105">
                  <c:v>9.7899999999999991</c:v>
                </c:pt>
                <c:pt idx="106">
                  <c:v>9.84</c:v>
                </c:pt>
                <c:pt idx="107">
                  <c:v>9.84</c:v>
                </c:pt>
                <c:pt idx="108">
                  <c:v>9.7899999999999991</c:v>
                </c:pt>
                <c:pt idx="109">
                  <c:v>9.76</c:v>
                </c:pt>
                <c:pt idx="110">
                  <c:v>9.76</c:v>
                </c:pt>
                <c:pt idx="111">
                  <c:v>9.84</c:v>
                </c:pt>
                <c:pt idx="112">
                  <c:v>9.7899999999999991</c:v>
                </c:pt>
                <c:pt idx="113">
                  <c:v>9.84</c:v>
                </c:pt>
                <c:pt idx="114">
                  <c:v>9.84</c:v>
                </c:pt>
                <c:pt idx="115">
                  <c:v>9.83</c:v>
                </c:pt>
                <c:pt idx="116">
                  <c:v>9.7799999999999994</c:v>
                </c:pt>
                <c:pt idx="117">
                  <c:v>9.83</c:v>
                </c:pt>
                <c:pt idx="118">
                  <c:v>9.82</c:v>
                </c:pt>
                <c:pt idx="119">
                  <c:v>9.82</c:v>
                </c:pt>
                <c:pt idx="120">
                  <c:v>9.75</c:v>
                </c:pt>
                <c:pt idx="121">
                  <c:v>9.7100000000000009</c:v>
                </c:pt>
                <c:pt idx="122">
                  <c:v>9.6999999999999993</c:v>
                </c:pt>
                <c:pt idx="123">
                  <c:v>9.7100000000000009</c:v>
                </c:pt>
                <c:pt idx="124">
                  <c:v>9.67</c:v>
                </c:pt>
                <c:pt idx="125">
                  <c:v>9.6</c:v>
                </c:pt>
                <c:pt idx="126">
                  <c:v>9.67</c:v>
                </c:pt>
                <c:pt idx="127">
                  <c:v>9.67</c:v>
                </c:pt>
                <c:pt idx="128">
                  <c:v>9.61</c:v>
                </c:pt>
                <c:pt idx="129">
                  <c:v>9.56</c:v>
                </c:pt>
                <c:pt idx="130">
                  <c:v>9.51</c:v>
                </c:pt>
                <c:pt idx="131">
                  <c:v>9.52</c:v>
                </c:pt>
                <c:pt idx="132">
                  <c:v>9.5299999999999994</c:v>
                </c:pt>
                <c:pt idx="133">
                  <c:v>9.5500000000000007</c:v>
                </c:pt>
                <c:pt idx="134">
                  <c:v>9.57</c:v>
                </c:pt>
                <c:pt idx="135">
                  <c:v>9.5500000000000007</c:v>
                </c:pt>
                <c:pt idx="136">
                  <c:v>9.5299999999999994</c:v>
                </c:pt>
                <c:pt idx="137">
                  <c:v>9.56</c:v>
                </c:pt>
                <c:pt idx="138">
                  <c:v>9.5399999999999991</c:v>
                </c:pt>
                <c:pt idx="139">
                  <c:v>9.5299999999999994</c:v>
                </c:pt>
                <c:pt idx="140">
                  <c:v>9.65</c:v>
                </c:pt>
                <c:pt idx="141">
                  <c:v>9.81</c:v>
                </c:pt>
                <c:pt idx="142">
                  <c:v>9.86</c:v>
                </c:pt>
                <c:pt idx="143">
                  <c:v>9.8699999999999992</c:v>
                </c:pt>
                <c:pt idx="144">
                  <c:v>9.8800000000000008</c:v>
                </c:pt>
                <c:pt idx="145">
                  <c:v>9.89</c:v>
                </c:pt>
                <c:pt idx="146">
                  <c:v>9.8800000000000008</c:v>
                </c:pt>
                <c:pt idx="147">
                  <c:v>9.91</c:v>
                </c:pt>
                <c:pt idx="148">
                  <c:v>9.91</c:v>
                </c:pt>
                <c:pt idx="149">
                  <c:v>9.9</c:v>
                </c:pt>
                <c:pt idx="150">
                  <c:v>9.9</c:v>
                </c:pt>
                <c:pt idx="151">
                  <c:v>9.91</c:v>
                </c:pt>
                <c:pt idx="152">
                  <c:v>9.9</c:v>
                </c:pt>
                <c:pt idx="153">
                  <c:v>9.8800000000000008</c:v>
                </c:pt>
                <c:pt idx="154">
                  <c:v>9.89</c:v>
                </c:pt>
                <c:pt idx="155">
                  <c:v>9.89</c:v>
                </c:pt>
                <c:pt idx="156">
                  <c:v>9.8699999999999992</c:v>
                </c:pt>
                <c:pt idx="157">
                  <c:v>9.8699999999999992</c:v>
                </c:pt>
                <c:pt idx="158">
                  <c:v>9.8800000000000008</c:v>
                </c:pt>
                <c:pt idx="159">
                  <c:v>9.8699999999999992</c:v>
                </c:pt>
                <c:pt idx="160">
                  <c:v>9.8699999999999992</c:v>
                </c:pt>
                <c:pt idx="161">
                  <c:v>9.8800000000000008</c:v>
                </c:pt>
                <c:pt idx="162">
                  <c:v>9.9</c:v>
                </c:pt>
                <c:pt idx="163">
                  <c:v>9.9</c:v>
                </c:pt>
                <c:pt idx="164">
                  <c:v>9.91</c:v>
                </c:pt>
                <c:pt idx="165">
                  <c:v>9.91</c:v>
                </c:pt>
                <c:pt idx="166">
                  <c:v>9.92</c:v>
                </c:pt>
                <c:pt idx="167">
                  <c:v>9.92</c:v>
                </c:pt>
                <c:pt idx="168">
                  <c:v>9.91</c:v>
                </c:pt>
                <c:pt idx="169">
                  <c:v>9.91</c:v>
                </c:pt>
                <c:pt idx="170">
                  <c:v>9.91</c:v>
                </c:pt>
                <c:pt idx="171">
                  <c:v>9.91</c:v>
                </c:pt>
                <c:pt idx="172">
                  <c:v>9.91</c:v>
                </c:pt>
                <c:pt idx="173">
                  <c:v>9.92</c:v>
                </c:pt>
                <c:pt idx="174">
                  <c:v>9.9</c:v>
                </c:pt>
                <c:pt idx="175">
                  <c:v>9.9</c:v>
                </c:pt>
                <c:pt idx="176">
                  <c:v>9.9</c:v>
                </c:pt>
                <c:pt idx="177">
                  <c:v>9.91</c:v>
                </c:pt>
                <c:pt idx="178">
                  <c:v>9.9</c:v>
                </c:pt>
                <c:pt idx="179">
                  <c:v>9.89</c:v>
                </c:pt>
                <c:pt idx="180">
                  <c:v>9.8800000000000008</c:v>
                </c:pt>
                <c:pt idx="181">
                  <c:v>9.9</c:v>
                </c:pt>
                <c:pt idx="182">
                  <c:v>9.9</c:v>
                </c:pt>
                <c:pt idx="183">
                  <c:v>9.91</c:v>
                </c:pt>
                <c:pt idx="184">
                  <c:v>9.9</c:v>
                </c:pt>
                <c:pt idx="185">
                  <c:v>9.89</c:v>
                </c:pt>
              </c:numCache>
            </c:numRef>
          </c:xVal>
          <c:yVal>
            <c:numRef>
              <c:f>'Plots_R500-1'!$P$8:$P$355</c:f>
              <c:numCache>
                <c:formatCode>0.00</c:formatCode>
                <c:ptCount val="348"/>
                <c:pt idx="0">
                  <c:v>11.495000000000001</c:v>
                </c:pt>
                <c:pt idx="1">
                  <c:v>13.167000000000002</c:v>
                </c:pt>
                <c:pt idx="2">
                  <c:v>15.784000000000002</c:v>
                </c:pt>
                <c:pt idx="3">
                  <c:v>17.098000000000003</c:v>
                </c:pt>
                <c:pt idx="4">
                  <c:v>19.919</c:v>
                </c:pt>
                <c:pt idx="5">
                  <c:v>25.557000000000002</c:v>
                </c:pt>
                <c:pt idx="6">
                  <c:v>25.602</c:v>
                </c:pt>
                <c:pt idx="7">
                  <c:v>24.862000000000002</c:v>
                </c:pt>
                <c:pt idx="8">
                  <c:v>25.537000000000003</c:v>
                </c:pt>
                <c:pt idx="9">
                  <c:v>25.6</c:v>
                </c:pt>
                <c:pt idx="10">
                  <c:v>25.571000000000002</c:v>
                </c:pt>
                <c:pt idx="11">
                  <c:v>25.798999999999999</c:v>
                </c:pt>
                <c:pt idx="12">
                  <c:v>25.749000000000002</c:v>
                </c:pt>
                <c:pt idx="13">
                  <c:v>25.753</c:v>
                </c:pt>
                <c:pt idx="14">
                  <c:v>25.545000000000002</c:v>
                </c:pt>
                <c:pt idx="15">
                  <c:v>25.342000000000002</c:v>
                </c:pt>
                <c:pt idx="16">
                  <c:v>25.324999999999999</c:v>
                </c:pt>
                <c:pt idx="17">
                  <c:v>25.013000000000002</c:v>
                </c:pt>
                <c:pt idx="18">
                  <c:v>24.653000000000002</c:v>
                </c:pt>
                <c:pt idx="19">
                  <c:v>24.221</c:v>
                </c:pt>
                <c:pt idx="20">
                  <c:v>24.565000000000001</c:v>
                </c:pt>
                <c:pt idx="21">
                  <c:v>24.821000000000002</c:v>
                </c:pt>
                <c:pt idx="22">
                  <c:v>24.69</c:v>
                </c:pt>
                <c:pt idx="23">
                  <c:v>24.412000000000003</c:v>
                </c:pt>
                <c:pt idx="24">
                  <c:v>24.57</c:v>
                </c:pt>
                <c:pt idx="25">
                  <c:v>24.815000000000001</c:v>
                </c:pt>
                <c:pt idx="26">
                  <c:v>25.207000000000001</c:v>
                </c:pt>
                <c:pt idx="27">
                  <c:v>25.529</c:v>
                </c:pt>
                <c:pt idx="28">
                  <c:v>25.289000000000001</c:v>
                </c:pt>
                <c:pt idx="29">
                  <c:v>24.978000000000002</c:v>
                </c:pt>
                <c:pt idx="30">
                  <c:v>24.880000000000003</c:v>
                </c:pt>
                <c:pt idx="31">
                  <c:v>24.651</c:v>
                </c:pt>
                <c:pt idx="32">
                  <c:v>25.12</c:v>
                </c:pt>
                <c:pt idx="33">
                  <c:v>25.540000000000003</c:v>
                </c:pt>
                <c:pt idx="34">
                  <c:v>24.858000000000001</c:v>
                </c:pt>
                <c:pt idx="35">
                  <c:v>23.609000000000002</c:v>
                </c:pt>
                <c:pt idx="36">
                  <c:v>23.783000000000001</c:v>
                </c:pt>
                <c:pt idx="37">
                  <c:v>23.958000000000002</c:v>
                </c:pt>
                <c:pt idx="38">
                  <c:v>23.347000000000001</c:v>
                </c:pt>
                <c:pt idx="39">
                  <c:v>23.510999999999999</c:v>
                </c:pt>
                <c:pt idx="40">
                  <c:v>24.089000000000002</c:v>
                </c:pt>
                <c:pt idx="41">
                  <c:v>24.754000000000001</c:v>
                </c:pt>
                <c:pt idx="42">
                  <c:v>25.516999999999999</c:v>
                </c:pt>
                <c:pt idx="43">
                  <c:v>25.566000000000003</c:v>
                </c:pt>
                <c:pt idx="44">
                  <c:v>25.441000000000003</c:v>
                </c:pt>
                <c:pt idx="45">
                  <c:v>25.348000000000003</c:v>
                </c:pt>
                <c:pt idx="46">
                  <c:v>25.533000000000001</c:v>
                </c:pt>
                <c:pt idx="47">
                  <c:v>25.19</c:v>
                </c:pt>
                <c:pt idx="48">
                  <c:v>25.091000000000001</c:v>
                </c:pt>
                <c:pt idx="49">
                  <c:v>25.119</c:v>
                </c:pt>
                <c:pt idx="50">
                  <c:v>25.316000000000003</c:v>
                </c:pt>
                <c:pt idx="51">
                  <c:v>25.316000000000003</c:v>
                </c:pt>
                <c:pt idx="52">
                  <c:v>25.452999999999999</c:v>
                </c:pt>
                <c:pt idx="53">
                  <c:v>25.371000000000002</c:v>
                </c:pt>
                <c:pt idx="54">
                  <c:v>25.540000000000003</c:v>
                </c:pt>
                <c:pt idx="55">
                  <c:v>25.442</c:v>
                </c:pt>
                <c:pt idx="56">
                  <c:v>25.579000000000001</c:v>
                </c:pt>
                <c:pt idx="57">
                  <c:v>25.704000000000001</c:v>
                </c:pt>
                <c:pt idx="58">
                  <c:v>25.650000000000002</c:v>
                </c:pt>
                <c:pt idx="59">
                  <c:v>25.563000000000002</c:v>
                </c:pt>
                <c:pt idx="60">
                  <c:v>24.941000000000003</c:v>
                </c:pt>
                <c:pt idx="61">
                  <c:v>24.603000000000002</c:v>
                </c:pt>
                <c:pt idx="62">
                  <c:v>24.406000000000002</c:v>
                </c:pt>
                <c:pt idx="63">
                  <c:v>24.542999999999999</c:v>
                </c:pt>
                <c:pt idx="64">
                  <c:v>24.199000000000002</c:v>
                </c:pt>
                <c:pt idx="65">
                  <c:v>24.516000000000002</c:v>
                </c:pt>
                <c:pt idx="66">
                  <c:v>25.285</c:v>
                </c:pt>
                <c:pt idx="67">
                  <c:v>25.383000000000003</c:v>
                </c:pt>
                <c:pt idx="68">
                  <c:v>24.401</c:v>
                </c:pt>
                <c:pt idx="69">
                  <c:v>24.712</c:v>
                </c:pt>
                <c:pt idx="70">
                  <c:v>24.434000000000001</c:v>
                </c:pt>
                <c:pt idx="71">
                  <c:v>24.221</c:v>
                </c:pt>
                <c:pt idx="72">
                  <c:v>24.259</c:v>
                </c:pt>
                <c:pt idx="73">
                  <c:v>24.483000000000001</c:v>
                </c:pt>
                <c:pt idx="74">
                  <c:v>24.008000000000003</c:v>
                </c:pt>
                <c:pt idx="75">
                  <c:v>23.544</c:v>
                </c:pt>
                <c:pt idx="76">
                  <c:v>23.806000000000001</c:v>
                </c:pt>
                <c:pt idx="77">
                  <c:v>24.903000000000002</c:v>
                </c:pt>
                <c:pt idx="78">
                  <c:v>25.307000000000002</c:v>
                </c:pt>
                <c:pt idx="79">
                  <c:v>25.077000000000002</c:v>
                </c:pt>
                <c:pt idx="80">
                  <c:v>24.946000000000002</c:v>
                </c:pt>
                <c:pt idx="81">
                  <c:v>25.088000000000001</c:v>
                </c:pt>
                <c:pt idx="82">
                  <c:v>25.879000000000001</c:v>
                </c:pt>
                <c:pt idx="83">
                  <c:v>20.784000000000002</c:v>
                </c:pt>
                <c:pt idx="84">
                  <c:v>13.157</c:v>
                </c:pt>
                <c:pt idx="85">
                  <c:v>12.088000000000001</c:v>
                </c:pt>
                <c:pt idx="86">
                  <c:v>12.383000000000003</c:v>
                </c:pt>
                <c:pt idx="87">
                  <c:v>12.481999999999999</c:v>
                </c:pt>
                <c:pt idx="88">
                  <c:v>12.373000000000001</c:v>
                </c:pt>
                <c:pt idx="89">
                  <c:v>12.291</c:v>
                </c:pt>
                <c:pt idx="90">
                  <c:v>12.411000000000001</c:v>
                </c:pt>
                <c:pt idx="91">
                  <c:v>12.259</c:v>
                </c:pt>
                <c:pt idx="92">
                  <c:v>12.280999999999999</c:v>
                </c:pt>
                <c:pt idx="93">
                  <c:v>12.297000000000001</c:v>
                </c:pt>
                <c:pt idx="94">
                  <c:v>12.254000000000001</c:v>
                </c:pt>
                <c:pt idx="95">
                  <c:v>12.210999999999999</c:v>
                </c:pt>
                <c:pt idx="96">
                  <c:v>12.298000000000002</c:v>
                </c:pt>
                <c:pt idx="97">
                  <c:v>12.310000000000002</c:v>
                </c:pt>
                <c:pt idx="98">
                  <c:v>12.414000000000001</c:v>
                </c:pt>
                <c:pt idx="99">
                  <c:v>12.507000000000001</c:v>
                </c:pt>
                <c:pt idx="100">
                  <c:v>12.595000000000002</c:v>
                </c:pt>
                <c:pt idx="101">
                  <c:v>12.524000000000001</c:v>
                </c:pt>
                <c:pt idx="102">
                  <c:v>12.661000000000001</c:v>
                </c:pt>
                <c:pt idx="103">
                  <c:v>12.574000000000002</c:v>
                </c:pt>
                <c:pt idx="104">
                  <c:v>12.378</c:v>
                </c:pt>
                <c:pt idx="105">
                  <c:v>12.531000000000002</c:v>
                </c:pt>
                <c:pt idx="106">
                  <c:v>12.651</c:v>
                </c:pt>
                <c:pt idx="107">
                  <c:v>12.581</c:v>
                </c:pt>
                <c:pt idx="108">
                  <c:v>12.532</c:v>
                </c:pt>
                <c:pt idx="109">
                  <c:v>12.564</c:v>
                </c:pt>
                <c:pt idx="110">
                  <c:v>12.166</c:v>
                </c:pt>
                <c:pt idx="111">
                  <c:v>12.161000000000001</c:v>
                </c:pt>
                <c:pt idx="112">
                  <c:v>12.166</c:v>
                </c:pt>
                <c:pt idx="113">
                  <c:v>12.537000000000003</c:v>
                </c:pt>
                <c:pt idx="114">
                  <c:v>12.374000000000002</c:v>
                </c:pt>
                <c:pt idx="115">
                  <c:v>12.172000000000001</c:v>
                </c:pt>
                <c:pt idx="116">
                  <c:v>11.844999999999999</c:v>
                </c:pt>
                <c:pt idx="117">
                  <c:v>11.981000000000002</c:v>
                </c:pt>
                <c:pt idx="118">
                  <c:v>11.949000000000002</c:v>
                </c:pt>
                <c:pt idx="119">
                  <c:v>12.242999999999999</c:v>
                </c:pt>
                <c:pt idx="120">
                  <c:v>12.358000000000001</c:v>
                </c:pt>
                <c:pt idx="121">
                  <c:v>12.183</c:v>
                </c:pt>
                <c:pt idx="122">
                  <c:v>11.899000000000001</c:v>
                </c:pt>
                <c:pt idx="123">
                  <c:v>11.925999999999998</c:v>
                </c:pt>
                <c:pt idx="124">
                  <c:v>12.111000000000001</c:v>
                </c:pt>
                <c:pt idx="125">
                  <c:v>11.870999999999999</c:v>
                </c:pt>
                <c:pt idx="126">
                  <c:v>11.527000000000001</c:v>
                </c:pt>
                <c:pt idx="127">
                  <c:v>11.635999999999999</c:v>
                </c:pt>
                <c:pt idx="128">
                  <c:v>12.029</c:v>
                </c:pt>
                <c:pt idx="129">
                  <c:v>11.946999999999999</c:v>
                </c:pt>
                <c:pt idx="130">
                  <c:v>12.05</c:v>
                </c:pt>
                <c:pt idx="131">
                  <c:v>11.995000000000001</c:v>
                </c:pt>
                <c:pt idx="132">
                  <c:v>11.655999999999999</c:v>
                </c:pt>
                <c:pt idx="133">
                  <c:v>11.536000000000001</c:v>
                </c:pt>
                <c:pt idx="134">
                  <c:v>11.524999999999999</c:v>
                </c:pt>
                <c:pt idx="135">
                  <c:v>11.600999999999999</c:v>
                </c:pt>
                <c:pt idx="136">
                  <c:v>11.306999999999999</c:v>
                </c:pt>
                <c:pt idx="137">
                  <c:v>11.361000000000001</c:v>
                </c:pt>
                <c:pt idx="138">
                  <c:v>11.71</c:v>
                </c:pt>
                <c:pt idx="139">
                  <c:v>10.062000000000001</c:v>
                </c:pt>
                <c:pt idx="140">
                  <c:v>2.2629999999999999</c:v>
                </c:pt>
                <c:pt idx="141">
                  <c:v>1.7610000000000001</c:v>
                </c:pt>
                <c:pt idx="142">
                  <c:v>1.5</c:v>
                </c:pt>
                <c:pt idx="143">
                  <c:v>2.0629999999999997</c:v>
                </c:pt>
                <c:pt idx="144">
                  <c:v>2.3959999999999999</c:v>
                </c:pt>
                <c:pt idx="145">
                  <c:v>2.5490000000000004</c:v>
                </c:pt>
                <c:pt idx="146">
                  <c:v>2.6799999999999997</c:v>
                </c:pt>
                <c:pt idx="147">
                  <c:v>2.484</c:v>
                </c:pt>
                <c:pt idx="148">
                  <c:v>2.2930000000000001</c:v>
                </c:pt>
                <c:pt idx="149">
                  <c:v>2.2880000000000003</c:v>
                </c:pt>
                <c:pt idx="150">
                  <c:v>2.3040000000000003</c:v>
                </c:pt>
                <c:pt idx="151">
                  <c:v>2.5120000000000005</c:v>
                </c:pt>
                <c:pt idx="152">
                  <c:v>2.4299999999999997</c:v>
                </c:pt>
                <c:pt idx="153">
                  <c:v>2.4569999999999999</c:v>
                </c:pt>
                <c:pt idx="154">
                  <c:v>2.5449999999999999</c:v>
                </c:pt>
                <c:pt idx="155">
                  <c:v>2.6859999999999999</c:v>
                </c:pt>
                <c:pt idx="156">
                  <c:v>2.5659999999999998</c:v>
                </c:pt>
                <c:pt idx="157">
                  <c:v>2.6050000000000004</c:v>
                </c:pt>
                <c:pt idx="158">
                  <c:v>2.6210000000000004</c:v>
                </c:pt>
                <c:pt idx="159">
                  <c:v>2.4569999999999999</c:v>
                </c:pt>
                <c:pt idx="160">
                  <c:v>2.468</c:v>
                </c:pt>
                <c:pt idx="161">
                  <c:v>2.3540000000000001</c:v>
                </c:pt>
                <c:pt idx="162">
                  <c:v>2.1849999999999996</c:v>
                </c:pt>
                <c:pt idx="163">
                  <c:v>2.343</c:v>
                </c:pt>
                <c:pt idx="164">
                  <c:v>2.7080000000000002</c:v>
                </c:pt>
                <c:pt idx="165">
                  <c:v>2.6539999999999999</c:v>
                </c:pt>
                <c:pt idx="166">
                  <c:v>2.7850000000000001</c:v>
                </c:pt>
                <c:pt idx="167">
                  <c:v>2.7249999999999996</c:v>
                </c:pt>
                <c:pt idx="168">
                  <c:v>2.6710000000000003</c:v>
                </c:pt>
                <c:pt idx="169">
                  <c:v>2.6760000000000002</c:v>
                </c:pt>
                <c:pt idx="170">
                  <c:v>2.6319999999999997</c:v>
                </c:pt>
                <c:pt idx="171">
                  <c:v>2.8120000000000003</c:v>
                </c:pt>
                <c:pt idx="172">
                  <c:v>2.5999999999999996</c:v>
                </c:pt>
                <c:pt idx="173">
                  <c:v>2.5720000000000001</c:v>
                </c:pt>
                <c:pt idx="174">
                  <c:v>2.6920000000000002</c:v>
                </c:pt>
                <c:pt idx="175">
                  <c:v>2.6319999999999997</c:v>
                </c:pt>
                <c:pt idx="176">
                  <c:v>2.8449999999999998</c:v>
                </c:pt>
                <c:pt idx="177">
                  <c:v>2.7409999999999997</c:v>
                </c:pt>
                <c:pt idx="178">
                  <c:v>2.7469999999999999</c:v>
                </c:pt>
                <c:pt idx="179">
                  <c:v>2.9050000000000002</c:v>
                </c:pt>
                <c:pt idx="180">
                  <c:v>2.758</c:v>
                </c:pt>
                <c:pt idx="181">
                  <c:v>2.6159999999999997</c:v>
                </c:pt>
                <c:pt idx="182">
                  <c:v>2.6210000000000004</c:v>
                </c:pt>
                <c:pt idx="183">
                  <c:v>2.6429999999999998</c:v>
                </c:pt>
                <c:pt idx="184">
                  <c:v>2.5940000000000003</c:v>
                </c:pt>
                <c:pt idx="185">
                  <c:v>2.7140000000000004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296448"/>
        <c:axId val="232298752"/>
      </c:scatterChart>
      <c:valAx>
        <c:axId val="23229644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(mg/L)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32298752"/>
        <c:crosses val="autoZero"/>
        <c:crossBetween val="midCat"/>
      </c:valAx>
      <c:valAx>
        <c:axId val="23229875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3229644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'Plots_R500-1'!$A$2</c:f>
          <c:strCache>
            <c:ptCount val="1"/>
            <c:pt idx="0">
              <c:v>R500-1  1/31/2017</c:v>
            </c:pt>
          </c:strCache>
        </c:strRef>
      </c:tx>
      <c:layout>
        <c:manualLayout>
          <c:xMode val="edge"/>
          <c:yMode val="edge"/>
          <c:x val="1.154919862528335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720111910516872"/>
          <c:w val="0.76377033034723096"/>
          <c:h val="0.83236931744207765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808080"/>
              </a:solidFill>
            </a:ln>
          </c:spPr>
          <c:marker>
            <c:symbol val="square"/>
            <c:size val="5"/>
            <c:spPr>
              <a:solidFill>
                <a:srgbClr val="FFFF6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'Plots_R500-1'!$L$8:$L$355</c:f>
              <c:numCache>
                <c:formatCode>General</c:formatCode>
                <c:ptCount val="348"/>
                <c:pt idx="0">
                  <c:v>30</c:v>
                </c:pt>
                <c:pt idx="1">
                  <c:v>30</c:v>
                </c:pt>
                <c:pt idx="2">
                  <c:v>30.07</c:v>
                </c:pt>
                <c:pt idx="3">
                  <c:v>30.08</c:v>
                </c:pt>
                <c:pt idx="4">
                  <c:v>30.14</c:v>
                </c:pt>
                <c:pt idx="5">
                  <c:v>30.19</c:v>
                </c:pt>
                <c:pt idx="6">
                  <c:v>30.23</c:v>
                </c:pt>
                <c:pt idx="7">
                  <c:v>30.24</c:v>
                </c:pt>
                <c:pt idx="8">
                  <c:v>30.24</c:v>
                </c:pt>
                <c:pt idx="9">
                  <c:v>30.23</c:v>
                </c:pt>
                <c:pt idx="10">
                  <c:v>30.23</c:v>
                </c:pt>
                <c:pt idx="11">
                  <c:v>30.22</c:v>
                </c:pt>
                <c:pt idx="12">
                  <c:v>30.21</c:v>
                </c:pt>
                <c:pt idx="13">
                  <c:v>30.21</c:v>
                </c:pt>
                <c:pt idx="14">
                  <c:v>30.18</c:v>
                </c:pt>
                <c:pt idx="15">
                  <c:v>30.17</c:v>
                </c:pt>
                <c:pt idx="16">
                  <c:v>30.17</c:v>
                </c:pt>
                <c:pt idx="17">
                  <c:v>30.19</c:v>
                </c:pt>
                <c:pt idx="18">
                  <c:v>30.18</c:v>
                </c:pt>
                <c:pt idx="19">
                  <c:v>30.2</c:v>
                </c:pt>
                <c:pt idx="20">
                  <c:v>30.21</c:v>
                </c:pt>
                <c:pt idx="21">
                  <c:v>30.22</c:v>
                </c:pt>
                <c:pt idx="22">
                  <c:v>30.22</c:v>
                </c:pt>
                <c:pt idx="23">
                  <c:v>30.17</c:v>
                </c:pt>
                <c:pt idx="24">
                  <c:v>30.22</c:v>
                </c:pt>
                <c:pt idx="25">
                  <c:v>30.17</c:v>
                </c:pt>
                <c:pt idx="26">
                  <c:v>30.13</c:v>
                </c:pt>
                <c:pt idx="27">
                  <c:v>30.18</c:v>
                </c:pt>
                <c:pt idx="28">
                  <c:v>30.2</c:v>
                </c:pt>
                <c:pt idx="29">
                  <c:v>30.19</c:v>
                </c:pt>
                <c:pt idx="30">
                  <c:v>30.16</c:v>
                </c:pt>
                <c:pt idx="31">
                  <c:v>30.17</c:v>
                </c:pt>
                <c:pt idx="32">
                  <c:v>30.18</c:v>
                </c:pt>
                <c:pt idx="33">
                  <c:v>30.18</c:v>
                </c:pt>
                <c:pt idx="34">
                  <c:v>30.18</c:v>
                </c:pt>
                <c:pt idx="35">
                  <c:v>30.17</c:v>
                </c:pt>
                <c:pt idx="36">
                  <c:v>30.2</c:v>
                </c:pt>
                <c:pt idx="37">
                  <c:v>30.16</c:v>
                </c:pt>
                <c:pt idx="38">
                  <c:v>30.17</c:v>
                </c:pt>
                <c:pt idx="39">
                  <c:v>30.19</c:v>
                </c:pt>
                <c:pt idx="40">
                  <c:v>30.19</c:v>
                </c:pt>
                <c:pt idx="41">
                  <c:v>30.18</c:v>
                </c:pt>
                <c:pt idx="42">
                  <c:v>30.16</c:v>
                </c:pt>
                <c:pt idx="43">
                  <c:v>30.17</c:v>
                </c:pt>
                <c:pt idx="44">
                  <c:v>30.17</c:v>
                </c:pt>
                <c:pt idx="45">
                  <c:v>30.17</c:v>
                </c:pt>
                <c:pt idx="46">
                  <c:v>30.16</c:v>
                </c:pt>
                <c:pt idx="47">
                  <c:v>30.17</c:v>
                </c:pt>
                <c:pt idx="48">
                  <c:v>30.19</c:v>
                </c:pt>
                <c:pt idx="49">
                  <c:v>30.2</c:v>
                </c:pt>
                <c:pt idx="50">
                  <c:v>30.22</c:v>
                </c:pt>
                <c:pt idx="51">
                  <c:v>30.21</c:v>
                </c:pt>
                <c:pt idx="52">
                  <c:v>30.21</c:v>
                </c:pt>
                <c:pt idx="53">
                  <c:v>30.21</c:v>
                </c:pt>
                <c:pt idx="54">
                  <c:v>30.19</c:v>
                </c:pt>
                <c:pt idx="55">
                  <c:v>30.18</c:v>
                </c:pt>
                <c:pt idx="56">
                  <c:v>30.16</c:v>
                </c:pt>
                <c:pt idx="57">
                  <c:v>30.19</c:v>
                </c:pt>
                <c:pt idx="58">
                  <c:v>30.2</c:v>
                </c:pt>
                <c:pt idx="59">
                  <c:v>30.2</c:v>
                </c:pt>
                <c:pt idx="60">
                  <c:v>30.21</c:v>
                </c:pt>
                <c:pt idx="61">
                  <c:v>30.2</c:v>
                </c:pt>
                <c:pt idx="62">
                  <c:v>30.19</c:v>
                </c:pt>
                <c:pt idx="63">
                  <c:v>30.18</c:v>
                </c:pt>
                <c:pt idx="64">
                  <c:v>30.18</c:v>
                </c:pt>
                <c:pt idx="65">
                  <c:v>30.15</c:v>
                </c:pt>
                <c:pt idx="66">
                  <c:v>30.16</c:v>
                </c:pt>
                <c:pt idx="67">
                  <c:v>30.17</c:v>
                </c:pt>
                <c:pt idx="68">
                  <c:v>30.16</c:v>
                </c:pt>
                <c:pt idx="69">
                  <c:v>30.15</c:v>
                </c:pt>
                <c:pt idx="70">
                  <c:v>30.16</c:v>
                </c:pt>
                <c:pt idx="71">
                  <c:v>30.15</c:v>
                </c:pt>
                <c:pt idx="72">
                  <c:v>30.16</c:v>
                </c:pt>
                <c:pt idx="73">
                  <c:v>30.15</c:v>
                </c:pt>
                <c:pt idx="74">
                  <c:v>30.15</c:v>
                </c:pt>
                <c:pt idx="75">
                  <c:v>30.13</c:v>
                </c:pt>
                <c:pt idx="76">
                  <c:v>30.11</c:v>
                </c:pt>
                <c:pt idx="77">
                  <c:v>30.11</c:v>
                </c:pt>
                <c:pt idx="78">
                  <c:v>30.11</c:v>
                </c:pt>
                <c:pt idx="79">
                  <c:v>30.1</c:v>
                </c:pt>
                <c:pt idx="80">
                  <c:v>30.08</c:v>
                </c:pt>
                <c:pt idx="81">
                  <c:v>30.09</c:v>
                </c:pt>
                <c:pt idx="82">
                  <c:v>30.09</c:v>
                </c:pt>
                <c:pt idx="83">
                  <c:v>30.07</c:v>
                </c:pt>
                <c:pt idx="84">
                  <c:v>30</c:v>
                </c:pt>
                <c:pt idx="85">
                  <c:v>30.02</c:v>
                </c:pt>
                <c:pt idx="86">
                  <c:v>30</c:v>
                </c:pt>
                <c:pt idx="87">
                  <c:v>30.01</c:v>
                </c:pt>
                <c:pt idx="88">
                  <c:v>30.02</c:v>
                </c:pt>
                <c:pt idx="89">
                  <c:v>30.03</c:v>
                </c:pt>
                <c:pt idx="90">
                  <c:v>30</c:v>
                </c:pt>
                <c:pt idx="91">
                  <c:v>30</c:v>
                </c:pt>
                <c:pt idx="92">
                  <c:v>29.99</c:v>
                </c:pt>
                <c:pt idx="93">
                  <c:v>29.93</c:v>
                </c:pt>
                <c:pt idx="94">
                  <c:v>29.9</c:v>
                </c:pt>
                <c:pt idx="95">
                  <c:v>29.9</c:v>
                </c:pt>
                <c:pt idx="96">
                  <c:v>29.9</c:v>
                </c:pt>
                <c:pt idx="97">
                  <c:v>29.89</c:v>
                </c:pt>
                <c:pt idx="98">
                  <c:v>29.89</c:v>
                </c:pt>
                <c:pt idx="99">
                  <c:v>29.86</c:v>
                </c:pt>
                <c:pt idx="100">
                  <c:v>29.91</c:v>
                </c:pt>
                <c:pt idx="101">
                  <c:v>29.89</c:v>
                </c:pt>
                <c:pt idx="102">
                  <c:v>29.87</c:v>
                </c:pt>
                <c:pt idx="103">
                  <c:v>29.85</c:v>
                </c:pt>
                <c:pt idx="104">
                  <c:v>29.88</c:v>
                </c:pt>
                <c:pt idx="105">
                  <c:v>29.86</c:v>
                </c:pt>
                <c:pt idx="106">
                  <c:v>29.86</c:v>
                </c:pt>
                <c:pt idx="107">
                  <c:v>29.9</c:v>
                </c:pt>
                <c:pt idx="108">
                  <c:v>29.9</c:v>
                </c:pt>
                <c:pt idx="109">
                  <c:v>29.89</c:v>
                </c:pt>
                <c:pt idx="110">
                  <c:v>29.83</c:v>
                </c:pt>
                <c:pt idx="111">
                  <c:v>29.94</c:v>
                </c:pt>
                <c:pt idx="112">
                  <c:v>29.83</c:v>
                </c:pt>
                <c:pt idx="113">
                  <c:v>29.87</c:v>
                </c:pt>
                <c:pt idx="114">
                  <c:v>29.89</c:v>
                </c:pt>
                <c:pt idx="115">
                  <c:v>29.88</c:v>
                </c:pt>
                <c:pt idx="116">
                  <c:v>29.82</c:v>
                </c:pt>
                <c:pt idx="117">
                  <c:v>29.88</c:v>
                </c:pt>
                <c:pt idx="118">
                  <c:v>29.87</c:v>
                </c:pt>
                <c:pt idx="119">
                  <c:v>29.93</c:v>
                </c:pt>
                <c:pt idx="120">
                  <c:v>29.93</c:v>
                </c:pt>
                <c:pt idx="121">
                  <c:v>29.93</c:v>
                </c:pt>
                <c:pt idx="122">
                  <c:v>29.9</c:v>
                </c:pt>
                <c:pt idx="123">
                  <c:v>29.93</c:v>
                </c:pt>
                <c:pt idx="124">
                  <c:v>29.95</c:v>
                </c:pt>
                <c:pt idx="125">
                  <c:v>29.9</c:v>
                </c:pt>
                <c:pt idx="126">
                  <c:v>29.93</c:v>
                </c:pt>
                <c:pt idx="127">
                  <c:v>29.97</c:v>
                </c:pt>
                <c:pt idx="128">
                  <c:v>29.97</c:v>
                </c:pt>
                <c:pt idx="129">
                  <c:v>29.96</c:v>
                </c:pt>
                <c:pt idx="130">
                  <c:v>30.01</c:v>
                </c:pt>
                <c:pt idx="131">
                  <c:v>29.97</c:v>
                </c:pt>
                <c:pt idx="132">
                  <c:v>29.94</c:v>
                </c:pt>
                <c:pt idx="133">
                  <c:v>29.95</c:v>
                </c:pt>
                <c:pt idx="134">
                  <c:v>30.04</c:v>
                </c:pt>
                <c:pt idx="135">
                  <c:v>30.04</c:v>
                </c:pt>
                <c:pt idx="136">
                  <c:v>30.02</c:v>
                </c:pt>
                <c:pt idx="137">
                  <c:v>30.02</c:v>
                </c:pt>
                <c:pt idx="138">
                  <c:v>30</c:v>
                </c:pt>
                <c:pt idx="139">
                  <c:v>29.83</c:v>
                </c:pt>
                <c:pt idx="140">
                  <c:v>29.75</c:v>
                </c:pt>
                <c:pt idx="141">
                  <c:v>29.79</c:v>
                </c:pt>
                <c:pt idx="142">
                  <c:v>29.79</c:v>
                </c:pt>
                <c:pt idx="143">
                  <c:v>29.79</c:v>
                </c:pt>
                <c:pt idx="144">
                  <c:v>29.8</c:v>
                </c:pt>
                <c:pt idx="145">
                  <c:v>29.8</c:v>
                </c:pt>
                <c:pt idx="146">
                  <c:v>29.8</c:v>
                </c:pt>
                <c:pt idx="147">
                  <c:v>29.8</c:v>
                </c:pt>
                <c:pt idx="148">
                  <c:v>29.8</c:v>
                </c:pt>
                <c:pt idx="149">
                  <c:v>29.8</c:v>
                </c:pt>
                <c:pt idx="150">
                  <c:v>29.8</c:v>
                </c:pt>
                <c:pt idx="151">
                  <c:v>29.8</c:v>
                </c:pt>
                <c:pt idx="152">
                  <c:v>29.8</c:v>
                </c:pt>
                <c:pt idx="153">
                  <c:v>29.78</c:v>
                </c:pt>
                <c:pt idx="154">
                  <c:v>29.8</c:v>
                </c:pt>
                <c:pt idx="155">
                  <c:v>29.79</c:v>
                </c:pt>
                <c:pt idx="156">
                  <c:v>29.79</c:v>
                </c:pt>
                <c:pt idx="157">
                  <c:v>29.79</c:v>
                </c:pt>
                <c:pt idx="158">
                  <c:v>29.79</c:v>
                </c:pt>
                <c:pt idx="159">
                  <c:v>29.8</c:v>
                </c:pt>
                <c:pt idx="160">
                  <c:v>29.79</c:v>
                </c:pt>
                <c:pt idx="161">
                  <c:v>29.78</c:v>
                </c:pt>
                <c:pt idx="162">
                  <c:v>29.79</c:v>
                </c:pt>
                <c:pt idx="163">
                  <c:v>29.8</c:v>
                </c:pt>
                <c:pt idx="164">
                  <c:v>29.79</c:v>
                </c:pt>
                <c:pt idx="165">
                  <c:v>29.8</c:v>
                </c:pt>
                <c:pt idx="166">
                  <c:v>29.8</c:v>
                </c:pt>
                <c:pt idx="167">
                  <c:v>29.8</c:v>
                </c:pt>
                <c:pt idx="168">
                  <c:v>29.79</c:v>
                </c:pt>
                <c:pt idx="169">
                  <c:v>29.81</c:v>
                </c:pt>
                <c:pt idx="170">
                  <c:v>29.8</c:v>
                </c:pt>
                <c:pt idx="171">
                  <c:v>29.81</c:v>
                </c:pt>
                <c:pt idx="172">
                  <c:v>29.8</c:v>
                </c:pt>
                <c:pt idx="173">
                  <c:v>29.8</c:v>
                </c:pt>
                <c:pt idx="174">
                  <c:v>29.81</c:v>
                </c:pt>
                <c:pt idx="175">
                  <c:v>29.8</c:v>
                </c:pt>
                <c:pt idx="176">
                  <c:v>29.8</c:v>
                </c:pt>
                <c:pt idx="177">
                  <c:v>29.81</c:v>
                </c:pt>
                <c:pt idx="178">
                  <c:v>29.81</c:v>
                </c:pt>
                <c:pt idx="179">
                  <c:v>29.8</c:v>
                </c:pt>
                <c:pt idx="180">
                  <c:v>29.82</c:v>
                </c:pt>
                <c:pt idx="181">
                  <c:v>29.82</c:v>
                </c:pt>
                <c:pt idx="182">
                  <c:v>29.8</c:v>
                </c:pt>
                <c:pt idx="183">
                  <c:v>29.81</c:v>
                </c:pt>
                <c:pt idx="184">
                  <c:v>29.82</c:v>
                </c:pt>
                <c:pt idx="185">
                  <c:v>29.81</c:v>
                </c:pt>
              </c:numCache>
            </c:numRef>
          </c:xVal>
          <c:yVal>
            <c:numRef>
              <c:f>'Plots_R500-1'!$P$8:$P$355</c:f>
              <c:numCache>
                <c:formatCode>0.00</c:formatCode>
                <c:ptCount val="348"/>
                <c:pt idx="0">
                  <c:v>11.495000000000001</c:v>
                </c:pt>
                <c:pt idx="1">
                  <c:v>13.167000000000002</c:v>
                </c:pt>
                <c:pt idx="2">
                  <c:v>15.784000000000002</c:v>
                </c:pt>
                <c:pt idx="3">
                  <c:v>17.098000000000003</c:v>
                </c:pt>
                <c:pt idx="4">
                  <c:v>19.919</c:v>
                </c:pt>
                <c:pt idx="5">
                  <c:v>25.557000000000002</c:v>
                </c:pt>
                <c:pt idx="6">
                  <c:v>25.602</c:v>
                </c:pt>
                <c:pt idx="7">
                  <c:v>24.862000000000002</c:v>
                </c:pt>
                <c:pt idx="8">
                  <c:v>25.537000000000003</c:v>
                </c:pt>
                <c:pt idx="9">
                  <c:v>25.6</c:v>
                </c:pt>
                <c:pt idx="10">
                  <c:v>25.571000000000002</c:v>
                </c:pt>
                <c:pt idx="11">
                  <c:v>25.798999999999999</c:v>
                </c:pt>
                <c:pt idx="12">
                  <c:v>25.749000000000002</c:v>
                </c:pt>
                <c:pt idx="13">
                  <c:v>25.753</c:v>
                </c:pt>
                <c:pt idx="14">
                  <c:v>25.545000000000002</c:v>
                </c:pt>
                <c:pt idx="15">
                  <c:v>25.342000000000002</c:v>
                </c:pt>
                <c:pt idx="16">
                  <c:v>25.324999999999999</c:v>
                </c:pt>
                <c:pt idx="17">
                  <c:v>25.013000000000002</c:v>
                </c:pt>
                <c:pt idx="18">
                  <c:v>24.653000000000002</c:v>
                </c:pt>
                <c:pt idx="19">
                  <c:v>24.221</c:v>
                </c:pt>
                <c:pt idx="20">
                  <c:v>24.565000000000001</c:v>
                </c:pt>
                <c:pt idx="21">
                  <c:v>24.821000000000002</c:v>
                </c:pt>
                <c:pt idx="22">
                  <c:v>24.69</c:v>
                </c:pt>
                <c:pt idx="23">
                  <c:v>24.412000000000003</c:v>
                </c:pt>
                <c:pt idx="24">
                  <c:v>24.57</c:v>
                </c:pt>
                <c:pt idx="25">
                  <c:v>24.815000000000001</c:v>
                </c:pt>
                <c:pt idx="26">
                  <c:v>25.207000000000001</c:v>
                </c:pt>
                <c:pt idx="27">
                  <c:v>25.529</c:v>
                </c:pt>
                <c:pt idx="28">
                  <c:v>25.289000000000001</c:v>
                </c:pt>
                <c:pt idx="29">
                  <c:v>24.978000000000002</c:v>
                </c:pt>
                <c:pt idx="30">
                  <c:v>24.880000000000003</c:v>
                </c:pt>
                <c:pt idx="31">
                  <c:v>24.651</c:v>
                </c:pt>
                <c:pt idx="32">
                  <c:v>25.12</c:v>
                </c:pt>
                <c:pt idx="33">
                  <c:v>25.540000000000003</c:v>
                </c:pt>
                <c:pt idx="34">
                  <c:v>24.858000000000001</c:v>
                </c:pt>
                <c:pt idx="35">
                  <c:v>23.609000000000002</c:v>
                </c:pt>
                <c:pt idx="36">
                  <c:v>23.783000000000001</c:v>
                </c:pt>
                <c:pt idx="37">
                  <c:v>23.958000000000002</c:v>
                </c:pt>
                <c:pt idx="38">
                  <c:v>23.347000000000001</c:v>
                </c:pt>
                <c:pt idx="39">
                  <c:v>23.510999999999999</c:v>
                </c:pt>
                <c:pt idx="40">
                  <c:v>24.089000000000002</c:v>
                </c:pt>
                <c:pt idx="41">
                  <c:v>24.754000000000001</c:v>
                </c:pt>
                <c:pt idx="42">
                  <c:v>25.516999999999999</c:v>
                </c:pt>
                <c:pt idx="43">
                  <c:v>25.566000000000003</c:v>
                </c:pt>
                <c:pt idx="44">
                  <c:v>25.441000000000003</c:v>
                </c:pt>
                <c:pt idx="45">
                  <c:v>25.348000000000003</c:v>
                </c:pt>
                <c:pt idx="46">
                  <c:v>25.533000000000001</c:v>
                </c:pt>
                <c:pt idx="47">
                  <c:v>25.19</c:v>
                </c:pt>
                <c:pt idx="48">
                  <c:v>25.091000000000001</c:v>
                </c:pt>
                <c:pt idx="49">
                  <c:v>25.119</c:v>
                </c:pt>
                <c:pt idx="50">
                  <c:v>25.316000000000003</c:v>
                </c:pt>
                <c:pt idx="51">
                  <c:v>25.316000000000003</c:v>
                </c:pt>
                <c:pt idx="52">
                  <c:v>25.452999999999999</c:v>
                </c:pt>
                <c:pt idx="53">
                  <c:v>25.371000000000002</c:v>
                </c:pt>
                <c:pt idx="54">
                  <c:v>25.540000000000003</c:v>
                </c:pt>
                <c:pt idx="55">
                  <c:v>25.442</c:v>
                </c:pt>
                <c:pt idx="56">
                  <c:v>25.579000000000001</c:v>
                </c:pt>
                <c:pt idx="57">
                  <c:v>25.704000000000001</c:v>
                </c:pt>
                <c:pt idx="58">
                  <c:v>25.650000000000002</c:v>
                </c:pt>
                <c:pt idx="59">
                  <c:v>25.563000000000002</c:v>
                </c:pt>
                <c:pt idx="60">
                  <c:v>24.941000000000003</c:v>
                </c:pt>
                <c:pt idx="61">
                  <c:v>24.603000000000002</c:v>
                </c:pt>
                <c:pt idx="62">
                  <c:v>24.406000000000002</c:v>
                </c:pt>
                <c:pt idx="63">
                  <c:v>24.542999999999999</c:v>
                </c:pt>
                <c:pt idx="64">
                  <c:v>24.199000000000002</c:v>
                </c:pt>
                <c:pt idx="65">
                  <c:v>24.516000000000002</c:v>
                </c:pt>
                <c:pt idx="66">
                  <c:v>25.285</c:v>
                </c:pt>
                <c:pt idx="67">
                  <c:v>25.383000000000003</c:v>
                </c:pt>
                <c:pt idx="68">
                  <c:v>24.401</c:v>
                </c:pt>
                <c:pt idx="69">
                  <c:v>24.712</c:v>
                </c:pt>
                <c:pt idx="70">
                  <c:v>24.434000000000001</c:v>
                </c:pt>
                <c:pt idx="71">
                  <c:v>24.221</c:v>
                </c:pt>
                <c:pt idx="72">
                  <c:v>24.259</c:v>
                </c:pt>
                <c:pt idx="73">
                  <c:v>24.483000000000001</c:v>
                </c:pt>
                <c:pt idx="74">
                  <c:v>24.008000000000003</c:v>
                </c:pt>
                <c:pt idx="75">
                  <c:v>23.544</c:v>
                </c:pt>
                <c:pt idx="76">
                  <c:v>23.806000000000001</c:v>
                </c:pt>
                <c:pt idx="77">
                  <c:v>24.903000000000002</c:v>
                </c:pt>
                <c:pt idx="78">
                  <c:v>25.307000000000002</c:v>
                </c:pt>
                <c:pt idx="79">
                  <c:v>25.077000000000002</c:v>
                </c:pt>
                <c:pt idx="80">
                  <c:v>24.946000000000002</c:v>
                </c:pt>
                <c:pt idx="81">
                  <c:v>25.088000000000001</c:v>
                </c:pt>
                <c:pt idx="82">
                  <c:v>25.879000000000001</c:v>
                </c:pt>
                <c:pt idx="83">
                  <c:v>20.784000000000002</c:v>
                </c:pt>
                <c:pt idx="84">
                  <c:v>13.157</c:v>
                </c:pt>
                <c:pt idx="85">
                  <c:v>12.088000000000001</c:v>
                </c:pt>
                <c:pt idx="86">
                  <c:v>12.383000000000003</c:v>
                </c:pt>
                <c:pt idx="87">
                  <c:v>12.481999999999999</c:v>
                </c:pt>
                <c:pt idx="88">
                  <c:v>12.373000000000001</c:v>
                </c:pt>
                <c:pt idx="89">
                  <c:v>12.291</c:v>
                </c:pt>
                <c:pt idx="90">
                  <c:v>12.411000000000001</c:v>
                </c:pt>
                <c:pt idx="91">
                  <c:v>12.259</c:v>
                </c:pt>
                <c:pt idx="92">
                  <c:v>12.280999999999999</c:v>
                </c:pt>
                <c:pt idx="93">
                  <c:v>12.297000000000001</c:v>
                </c:pt>
                <c:pt idx="94">
                  <c:v>12.254000000000001</c:v>
                </c:pt>
                <c:pt idx="95">
                  <c:v>12.210999999999999</c:v>
                </c:pt>
                <c:pt idx="96">
                  <c:v>12.298000000000002</c:v>
                </c:pt>
                <c:pt idx="97">
                  <c:v>12.310000000000002</c:v>
                </c:pt>
                <c:pt idx="98">
                  <c:v>12.414000000000001</c:v>
                </c:pt>
                <c:pt idx="99">
                  <c:v>12.507000000000001</c:v>
                </c:pt>
                <c:pt idx="100">
                  <c:v>12.595000000000002</c:v>
                </c:pt>
                <c:pt idx="101">
                  <c:v>12.524000000000001</c:v>
                </c:pt>
                <c:pt idx="102">
                  <c:v>12.661000000000001</c:v>
                </c:pt>
                <c:pt idx="103">
                  <c:v>12.574000000000002</c:v>
                </c:pt>
                <c:pt idx="104">
                  <c:v>12.378</c:v>
                </c:pt>
                <c:pt idx="105">
                  <c:v>12.531000000000002</c:v>
                </c:pt>
                <c:pt idx="106">
                  <c:v>12.651</c:v>
                </c:pt>
                <c:pt idx="107">
                  <c:v>12.581</c:v>
                </c:pt>
                <c:pt idx="108">
                  <c:v>12.532</c:v>
                </c:pt>
                <c:pt idx="109">
                  <c:v>12.564</c:v>
                </c:pt>
                <c:pt idx="110">
                  <c:v>12.166</c:v>
                </c:pt>
                <c:pt idx="111">
                  <c:v>12.161000000000001</c:v>
                </c:pt>
                <c:pt idx="112">
                  <c:v>12.166</c:v>
                </c:pt>
                <c:pt idx="113">
                  <c:v>12.537000000000003</c:v>
                </c:pt>
                <c:pt idx="114">
                  <c:v>12.374000000000002</c:v>
                </c:pt>
                <c:pt idx="115">
                  <c:v>12.172000000000001</c:v>
                </c:pt>
                <c:pt idx="116">
                  <c:v>11.844999999999999</c:v>
                </c:pt>
                <c:pt idx="117">
                  <c:v>11.981000000000002</c:v>
                </c:pt>
                <c:pt idx="118">
                  <c:v>11.949000000000002</c:v>
                </c:pt>
                <c:pt idx="119">
                  <c:v>12.242999999999999</c:v>
                </c:pt>
                <c:pt idx="120">
                  <c:v>12.358000000000001</c:v>
                </c:pt>
                <c:pt idx="121">
                  <c:v>12.183</c:v>
                </c:pt>
                <c:pt idx="122">
                  <c:v>11.899000000000001</c:v>
                </c:pt>
                <c:pt idx="123">
                  <c:v>11.925999999999998</c:v>
                </c:pt>
                <c:pt idx="124">
                  <c:v>12.111000000000001</c:v>
                </c:pt>
                <c:pt idx="125">
                  <c:v>11.870999999999999</c:v>
                </c:pt>
                <c:pt idx="126">
                  <c:v>11.527000000000001</c:v>
                </c:pt>
                <c:pt idx="127">
                  <c:v>11.635999999999999</c:v>
                </c:pt>
                <c:pt idx="128">
                  <c:v>12.029</c:v>
                </c:pt>
                <c:pt idx="129">
                  <c:v>11.946999999999999</c:v>
                </c:pt>
                <c:pt idx="130">
                  <c:v>12.05</c:v>
                </c:pt>
                <c:pt idx="131">
                  <c:v>11.995000000000001</c:v>
                </c:pt>
                <c:pt idx="132">
                  <c:v>11.655999999999999</c:v>
                </c:pt>
                <c:pt idx="133">
                  <c:v>11.536000000000001</c:v>
                </c:pt>
                <c:pt idx="134">
                  <c:v>11.524999999999999</c:v>
                </c:pt>
                <c:pt idx="135">
                  <c:v>11.600999999999999</c:v>
                </c:pt>
                <c:pt idx="136">
                  <c:v>11.306999999999999</c:v>
                </c:pt>
                <c:pt idx="137">
                  <c:v>11.361000000000001</c:v>
                </c:pt>
                <c:pt idx="138">
                  <c:v>11.71</c:v>
                </c:pt>
                <c:pt idx="139">
                  <c:v>10.062000000000001</c:v>
                </c:pt>
                <c:pt idx="140">
                  <c:v>2.2629999999999999</c:v>
                </c:pt>
                <c:pt idx="141">
                  <c:v>1.7610000000000001</c:v>
                </c:pt>
                <c:pt idx="142">
                  <c:v>1.5</c:v>
                </c:pt>
                <c:pt idx="143">
                  <c:v>2.0629999999999997</c:v>
                </c:pt>
                <c:pt idx="144">
                  <c:v>2.3959999999999999</c:v>
                </c:pt>
                <c:pt idx="145">
                  <c:v>2.5490000000000004</c:v>
                </c:pt>
                <c:pt idx="146">
                  <c:v>2.6799999999999997</c:v>
                </c:pt>
                <c:pt idx="147">
                  <c:v>2.484</c:v>
                </c:pt>
                <c:pt idx="148">
                  <c:v>2.2930000000000001</c:v>
                </c:pt>
                <c:pt idx="149">
                  <c:v>2.2880000000000003</c:v>
                </c:pt>
                <c:pt idx="150">
                  <c:v>2.3040000000000003</c:v>
                </c:pt>
                <c:pt idx="151">
                  <c:v>2.5120000000000005</c:v>
                </c:pt>
                <c:pt idx="152">
                  <c:v>2.4299999999999997</c:v>
                </c:pt>
                <c:pt idx="153">
                  <c:v>2.4569999999999999</c:v>
                </c:pt>
                <c:pt idx="154">
                  <c:v>2.5449999999999999</c:v>
                </c:pt>
                <c:pt idx="155">
                  <c:v>2.6859999999999999</c:v>
                </c:pt>
                <c:pt idx="156">
                  <c:v>2.5659999999999998</c:v>
                </c:pt>
                <c:pt idx="157">
                  <c:v>2.6050000000000004</c:v>
                </c:pt>
                <c:pt idx="158">
                  <c:v>2.6210000000000004</c:v>
                </c:pt>
                <c:pt idx="159">
                  <c:v>2.4569999999999999</c:v>
                </c:pt>
                <c:pt idx="160">
                  <c:v>2.468</c:v>
                </c:pt>
                <c:pt idx="161">
                  <c:v>2.3540000000000001</c:v>
                </c:pt>
                <c:pt idx="162">
                  <c:v>2.1849999999999996</c:v>
                </c:pt>
                <c:pt idx="163">
                  <c:v>2.343</c:v>
                </c:pt>
                <c:pt idx="164">
                  <c:v>2.7080000000000002</c:v>
                </c:pt>
                <c:pt idx="165">
                  <c:v>2.6539999999999999</c:v>
                </c:pt>
                <c:pt idx="166">
                  <c:v>2.7850000000000001</c:v>
                </c:pt>
                <c:pt idx="167">
                  <c:v>2.7249999999999996</c:v>
                </c:pt>
                <c:pt idx="168">
                  <c:v>2.6710000000000003</c:v>
                </c:pt>
                <c:pt idx="169">
                  <c:v>2.6760000000000002</c:v>
                </c:pt>
                <c:pt idx="170">
                  <c:v>2.6319999999999997</c:v>
                </c:pt>
                <c:pt idx="171">
                  <c:v>2.8120000000000003</c:v>
                </c:pt>
                <c:pt idx="172">
                  <c:v>2.5999999999999996</c:v>
                </c:pt>
                <c:pt idx="173">
                  <c:v>2.5720000000000001</c:v>
                </c:pt>
                <c:pt idx="174">
                  <c:v>2.6920000000000002</c:v>
                </c:pt>
                <c:pt idx="175">
                  <c:v>2.6319999999999997</c:v>
                </c:pt>
                <c:pt idx="176">
                  <c:v>2.8449999999999998</c:v>
                </c:pt>
                <c:pt idx="177">
                  <c:v>2.7409999999999997</c:v>
                </c:pt>
                <c:pt idx="178">
                  <c:v>2.7469999999999999</c:v>
                </c:pt>
                <c:pt idx="179">
                  <c:v>2.9050000000000002</c:v>
                </c:pt>
                <c:pt idx="180">
                  <c:v>2.758</c:v>
                </c:pt>
                <c:pt idx="181">
                  <c:v>2.6159999999999997</c:v>
                </c:pt>
                <c:pt idx="182">
                  <c:v>2.6210000000000004</c:v>
                </c:pt>
                <c:pt idx="183">
                  <c:v>2.6429999999999998</c:v>
                </c:pt>
                <c:pt idx="184">
                  <c:v>2.5940000000000003</c:v>
                </c:pt>
                <c:pt idx="185">
                  <c:v>2.7140000000000004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310656"/>
        <c:axId val="232403328"/>
      </c:scatterChart>
      <c:valAx>
        <c:axId val="23231065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Salinty (PSU)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232403328"/>
        <c:crosses val="autoZero"/>
        <c:crossBetween val="midCat"/>
      </c:valAx>
      <c:valAx>
        <c:axId val="23240332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323106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'Plots_CV62-1'!$A$2</c:f>
          <c:strCache>
            <c:ptCount val="1"/>
            <c:pt idx="0">
              <c:v>CV62-1 1/31/2017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685043693410039E-2"/>
          <c:y val="0.13495455934880193"/>
          <c:w val="0.84188634909087168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'Plots_CV62-1'!$G$8:$G$355</c:f>
              <c:numCache>
                <c:formatCode>General</c:formatCode>
                <c:ptCount val="348"/>
                <c:pt idx="0">
                  <c:v>-3.7</c:v>
                </c:pt>
                <c:pt idx="1">
                  <c:v>-3.9</c:v>
                </c:pt>
                <c:pt idx="2">
                  <c:v>-4.2</c:v>
                </c:pt>
                <c:pt idx="3">
                  <c:v>-3.6</c:v>
                </c:pt>
                <c:pt idx="4">
                  <c:v>-3.8</c:v>
                </c:pt>
                <c:pt idx="5">
                  <c:v>-4</c:v>
                </c:pt>
                <c:pt idx="6">
                  <c:v>-3.9</c:v>
                </c:pt>
                <c:pt idx="7">
                  <c:v>-3.7</c:v>
                </c:pt>
                <c:pt idx="8">
                  <c:v>-3.7</c:v>
                </c:pt>
                <c:pt idx="9">
                  <c:v>-3.8</c:v>
                </c:pt>
                <c:pt idx="10">
                  <c:v>-3</c:v>
                </c:pt>
                <c:pt idx="11">
                  <c:v>-2.2000000000000002</c:v>
                </c:pt>
                <c:pt idx="12">
                  <c:v>-0.8</c:v>
                </c:pt>
                <c:pt idx="13">
                  <c:v>0.1</c:v>
                </c:pt>
                <c:pt idx="14">
                  <c:v>-0.7</c:v>
                </c:pt>
                <c:pt idx="15">
                  <c:v>-0.8</c:v>
                </c:pt>
                <c:pt idx="16">
                  <c:v>0.8</c:v>
                </c:pt>
                <c:pt idx="17">
                  <c:v>-0.8</c:v>
                </c:pt>
                <c:pt idx="18">
                  <c:v>-0.5</c:v>
                </c:pt>
                <c:pt idx="19">
                  <c:v>-0.5</c:v>
                </c:pt>
                <c:pt idx="20">
                  <c:v>0.7</c:v>
                </c:pt>
                <c:pt idx="21">
                  <c:v>-0.2</c:v>
                </c:pt>
                <c:pt idx="22">
                  <c:v>-0.1</c:v>
                </c:pt>
                <c:pt idx="23">
                  <c:v>0.1</c:v>
                </c:pt>
                <c:pt idx="24">
                  <c:v>-0.5</c:v>
                </c:pt>
                <c:pt idx="25">
                  <c:v>0.3</c:v>
                </c:pt>
                <c:pt idx="26">
                  <c:v>-0.9</c:v>
                </c:pt>
                <c:pt idx="27">
                  <c:v>-0.5</c:v>
                </c:pt>
                <c:pt idx="28">
                  <c:v>0.2</c:v>
                </c:pt>
                <c:pt idx="29">
                  <c:v>0.2</c:v>
                </c:pt>
                <c:pt idx="30">
                  <c:v>0.3</c:v>
                </c:pt>
                <c:pt idx="31">
                  <c:v>1.4</c:v>
                </c:pt>
                <c:pt idx="32">
                  <c:v>-0.6</c:v>
                </c:pt>
                <c:pt idx="33">
                  <c:v>0.3</c:v>
                </c:pt>
                <c:pt idx="34">
                  <c:v>2.7</c:v>
                </c:pt>
                <c:pt idx="35">
                  <c:v>0.2</c:v>
                </c:pt>
                <c:pt idx="36">
                  <c:v>-0.2</c:v>
                </c:pt>
                <c:pt idx="37">
                  <c:v>1.8</c:v>
                </c:pt>
                <c:pt idx="38">
                  <c:v>1.3</c:v>
                </c:pt>
                <c:pt idx="39">
                  <c:v>0.9</c:v>
                </c:pt>
                <c:pt idx="40">
                  <c:v>-0.1</c:v>
                </c:pt>
                <c:pt idx="41">
                  <c:v>1.1000000000000001</c:v>
                </c:pt>
                <c:pt idx="42">
                  <c:v>1</c:v>
                </c:pt>
                <c:pt idx="43">
                  <c:v>1.4</c:v>
                </c:pt>
                <c:pt idx="44">
                  <c:v>1.2</c:v>
                </c:pt>
                <c:pt idx="45">
                  <c:v>4.0999999999999996</c:v>
                </c:pt>
                <c:pt idx="46">
                  <c:v>-0.1</c:v>
                </c:pt>
                <c:pt idx="47">
                  <c:v>-0.2</c:v>
                </c:pt>
                <c:pt idx="48">
                  <c:v>-0.4</c:v>
                </c:pt>
                <c:pt idx="49">
                  <c:v>1.1000000000000001</c:v>
                </c:pt>
                <c:pt idx="50">
                  <c:v>0.8</c:v>
                </c:pt>
                <c:pt idx="51">
                  <c:v>-0.8</c:v>
                </c:pt>
                <c:pt idx="52">
                  <c:v>-1</c:v>
                </c:pt>
                <c:pt idx="53">
                  <c:v>-0.9</c:v>
                </c:pt>
                <c:pt idx="54">
                  <c:v>-1.1000000000000001</c:v>
                </c:pt>
                <c:pt idx="55">
                  <c:v>-1.1000000000000001</c:v>
                </c:pt>
                <c:pt idx="56">
                  <c:v>-0.4</c:v>
                </c:pt>
                <c:pt idx="57">
                  <c:v>-1.4</c:v>
                </c:pt>
                <c:pt idx="58">
                  <c:v>0.4</c:v>
                </c:pt>
                <c:pt idx="59">
                  <c:v>-1.4</c:v>
                </c:pt>
                <c:pt idx="60">
                  <c:v>-1.7</c:v>
                </c:pt>
                <c:pt idx="61">
                  <c:v>-1</c:v>
                </c:pt>
                <c:pt idx="62">
                  <c:v>-1.3</c:v>
                </c:pt>
                <c:pt idx="63">
                  <c:v>-0.1</c:v>
                </c:pt>
                <c:pt idx="64">
                  <c:v>-1.2</c:v>
                </c:pt>
                <c:pt idx="65">
                  <c:v>-0.2</c:v>
                </c:pt>
                <c:pt idx="66">
                  <c:v>-0.5</c:v>
                </c:pt>
                <c:pt idx="67">
                  <c:v>-0.4</c:v>
                </c:pt>
                <c:pt idx="68">
                  <c:v>-1.2</c:v>
                </c:pt>
                <c:pt idx="69">
                  <c:v>1.2</c:v>
                </c:pt>
                <c:pt idx="70">
                  <c:v>0.6</c:v>
                </c:pt>
                <c:pt idx="71">
                  <c:v>-0.6</c:v>
                </c:pt>
                <c:pt idx="72">
                  <c:v>-0.9</c:v>
                </c:pt>
                <c:pt idx="73">
                  <c:v>-0.4</c:v>
                </c:pt>
                <c:pt idx="74">
                  <c:v>-0.8</c:v>
                </c:pt>
                <c:pt idx="75">
                  <c:v>1.2</c:v>
                </c:pt>
                <c:pt idx="76">
                  <c:v>0.8</c:v>
                </c:pt>
                <c:pt idx="77">
                  <c:v>3.1</c:v>
                </c:pt>
                <c:pt idx="78">
                  <c:v>0.1</c:v>
                </c:pt>
                <c:pt idx="79">
                  <c:v>0.2</c:v>
                </c:pt>
                <c:pt idx="80">
                  <c:v>-0.5</c:v>
                </c:pt>
                <c:pt idx="81">
                  <c:v>-0.8</c:v>
                </c:pt>
                <c:pt idx="82">
                  <c:v>0.2</c:v>
                </c:pt>
                <c:pt idx="83">
                  <c:v>-0.4</c:v>
                </c:pt>
                <c:pt idx="84">
                  <c:v>1</c:v>
                </c:pt>
                <c:pt idx="85">
                  <c:v>-0.1</c:v>
                </c:pt>
                <c:pt idx="86">
                  <c:v>0.2</c:v>
                </c:pt>
                <c:pt idx="87">
                  <c:v>0.4</c:v>
                </c:pt>
                <c:pt idx="88">
                  <c:v>0.1</c:v>
                </c:pt>
                <c:pt idx="89">
                  <c:v>-2.5</c:v>
                </c:pt>
                <c:pt idx="90">
                  <c:v>-3.3</c:v>
                </c:pt>
                <c:pt idx="91">
                  <c:v>-3.8</c:v>
                </c:pt>
                <c:pt idx="92">
                  <c:v>-3.9</c:v>
                </c:pt>
                <c:pt idx="93">
                  <c:v>-3.8</c:v>
                </c:pt>
                <c:pt idx="94">
                  <c:v>-1.2</c:v>
                </c:pt>
                <c:pt idx="95">
                  <c:v>-4</c:v>
                </c:pt>
                <c:pt idx="96">
                  <c:v>-4.0999999999999996</c:v>
                </c:pt>
                <c:pt idx="97">
                  <c:v>-4</c:v>
                </c:pt>
                <c:pt idx="98">
                  <c:v>-3.9</c:v>
                </c:pt>
                <c:pt idx="99">
                  <c:v>-3.9</c:v>
                </c:pt>
                <c:pt idx="100">
                  <c:v>-3.5</c:v>
                </c:pt>
                <c:pt idx="101">
                  <c:v>-3.9</c:v>
                </c:pt>
                <c:pt idx="102">
                  <c:v>-4.0999999999999996</c:v>
                </c:pt>
                <c:pt idx="103">
                  <c:v>-3.8</c:v>
                </c:pt>
                <c:pt idx="104">
                  <c:v>-4.2</c:v>
                </c:pt>
                <c:pt idx="105">
                  <c:v>-4</c:v>
                </c:pt>
                <c:pt idx="106">
                  <c:v>-4.2</c:v>
                </c:pt>
                <c:pt idx="107">
                  <c:v>-3.7</c:v>
                </c:pt>
                <c:pt idx="108">
                  <c:v>-3.1</c:v>
                </c:pt>
                <c:pt idx="109">
                  <c:v>-4.0999999999999996</c:v>
                </c:pt>
                <c:pt idx="110">
                  <c:v>-4</c:v>
                </c:pt>
                <c:pt idx="111">
                  <c:v>-3.7</c:v>
                </c:pt>
                <c:pt idx="112">
                  <c:v>-3.2</c:v>
                </c:pt>
                <c:pt idx="113">
                  <c:v>-3.4</c:v>
                </c:pt>
                <c:pt idx="114">
                  <c:v>-3.9</c:v>
                </c:pt>
                <c:pt idx="115">
                  <c:v>-3.8</c:v>
                </c:pt>
                <c:pt idx="116">
                  <c:v>-3.8</c:v>
                </c:pt>
                <c:pt idx="117">
                  <c:v>-3.9</c:v>
                </c:pt>
                <c:pt idx="118">
                  <c:v>-3.8</c:v>
                </c:pt>
                <c:pt idx="119">
                  <c:v>-3.7</c:v>
                </c:pt>
                <c:pt idx="120">
                  <c:v>-3.4</c:v>
                </c:pt>
                <c:pt idx="121">
                  <c:v>-3.8</c:v>
                </c:pt>
                <c:pt idx="122">
                  <c:v>-4</c:v>
                </c:pt>
                <c:pt idx="123">
                  <c:v>-3.9</c:v>
                </c:pt>
                <c:pt idx="124">
                  <c:v>-3.5</c:v>
                </c:pt>
                <c:pt idx="125">
                  <c:v>-3.9</c:v>
                </c:pt>
                <c:pt idx="126">
                  <c:v>-3.4</c:v>
                </c:pt>
                <c:pt idx="127">
                  <c:v>-3.8</c:v>
                </c:pt>
                <c:pt idx="128">
                  <c:v>-3.7</c:v>
                </c:pt>
                <c:pt idx="129">
                  <c:v>-3.9</c:v>
                </c:pt>
                <c:pt idx="130">
                  <c:v>-4</c:v>
                </c:pt>
                <c:pt idx="131">
                  <c:v>-3.9</c:v>
                </c:pt>
                <c:pt idx="132">
                  <c:v>-3.9</c:v>
                </c:pt>
                <c:pt idx="133">
                  <c:v>-3.5</c:v>
                </c:pt>
                <c:pt idx="134">
                  <c:v>-3.4</c:v>
                </c:pt>
                <c:pt idx="135">
                  <c:v>-2.4</c:v>
                </c:pt>
                <c:pt idx="136">
                  <c:v>-4.0999999999999996</c:v>
                </c:pt>
                <c:pt idx="137">
                  <c:v>-3.8</c:v>
                </c:pt>
                <c:pt idx="138">
                  <c:v>-3.8</c:v>
                </c:pt>
                <c:pt idx="139">
                  <c:v>-3.8</c:v>
                </c:pt>
                <c:pt idx="140">
                  <c:v>-3.4</c:v>
                </c:pt>
                <c:pt idx="141">
                  <c:v>-3.7</c:v>
                </c:pt>
                <c:pt idx="142">
                  <c:v>-3.7</c:v>
                </c:pt>
                <c:pt idx="143">
                  <c:v>-3.8</c:v>
                </c:pt>
                <c:pt idx="144">
                  <c:v>-4.0999999999999996</c:v>
                </c:pt>
                <c:pt idx="145">
                  <c:v>-3.8</c:v>
                </c:pt>
                <c:pt idx="146">
                  <c:v>-3.6</c:v>
                </c:pt>
                <c:pt idx="147">
                  <c:v>-3.9</c:v>
                </c:pt>
                <c:pt idx="148">
                  <c:v>-3.9</c:v>
                </c:pt>
                <c:pt idx="149">
                  <c:v>-1.9</c:v>
                </c:pt>
                <c:pt idx="150">
                  <c:v>-4.0999999999999996</c:v>
                </c:pt>
                <c:pt idx="151">
                  <c:v>-3.9</c:v>
                </c:pt>
                <c:pt idx="152">
                  <c:v>-4.2</c:v>
                </c:pt>
                <c:pt idx="153">
                  <c:v>-4.3</c:v>
                </c:pt>
                <c:pt idx="154">
                  <c:v>-3.9</c:v>
                </c:pt>
                <c:pt idx="155">
                  <c:v>-3.6</c:v>
                </c:pt>
                <c:pt idx="156">
                  <c:v>-3.9</c:v>
                </c:pt>
                <c:pt idx="157">
                  <c:v>-3.6</c:v>
                </c:pt>
                <c:pt idx="158">
                  <c:v>-2.8</c:v>
                </c:pt>
                <c:pt idx="159">
                  <c:v>-3.9</c:v>
                </c:pt>
                <c:pt idx="160">
                  <c:v>-3.9</c:v>
                </c:pt>
                <c:pt idx="161">
                  <c:v>-3.8</c:v>
                </c:pt>
                <c:pt idx="162">
                  <c:v>-3.9</c:v>
                </c:pt>
                <c:pt idx="163">
                  <c:v>-3.8</c:v>
                </c:pt>
                <c:pt idx="164">
                  <c:v>-4.2</c:v>
                </c:pt>
                <c:pt idx="165">
                  <c:v>-3.6</c:v>
                </c:pt>
                <c:pt idx="166">
                  <c:v>-3.5</c:v>
                </c:pt>
                <c:pt idx="167">
                  <c:v>-3.6</c:v>
                </c:pt>
                <c:pt idx="168">
                  <c:v>-3.7</c:v>
                </c:pt>
                <c:pt idx="169">
                  <c:v>-3.6</c:v>
                </c:pt>
                <c:pt idx="170">
                  <c:v>-4.0999999999999996</c:v>
                </c:pt>
                <c:pt idx="171">
                  <c:v>-3.5</c:v>
                </c:pt>
                <c:pt idx="172">
                  <c:v>-4</c:v>
                </c:pt>
                <c:pt idx="173">
                  <c:v>-3.9</c:v>
                </c:pt>
                <c:pt idx="174">
                  <c:v>-4.0999999999999996</c:v>
                </c:pt>
                <c:pt idx="175">
                  <c:v>-3.9</c:v>
                </c:pt>
                <c:pt idx="176">
                  <c:v>-3.8</c:v>
                </c:pt>
                <c:pt idx="177">
                  <c:v>-3.8</c:v>
                </c:pt>
                <c:pt idx="178">
                  <c:v>-3.7</c:v>
                </c:pt>
                <c:pt idx="179">
                  <c:v>-4</c:v>
                </c:pt>
                <c:pt idx="180">
                  <c:v>-4</c:v>
                </c:pt>
                <c:pt idx="181">
                  <c:v>-4.2</c:v>
                </c:pt>
                <c:pt idx="182">
                  <c:v>-4</c:v>
                </c:pt>
                <c:pt idx="183">
                  <c:v>-4</c:v>
                </c:pt>
                <c:pt idx="184">
                  <c:v>-3.8</c:v>
                </c:pt>
                <c:pt idx="185">
                  <c:v>-3.8</c:v>
                </c:pt>
                <c:pt idx="186">
                  <c:v>-4.0999999999999996</c:v>
                </c:pt>
                <c:pt idx="187">
                  <c:v>-3.7</c:v>
                </c:pt>
                <c:pt idx="188">
                  <c:v>-3.9</c:v>
                </c:pt>
                <c:pt idx="189">
                  <c:v>-3.1</c:v>
                </c:pt>
                <c:pt idx="190">
                  <c:v>-3.2</c:v>
                </c:pt>
                <c:pt idx="191">
                  <c:v>-3.6</c:v>
                </c:pt>
                <c:pt idx="192">
                  <c:v>-4.0999999999999996</c:v>
                </c:pt>
                <c:pt idx="193">
                  <c:v>-4.0999999999999996</c:v>
                </c:pt>
                <c:pt idx="194">
                  <c:v>-3.9</c:v>
                </c:pt>
              </c:numCache>
            </c:numRef>
          </c:xVal>
          <c:yVal>
            <c:numRef>
              <c:f>'Plots_CV62-1'!$P$8:$P$355</c:f>
              <c:numCache>
                <c:formatCode>0.00</c:formatCode>
                <c:ptCount val="348"/>
                <c:pt idx="0">
                  <c:v>1.5</c:v>
                </c:pt>
                <c:pt idx="1">
                  <c:v>1.5939999999999994</c:v>
                </c:pt>
                <c:pt idx="2">
                  <c:v>1.6239999999999997</c:v>
                </c:pt>
                <c:pt idx="3">
                  <c:v>2.8919999999999995</c:v>
                </c:pt>
                <c:pt idx="4">
                  <c:v>8.1750000000000007</c:v>
                </c:pt>
                <c:pt idx="5">
                  <c:v>10.737</c:v>
                </c:pt>
                <c:pt idx="6">
                  <c:v>10.304</c:v>
                </c:pt>
                <c:pt idx="7">
                  <c:v>15.272</c:v>
                </c:pt>
                <c:pt idx="8">
                  <c:v>20.497</c:v>
                </c:pt>
                <c:pt idx="9">
                  <c:v>25.061999999999998</c:v>
                </c:pt>
                <c:pt idx="10">
                  <c:v>31.690999999999995</c:v>
                </c:pt>
                <c:pt idx="11">
                  <c:v>35.345999999999997</c:v>
                </c:pt>
                <c:pt idx="12">
                  <c:v>39.181999999999995</c:v>
                </c:pt>
                <c:pt idx="13">
                  <c:v>39.268000000000001</c:v>
                </c:pt>
                <c:pt idx="14">
                  <c:v>38.475999999999999</c:v>
                </c:pt>
                <c:pt idx="15">
                  <c:v>39.36</c:v>
                </c:pt>
                <c:pt idx="16">
                  <c:v>39.123999999999995</c:v>
                </c:pt>
                <c:pt idx="17">
                  <c:v>39.43</c:v>
                </c:pt>
                <c:pt idx="18">
                  <c:v>39.494999999999997</c:v>
                </c:pt>
                <c:pt idx="19">
                  <c:v>39.494</c:v>
                </c:pt>
                <c:pt idx="20">
                  <c:v>39.472000000000001</c:v>
                </c:pt>
                <c:pt idx="21">
                  <c:v>39.466000000000001</c:v>
                </c:pt>
                <c:pt idx="22">
                  <c:v>39.476999999999997</c:v>
                </c:pt>
                <c:pt idx="23">
                  <c:v>39.466000000000001</c:v>
                </c:pt>
                <c:pt idx="24">
                  <c:v>39.46</c:v>
                </c:pt>
                <c:pt idx="25">
                  <c:v>39.46</c:v>
                </c:pt>
                <c:pt idx="26">
                  <c:v>39.454999999999998</c:v>
                </c:pt>
                <c:pt idx="27">
                  <c:v>39.46</c:v>
                </c:pt>
                <c:pt idx="28">
                  <c:v>39.509</c:v>
                </c:pt>
                <c:pt idx="29">
                  <c:v>39.497999999999998</c:v>
                </c:pt>
                <c:pt idx="30">
                  <c:v>39.486999999999995</c:v>
                </c:pt>
                <c:pt idx="31">
                  <c:v>39.503</c:v>
                </c:pt>
                <c:pt idx="32">
                  <c:v>39.497999999999998</c:v>
                </c:pt>
                <c:pt idx="33">
                  <c:v>39.542000000000002</c:v>
                </c:pt>
                <c:pt idx="34">
                  <c:v>39.480999999999995</c:v>
                </c:pt>
                <c:pt idx="35">
                  <c:v>39.475999999999999</c:v>
                </c:pt>
                <c:pt idx="36">
                  <c:v>39.475999999999999</c:v>
                </c:pt>
                <c:pt idx="37">
                  <c:v>39.464999999999996</c:v>
                </c:pt>
                <c:pt idx="38">
                  <c:v>39.420999999999999</c:v>
                </c:pt>
                <c:pt idx="39">
                  <c:v>39.415999999999997</c:v>
                </c:pt>
                <c:pt idx="40">
                  <c:v>39.420999999999999</c:v>
                </c:pt>
                <c:pt idx="41">
                  <c:v>39.409999999999997</c:v>
                </c:pt>
                <c:pt idx="42">
                  <c:v>39.437999999999995</c:v>
                </c:pt>
                <c:pt idx="43">
                  <c:v>39.427</c:v>
                </c:pt>
                <c:pt idx="44">
                  <c:v>39.420999999999999</c:v>
                </c:pt>
                <c:pt idx="45">
                  <c:v>39.427</c:v>
                </c:pt>
                <c:pt idx="46">
                  <c:v>39.427</c:v>
                </c:pt>
                <c:pt idx="47">
                  <c:v>39.355999999999995</c:v>
                </c:pt>
                <c:pt idx="48">
                  <c:v>39.387999999999998</c:v>
                </c:pt>
                <c:pt idx="49">
                  <c:v>39.382999999999996</c:v>
                </c:pt>
                <c:pt idx="50">
                  <c:v>39.372</c:v>
                </c:pt>
                <c:pt idx="51">
                  <c:v>39.372</c:v>
                </c:pt>
                <c:pt idx="52">
                  <c:v>39.360999999999997</c:v>
                </c:pt>
                <c:pt idx="53">
                  <c:v>39.338999999999999</c:v>
                </c:pt>
                <c:pt idx="54">
                  <c:v>39.333999999999996</c:v>
                </c:pt>
                <c:pt idx="55">
                  <c:v>39.327999999999996</c:v>
                </c:pt>
                <c:pt idx="56">
                  <c:v>39.344999999999999</c:v>
                </c:pt>
                <c:pt idx="57">
                  <c:v>39.35</c:v>
                </c:pt>
                <c:pt idx="58">
                  <c:v>39.338999999999999</c:v>
                </c:pt>
                <c:pt idx="59">
                  <c:v>39.329000000000001</c:v>
                </c:pt>
                <c:pt idx="60">
                  <c:v>39.333999999999996</c:v>
                </c:pt>
                <c:pt idx="61">
                  <c:v>39.360999999999997</c:v>
                </c:pt>
                <c:pt idx="62">
                  <c:v>39.378</c:v>
                </c:pt>
                <c:pt idx="63">
                  <c:v>39.46</c:v>
                </c:pt>
                <c:pt idx="64">
                  <c:v>39.542000000000002</c:v>
                </c:pt>
                <c:pt idx="65">
                  <c:v>39.454000000000001</c:v>
                </c:pt>
                <c:pt idx="66">
                  <c:v>39.311999999999998</c:v>
                </c:pt>
                <c:pt idx="67">
                  <c:v>39.333999999999996</c:v>
                </c:pt>
                <c:pt idx="68">
                  <c:v>39.366999999999997</c:v>
                </c:pt>
                <c:pt idx="69">
                  <c:v>39.366999999999997</c:v>
                </c:pt>
                <c:pt idx="70">
                  <c:v>39.344999999999999</c:v>
                </c:pt>
                <c:pt idx="71">
                  <c:v>39.372</c:v>
                </c:pt>
                <c:pt idx="72">
                  <c:v>39.355999999999995</c:v>
                </c:pt>
                <c:pt idx="73">
                  <c:v>39.350999999999999</c:v>
                </c:pt>
                <c:pt idx="74">
                  <c:v>39.268999999999998</c:v>
                </c:pt>
                <c:pt idx="75">
                  <c:v>39.300999999999995</c:v>
                </c:pt>
                <c:pt idx="76">
                  <c:v>39.366999999999997</c:v>
                </c:pt>
                <c:pt idx="77">
                  <c:v>39.411000000000001</c:v>
                </c:pt>
                <c:pt idx="78">
                  <c:v>39.405000000000001</c:v>
                </c:pt>
                <c:pt idx="79">
                  <c:v>39.378</c:v>
                </c:pt>
                <c:pt idx="80">
                  <c:v>39.382999999999996</c:v>
                </c:pt>
                <c:pt idx="81">
                  <c:v>39.431999999999995</c:v>
                </c:pt>
                <c:pt idx="82">
                  <c:v>39.317999999999998</c:v>
                </c:pt>
                <c:pt idx="83">
                  <c:v>39.420999999999999</c:v>
                </c:pt>
                <c:pt idx="84">
                  <c:v>39.366999999999997</c:v>
                </c:pt>
                <c:pt idx="85">
                  <c:v>39.372</c:v>
                </c:pt>
                <c:pt idx="86">
                  <c:v>39.339999999999996</c:v>
                </c:pt>
                <c:pt idx="87">
                  <c:v>39.257999999999996</c:v>
                </c:pt>
                <c:pt idx="88">
                  <c:v>34.75</c:v>
                </c:pt>
                <c:pt idx="89">
                  <c:v>27.994999999999997</c:v>
                </c:pt>
                <c:pt idx="90">
                  <c:v>21.868000000000002</c:v>
                </c:pt>
                <c:pt idx="91">
                  <c:v>17.045000000000002</c:v>
                </c:pt>
                <c:pt idx="92">
                  <c:v>17.302</c:v>
                </c:pt>
                <c:pt idx="93">
                  <c:v>17.378999999999998</c:v>
                </c:pt>
                <c:pt idx="94">
                  <c:v>17.057000000000002</c:v>
                </c:pt>
                <c:pt idx="95">
                  <c:v>17.106000000000002</c:v>
                </c:pt>
                <c:pt idx="96">
                  <c:v>17.100999999999999</c:v>
                </c:pt>
                <c:pt idx="97">
                  <c:v>17.280999999999999</c:v>
                </c:pt>
                <c:pt idx="98">
                  <c:v>17.073999999999998</c:v>
                </c:pt>
                <c:pt idx="99">
                  <c:v>16.948999999999998</c:v>
                </c:pt>
                <c:pt idx="100">
                  <c:v>16.964999999999996</c:v>
                </c:pt>
                <c:pt idx="101">
                  <c:v>16.964999999999996</c:v>
                </c:pt>
                <c:pt idx="102">
                  <c:v>17.069000000000003</c:v>
                </c:pt>
                <c:pt idx="103">
                  <c:v>17.177999999999997</c:v>
                </c:pt>
                <c:pt idx="104">
                  <c:v>17.206000000000003</c:v>
                </c:pt>
                <c:pt idx="105">
                  <c:v>17.216000000000001</c:v>
                </c:pt>
                <c:pt idx="106">
                  <c:v>17.146000000000001</c:v>
                </c:pt>
                <c:pt idx="107">
                  <c:v>17.106999999999999</c:v>
                </c:pt>
                <c:pt idx="108">
                  <c:v>17.118000000000002</c:v>
                </c:pt>
                <c:pt idx="109">
                  <c:v>17.195</c:v>
                </c:pt>
                <c:pt idx="110">
                  <c:v>17.189</c:v>
                </c:pt>
                <c:pt idx="111">
                  <c:v>17.255000000000003</c:v>
                </c:pt>
                <c:pt idx="112">
                  <c:v>17.232999999999997</c:v>
                </c:pt>
                <c:pt idx="113">
                  <c:v>17.238999999999997</c:v>
                </c:pt>
                <c:pt idx="114">
                  <c:v>17.249000000000002</c:v>
                </c:pt>
                <c:pt idx="115">
                  <c:v>17.228000000000002</c:v>
                </c:pt>
                <c:pt idx="116">
                  <c:v>17.259999999999998</c:v>
                </c:pt>
                <c:pt idx="117">
                  <c:v>17.183999999999997</c:v>
                </c:pt>
                <c:pt idx="118">
                  <c:v>17.222000000000001</c:v>
                </c:pt>
                <c:pt idx="119">
                  <c:v>17.128999999999998</c:v>
                </c:pt>
                <c:pt idx="120">
                  <c:v>17.101999999999997</c:v>
                </c:pt>
                <c:pt idx="121">
                  <c:v>17.107999999999997</c:v>
                </c:pt>
                <c:pt idx="122">
                  <c:v>17.265999999999998</c:v>
                </c:pt>
                <c:pt idx="123">
                  <c:v>17.277000000000001</c:v>
                </c:pt>
                <c:pt idx="124">
                  <c:v>17.189</c:v>
                </c:pt>
                <c:pt idx="125">
                  <c:v>17.156999999999996</c:v>
                </c:pt>
                <c:pt idx="126">
                  <c:v>17.151000000000003</c:v>
                </c:pt>
                <c:pt idx="127">
                  <c:v>17.128999999999998</c:v>
                </c:pt>
                <c:pt idx="128">
                  <c:v>17.015000000000001</c:v>
                </c:pt>
                <c:pt idx="129">
                  <c:v>16.988</c:v>
                </c:pt>
                <c:pt idx="130">
                  <c:v>16.829000000000001</c:v>
                </c:pt>
                <c:pt idx="131">
                  <c:v>17.058999999999997</c:v>
                </c:pt>
                <c:pt idx="132">
                  <c:v>17.238999999999997</c:v>
                </c:pt>
                <c:pt idx="133">
                  <c:v>17.151000000000003</c:v>
                </c:pt>
                <c:pt idx="134">
                  <c:v>17.151000000000003</c:v>
                </c:pt>
                <c:pt idx="135">
                  <c:v>17.167999999999999</c:v>
                </c:pt>
                <c:pt idx="136">
                  <c:v>17.183999999999997</c:v>
                </c:pt>
                <c:pt idx="137">
                  <c:v>17.134999999999998</c:v>
                </c:pt>
                <c:pt idx="138">
                  <c:v>17.380000000000003</c:v>
                </c:pt>
                <c:pt idx="139">
                  <c:v>17.341999999999999</c:v>
                </c:pt>
                <c:pt idx="140">
                  <c:v>17.292999999999999</c:v>
                </c:pt>
                <c:pt idx="141">
                  <c:v>17.402000000000001</c:v>
                </c:pt>
                <c:pt idx="142">
                  <c:v>15.417</c:v>
                </c:pt>
                <c:pt idx="143">
                  <c:v>10.131</c:v>
                </c:pt>
                <c:pt idx="144">
                  <c:v>8.68</c:v>
                </c:pt>
                <c:pt idx="145">
                  <c:v>3.1659999999999995</c:v>
                </c:pt>
                <c:pt idx="146">
                  <c:v>2.0750000000000002</c:v>
                </c:pt>
                <c:pt idx="147">
                  <c:v>2.2439999999999998</c:v>
                </c:pt>
                <c:pt idx="148">
                  <c:v>2.2389999999999999</c:v>
                </c:pt>
                <c:pt idx="149">
                  <c:v>1.9989999999999997</c:v>
                </c:pt>
                <c:pt idx="150">
                  <c:v>2.0199999999999996</c:v>
                </c:pt>
                <c:pt idx="151">
                  <c:v>2.0099999999999998</c:v>
                </c:pt>
                <c:pt idx="152">
                  <c:v>1.9989999999999997</c:v>
                </c:pt>
                <c:pt idx="153">
                  <c:v>1.9929999999999994</c:v>
                </c:pt>
                <c:pt idx="154">
                  <c:v>1.9390000000000001</c:v>
                </c:pt>
                <c:pt idx="155">
                  <c:v>1.9279999999999999</c:v>
                </c:pt>
                <c:pt idx="156">
                  <c:v>2.069</c:v>
                </c:pt>
                <c:pt idx="157">
                  <c:v>2.1129999999999995</c:v>
                </c:pt>
                <c:pt idx="158">
                  <c:v>2.08</c:v>
                </c:pt>
                <c:pt idx="159">
                  <c:v>2.0910000000000002</c:v>
                </c:pt>
                <c:pt idx="160">
                  <c:v>2.0969999999999995</c:v>
                </c:pt>
                <c:pt idx="161">
                  <c:v>2.0859999999999994</c:v>
                </c:pt>
                <c:pt idx="162">
                  <c:v>2.0910000000000002</c:v>
                </c:pt>
                <c:pt idx="163">
                  <c:v>2.069</c:v>
                </c:pt>
                <c:pt idx="164">
                  <c:v>2.0640000000000001</c:v>
                </c:pt>
                <c:pt idx="165">
                  <c:v>2.048</c:v>
                </c:pt>
                <c:pt idx="166">
                  <c:v>2.1079999999999997</c:v>
                </c:pt>
                <c:pt idx="167">
                  <c:v>2.0859999999999994</c:v>
                </c:pt>
                <c:pt idx="168">
                  <c:v>2.1399999999999997</c:v>
                </c:pt>
                <c:pt idx="169">
                  <c:v>2.1239999999999997</c:v>
                </c:pt>
                <c:pt idx="170">
                  <c:v>2.2109999999999994</c:v>
                </c:pt>
                <c:pt idx="171">
                  <c:v>2.1680000000000001</c:v>
                </c:pt>
                <c:pt idx="172">
                  <c:v>2.2000000000000002</c:v>
                </c:pt>
                <c:pt idx="173">
                  <c:v>2.1899999999999995</c:v>
                </c:pt>
                <c:pt idx="174">
                  <c:v>2.2109999999999994</c:v>
                </c:pt>
                <c:pt idx="175">
                  <c:v>2.2329999999999997</c:v>
                </c:pt>
                <c:pt idx="176">
                  <c:v>2.0419999999999998</c:v>
                </c:pt>
                <c:pt idx="177">
                  <c:v>2.1129999999999995</c:v>
                </c:pt>
                <c:pt idx="178">
                  <c:v>2.1349999999999998</c:v>
                </c:pt>
                <c:pt idx="179">
                  <c:v>2.0529999999999999</c:v>
                </c:pt>
                <c:pt idx="180">
                  <c:v>2.0640000000000001</c:v>
                </c:pt>
                <c:pt idx="181">
                  <c:v>2.08</c:v>
                </c:pt>
                <c:pt idx="182">
                  <c:v>2.0700000000000003</c:v>
                </c:pt>
                <c:pt idx="183">
                  <c:v>2.0259999999999998</c:v>
                </c:pt>
                <c:pt idx="184">
                  <c:v>2.0529999999999999</c:v>
                </c:pt>
                <c:pt idx="185">
                  <c:v>2.0419999999999998</c:v>
                </c:pt>
                <c:pt idx="186">
                  <c:v>2.0099999999999998</c:v>
                </c:pt>
                <c:pt idx="187">
                  <c:v>2.0369999999999999</c:v>
                </c:pt>
                <c:pt idx="188">
                  <c:v>2.032</c:v>
                </c:pt>
                <c:pt idx="189">
                  <c:v>2.0529999999999999</c:v>
                </c:pt>
                <c:pt idx="190">
                  <c:v>1.9769999999999994</c:v>
                </c:pt>
                <c:pt idx="191">
                  <c:v>1.9989999999999997</c:v>
                </c:pt>
                <c:pt idx="192">
                  <c:v>2.0149999999999997</c:v>
                </c:pt>
                <c:pt idx="193">
                  <c:v>2.0209999999999999</c:v>
                </c:pt>
                <c:pt idx="194">
                  <c:v>1.8410000000000002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378240"/>
        <c:axId val="220380544"/>
      </c:scatterChart>
      <c:valAx>
        <c:axId val="22037824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(raw)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220380544"/>
        <c:crosses val="autoZero"/>
        <c:crossBetween val="midCat"/>
      </c:valAx>
      <c:valAx>
        <c:axId val="22038054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2037824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'Plots_R500-1'!$A$2</c:f>
          <c:strCache>
            <c:ptCount val="1"/>
            <c:pt idx="0">
              <c:v>R500-1  1/31/2017</c:v>
            </c:pt>
          </c:strCache>
        </c:strRef>
      </c:tx>
      <c:layout>
        <c:manualLayout>
          <c:xMode val="edge"/>
          <c:yMode val="edge"/>
          <c:x val="8.8253310249806795E-3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4169423861790231"/>
          <c:w val="0.77343319703986368"/>
          <c:h val="0.82787619792934408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00B050"/>
              </a:solidFill>
            </a:ln>
          </c:spPr>
          <c:marker>
            <c:symbol val="triangle"/>
            <c:size val="5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'Plots_R500-1'!$I$8:$I$355</c:f>
              <c:numCache>
                <c:formatCode>General</c:formatCode>
                <c:ptCount val="348"/>
                <c:pt idx="0">
                  <c:v>7.97</c:v>
                </c:pt>
                <c:pt idx="1">
                  <c:v>7.96</c:v>
                </c:pt>
                <c:pt idx="2">
                  <c:v>7.96</c:v>
                </c:pt>
                <c:pt idx="3">
                  <c:v>7.96</c:v>
                </c:pt>
                <c:pt idx="4">
                  <c:v>7.96</c:v>
                </c:pt>
                <c:pt idx="5">
                  <c:v>7.95</c:v>
                </c:pt>
                <c:pt idx="6">
                  <c:v>7.94</c:v>
                </c:pt>
                <c:pt idx="7">
                  <c:v>7.94</c:v>
                </c:pt>
                <c:pt idx="8">
                  <c:v>7.94</c:v>
                </c:pt>
                <c:pt idx="9">
                  <c:v>7.94</c:v>
                </c:pt>
                <c:pt idx="10">
                  <c:v>7.94</c:v>
                </c:pt>
                <c:pt idx="11">
                  <c:v>7.94</c:v>
                </c:pt>
                <c:pt idx="12">
                  <c:v>7.95</c:v>
                </c:pt>
                <c:pt idx="13">
                  <c:v>7.95</c:v>
                </c:pt>
                <c:pt idx="14">
                  <c:v>7.95</c:v>
                </c:pt>
                <c:pt idx="15">
                  <c:v>7.95</c:v>
                </c:pt>
                <c:pt idx="16">
                  <c:v>7.95</c:v>
                </c:pt>
                <c:pt idx="17">
                  <c:v>7.95</c:v>
                </c:pt>
                <c:pt idx="18">
                  <c:v>7.95</c:v>
                </c:pt>
                <c:pt idx="19">
                  <c:v>7.94</c:v>
                </c:pt>
                <c:pt idx="20">
                  <c:v>7.94</c:v>
                </c:pt>
                <c:pt idx="21">
                  <c:v>7.94</c:v>
                </c:pt>
                <c:pt idx="22">
                  <c:v>7.94</c:v>
                </c:pt>
                <c:pt idx="23">
                  <c:v>7.95</c:v>
                </c:pt>
                <c:pt idx="24">
                  <c:v>7.95</c:v>
                </c:pt>
                <c:pt idx="25">
                  <c:v>7.95</c:v>
                </c:pt>
                <c:pt idx="26">
                  <c:v>7.95</c:v>
                </c:pt>
                <c:pt idx="27">
                  <c:v>7.94</c:v>
                </c:pt>
                <c:pt idx="28">
                  <c:v>7.94</c:v>
                </c:pt>
                <c:pt idx="29">
                  <c:v>7.95</c:v>
                </c:pt>
                <c:pt idx="30">
                  <c:v>7.95</c:v>
                </c:pt>
                <c:pt idx="31">
                  <c:v>7.95</c:v>
                </c:pt>
                <c:pt idx="32">
                  <c:v>7.95</c:v>
                </c:pt>
                <c:pt idx="33">
                  <c:v>7.95</c:v>
                </c:pt>
                <c:pt idx="34">
                  <c:v>7.95</c:v>
                </c:pt>
                <c:pt idx="35">
                  <c:v>7.94</c:v>
                </c:pt>
                <c:pt idx="36">
                  <c:v>7.95</c:v>
                </c:pt>
                <c:pt idx="37">
                  <c:v>7.94</c:v>
                </c:pt>
                <c:pt idx="38">
                  <c:v>7.95</c:v>
                </c:pt>
                <c:pt idx="39">
                  <c:v>7.95</c:v>
                </c:pt>
                <c:pt idx="40">
                  <c:v>7.95</c:v>
                </c:pt>
                <c:pt idx="41">
                  <c:v>7.95</c:v>
                </c:pt>
                <c:pt idx="42">
                  <c:v>7.95</c:v>
                </c:pt>
                <c:pt idx="43">
                  <c:v>7.95</c:v>
                </c:pt>
                <c:pt idx="44">
                  <c:v>7.95</c:v>
                </c:pt>
                <c:pt idx="45">
                  <c:v>7.95</c:v>
                </c:pt>
                <c:pt idx="46">
                  <c:v>7.95</c:v>
                </c:pt>
                <c:pt idx="47">
                  <c:v>7.95</c:v>
                </c:pt>
                <c:pt idx="48">
                  <c:v>7.94</c:v>
                </c:pt>
                <c:pt idx="49">
                  <c:v>7.94</c:v>
                </c:pt>
                <c:pt idx="50">
                  <c:v>7.94</c:v>
                </c:pt>
                <c:pt idx="51">
                  <c:v>7.94</c:v>
                </c:pt>
                <c:pt idx="52">
                  <c:v>7.94</c:v>
                </c:pt>
                <c:pt idx="53">
                  <c:v>7.94</c:v>
                </c:pt>
                <c:pt idx="54">
                  <c:v>7.94</c:v>
                </c:pt>
                <c:pt idx="55">
                  <c:v>7.94</c:v>
                </c:pt>
                <c:pt idx="56">
                  <c:v>7.94</c:v>
                </c:pt>
                <c:pt idx="57">
                  <c:v>7.94</c:v>
                </c:pt>
                <c:pt idx="58">
                  <c:v>7.94</c:v>
                </c:pt>
                <c:pt idx="59">
                  <c:v>7.94</c:v>
                </c:pt>
                <c:pt idx="60">
                  <c:v>7.93</c:v>
                </c:pt>
                <c:pt idx="61">
                  <c:v>7.94</c:v>
                </c:pt>
                <c:pt idx="62">
                  <c:v>7.94</c:v>
                </c:pt>
                <c:pt idx="63">
                  <c:v>7.94</c:v>
                </c:pt>
                <c:pt idx="64">
                  <c:v>7.94</c:v>
                </c:pt>
                <c:pt idx="65">
                  <c:v>7.94</c:v>
                </c:pt>
                <c:pt idx="66">
                  <c:v>7.94</c:v>
                </c:pt>
                <c:pt idx="67">
                  <c:v>7.94</c:v>
                </c:pt>
                <c:pt idx="68">
                  <c:v>7.94</c:v>
                </c:pt>
                <c:pt idx="69">
                  <c:v>7.94</c:v>
                </c:pt>
                <c:pt idx="70">
                  <c:v>7.94</c:v>
                </c:pt>
                <c:pt idx="71">
                  <c:v>7.94</c:v>
                </c:pt>
                <c:pt idx="72">
                  <c:v>7.94</c:v>
                </c:pt>
                <c:pt idx="73">
                  <c:v>7.94</c:v>
                </c:pt>
                <c:pt idx="74">
                  <c:v>7.94</c:v>
                </c:pt>
                <c:pt idx="75">
                  <c:v>7.94</c:v>
                </c:pt>
                <c:pt idx="76">
                  <c:v>7.94</c:v>
                </c:pt>
                <c:pt idx="77">
                  <c:v>7.94</c:v>
                </c:pt>
                <c:pt idx="78">
                  <c:v>7.95</c:v>
                </c:pt>
                <c:pt idx="79">
                  <c:v>7.95</c:v>
                </c:pt>
                <c:pt idx="80">
                  <c:v>7.96</c:v>
                </c:pt>
                <c:pt idx="81">
                  <c:v>7.96</c:v>
                </c:pt>
                <c:pt idx="82">
                  <c:v>7.96</c:v>
                </c:pt>
                <c:pt idx="83">
                  <c:v>7.96</c:v>
                </c:pt>
                <c:pt idx="84">
                  <c:v>7.96</c:v>
                </c:pt>
                <c:pt idx="85">
                  <c:v>7.96</c:v>
                </c:pt>
                <c:pt idx="86">
                  <c:v>7.96</c:v>
                </c:pt>
                <c:pt idx="87">
                  <c:v>7.96</c:v>
                </c:pt>
                <c:pt idx="88">
                  <c:v>7.96</c:v>
                </c:pt>
                <c:pt idx="89">
                  <c:v>7.96</c:v>
                </c:pt>
                <c:pt idx="90">
                  <c:v>7.96</c:v>
                </c:pt>
                <c:pt idx="91">
                  <c:v>7.96</c:v>
                </c:pt>
                <c:pt idx="92">
                  <c:v>7.96</c:v>
                </c:pt>
                <c:pt idx="93">
                  <c:v>7.96</c:v>
                </c:pt>
                <c:pt idx="94">
                  <c:v>7.97</c:v>
                </c:pt>
                <c:pt idx="95">
                  <c:v>7.97</c:v>
                </c:pt>
                <c:pt idx="96">
                  <c:v>7.97</c:v>
                </c:pt>
                <c:pt idx="97">
                  <c:v>7.97</c:v>
                </c:pt>
                <c:pt idx="98">
                  <c:v>7.97</c:v>
                </c:pt>
                <c:pt idx="99">
                  <c:v>7.97</c:v>
                </c:pt>
                <c:pt idx="100">
                  <c:v>7.97</c:v>
                </c:pt>
                <c:pt idx="101">
                  <c:v>7.97</c:v>
                </c:pt>
                <c:pt idx="102">
                  <c:v>7.97</c:v>
                </c:pt>
                <c:pt idx="103">
                  <c:v>7.98</c:v>
                </c:pt>
                <c:pt idx="104">
                  <c:v>7.98</c:v>
                </c:pt>
                <c:pt idx="105">
                  <c:v>7.98</c:v>
                </c:pt>
                <c:pt idx="106">
                  <c:v>7.98</c:v>
                </c:pt>
                <c:pt idx="107">
                  <c:v>7.98</c:v>
                </c:pt>
                <c:pt idx="108">
                  <c:v>7.97</c:v>
                </c:pt>
                <c:pt idx="109">
                  <c:v>7.98</c:v>
                </c:pt>
                <c:pt idx="110">
                  <c:v>7.98</c:v>
                </c:pt>
                <c:pt idx="111">
                  <c:v>7.98</c:v>
                </c:pt>
                <c:pt idx="112">
                  <c:v>7.98</c:v>
                </c:pt>
                <c:pt idx="113">
                  <c:v>7.98</c:v>
                </c:pt>
                <c:pt idx="114">
                  <c:v>7.98</c:v>
                </c:pt>
                <c:pt idx="115">
                  <c:v>7.98</c:v>
                </c:pt>
                <c:pt idx="116">
                  <c:v>7.98</c:v>
                </c:pt>
                <c:pt idx="117">
                  <c:v>7.98</c:v>
                </c:pt>
                <c:pt idx="118">
                  <c:v>7.98</c:v>
                </c:pt>
                <c:pt idx="119">
                  <c:v>7.98</c:v>
                </c:pt>
                <c:pt idx="120">
                  <c:v>7.97</c:v>
                </c:pt>
                <c:pt idx="121">
                  <c:v>7.97</c:v>
                </c:pt>
                <c:pt idx="122">
                  <c:v>7.98</c:v>
                </c:pt>
                <c:pt idx="123">
                  <c:v>7.98</c:v>
                </c:pt>
                <c:pt idx="124">
                  <c:v>7.97</c:v>
                </c:pt>
                <c:pt idx="125">
                  <c:v>7.98</c:v>
                </c:pt>
                <c:pt idx="126">
                  <c:v>7.98</c:v>
                </c:pt>
                <c:pt idx="127">
                  <c:v>7.97</c:v>
                </c:pt>
                <c:pt idx="128">
                  <c:v>7.97</c:v>
                </c:pt>
                <c:pt idx="129">
                  <c:v>7.97</c:v>
                </c:pt>
                <c:pt idx="130">
                  <c:v>7.97</c:v>
                </c:pt>
                <c:pt idx="131">
                  <c:v>7.97</c:v>
                </c:pt>
                <c:pt idx="132">
                  <c:v>7.97</c:v>
                </c:pt>
                <c:pt idx="133">
                  <c:v>7.97</c:v>
                </c:pt>
                <c:pt idx="134">
                  <c:v>7.97</c:v>
                </c:pt>
                <c:pt idx="135">
                  <c:v>7.97</c:v>
                </c:pt>
                <c:pt idx="136">
                  <c:v>7.97</c:v>
                </c:pt>
                <c:pt idx="137">
                  <c:v>7.97</c:v>
                </c:pt>
                <c:pt idx="138">
                  <c:v>7.97</c:v>
                </c:pt>
                <c:pt idx="139">
                  <c:v>7.97</c:v>
                </c:pt>
                <c:pt idx="140">
                  <c:v>7.99</c:v>
                </c:pt>
                <c:pt idx="141">
                  <c:v>7.99</c:v>
                </c:pt>
                <c:pt idx="142">
                  <c:v>7.99</c:v>
                </c:pt>
                <c:pt idx="143">
                  <c:v>7.99</c:v>
                </c:pt>
                <c:pt idx="144">
                  <c:v>7.99</c:v>
                </c:pt>
                <c:pt idx="145">
                  <c:v>7.99</c:v>
                </c:pt>
                <c:pt idx="146">
                  <c:v>7.99</c:v>
                </c:pt>
                <c:pt idx="147">
                  <c:v>7.99</c:v>
                </c:pt>
                <c:pt idx="148">
                  <c:v>7.99</c:v>
                </c:pt>
                <c:pt idx="149">
                  <c:v>7.99</c:v>
                </c:pt>
                <c:pt idx="150">
                  <c:v>7.99</c:v>
                </c:pt>
                <c:pt idx="151">
                  <c:v>7.99</c:v>
                </c:pt>
                <c:pt idx="152">
                  <c:v>7.99</c:v>
                </c:pt>
                <c:pt idx="153">
                  <c:v>7.99</c:v>
                </c:pt>
                <c:pt idx="154">
                  <c:v>7.99</c:v>
                </c:pt>
                <c:pt idx="155">
                  <c:v>7.99</c:v>
                </c:pt>
                <c:pt idx="156">
                  <c:v>7.99</c:v>
                </c:pt>
                <c:pt idx="157">
                  <c:v>7.99</c:v>
                </c:pt>
                <c:pt idx="158">
                  <c:v>7.99</c:v>
                </c:pt>
                <c:pt idx="159">
                  <c:v>7.99</c:v>
                </c:pt>
                <c:pt idx="160">
                  <c:v>7.99</c:v>
                </c:pt>
                <c:pt idx="161">
                  <c:v>7.99</c:v>
                </c:pt>
                <c:pt idx="162">
                  <c:v>7.99</c:v>
                </c:pt>
                <c:pt idx="163">
                  <c:v>7.99</c:v>
                </c:pt>
                <c:pt idx="164">
                  <c:v>7.99</c:v>
                </c:pt>
                <c:pt idx="165">
                  <c:v>7.99</c:v>
                </c:pt>
                <c:pt idx="166">
                  <c:v>7.99</c:v>
                </c:pt>
                <c:pt idx="167">
                  <c:v>7.99</c:v>
                </c:pt>
                <c:pt idx="168">
                  <c:v>7.99</c:v>
                </c:pt>
                <c:pt idx="169">
                  <c:v>7.99</c:v>
                </c:pt>
                <c:pt idx="170">
                  <c:v>7.99</c:v>
                </c:pt>
                <c:pt idx="171">
                  <c:v>7.99</c:v>
                </c:pt>
                <c:pt idx="172">
                  <c:v>7.99</c:v>
                </c:pt>
                <c:pt idx="173">
                  <c:v>7.99</c:v>
                </c:pt>
                <c:pt idx="174">
                  <c:v>7.99</c:v>
                </c:pt>
                <c:pt idx="175">
                  <c:v>7.99</c:v>
                </c:pt>
                <c:pt idx="176">
                  <c:v>7.99</c:v>
                </c:pt>
                <c:pt idx="177">
                  <c:v>7.99</c:v>
                </c:pt>
                <c:pt idx="178">
                  <c:v>7.99</c:v>
                </c:pt>
                <c:pt idx="179">
                  <c:v>7.99</c:v>
                </c:pt>
                <c:pt idx="180">
                  <c:v>7.99</c:v>
                </c:pt>
                <c:pt idx="181">
                  <c:v>7.99</c:v>
                </c:pt>
                <c:pt idx="182">
                  <c:v>7.99</c:v>
                </c:pt>
                <c:pt idx="183">
                  <c:v>7.99</c:v>
                </c:pt>
                <c:pt idx="184">
                  <c:v>7.99</c:v>
                </c:pt>
                <c:pt idx="185">
                  <c:v>7.99</c:v>
                </c:pt>
              </c:numCache>
            </c:numRef>
          </c:xVal>
          <c:yVal>
            <c:numRef>
              <c:f>'Plots_R500-1'!$P$8:$P$355</c:f>
              <c:numCache>
                <c:formatCode>0.00</c:formatCode>
                <c:ptCount val="348"/>
                <c:pt idx="0">
                  <c:v>11.495000000000001</c:v>
                </c:pt>
                <c:pt idx="1">
                  <c:v>13.167000000000002</c:v>
                </c:pt>
                <c:pt idx="2">
                  <c:v>15.784000000000002</c:v>
                </c:pt>
                <c:pt idx="3">
                  <c:v>17.098000000000003</c:v>
                </c:pt>
                <c:pt idx="4">
                  <c:v>19.919</c:v>
                </c:pt>
                <c:pt idx="5">
                  <c:v>25.557000000000002</c:v>
                </c:pt>
                <c:pt idx="6">
                  <c:v>25.602</c:v>
                </c:pt>
                <c:pt idx="7">
                  <c:v>24.862000000000002</c:v>
                </c:pt>
                <c:pt idx="8">
                  <c:v>25.537000000000003</c:v>
                </c:pt>
                <c:pt idx="9">
                  <c:v>25.6</c:v>
                </c:pt>
                <c:pt idx="10">
                  <c:v>25.571000000000002</c:v>
                </c:pt>
                <c:pt idx="11">
                  <c:v>25.798999999999999</c:v>
                </c:pt>
                <c:pt idx="12">
                  <c:v>25.749000000000002</c:v>
                </c:pt>
                <c:pt idx="13">
                  <c:v>25.753</c:v>
                </c:pt>
                <c:pt idx="14">
                  <c:v>25.545000000000002</c:v>
                </c:pt>
                <c:pt idx="15">
                  <c:v>25.342000000000002</c:v>
                </c:pt>
                <c:pt idx="16">
                  <c:v>25.324999999999999</c:v>
                </c:pt>
                <c:pt idx="17">
                  <c:v>25.013000000000002</c:v>
                </c:pt>
                <c:pt idx="18">
                  <c:v>24.653000000000002</c:v>
                </c:pt>
                <c:pt idx="19">
                  <c:v>24.221</c:v>
                </c:pt>
                <c:pt idx="20">
                  <c:v>24.565000000000001</c:v>
                </c:pt>
                <c:pt idx="21">
                  <c:v>24.821000000000002</c:v>
                </c:pt>
                <c:pt idx="22">
                  <c:v>24.69</c:v>
                </c:pt>
                <c:pt idx="23">
                  <c:v>24.412000000000003</c:v>
                </c:pt>
                <c:pt idx="24">
                  <c:v>24.57</c:v>
                </c:pt>
                <c:pt idx="25">
                  <c:v>24.815000000000001</c:v>
                </c:pt>
                <c:pt idx="26">
                  <c:v>25.207000000000001</c:v>
                </c:pt>
                <c:pt idx="27">
                  <c:v>25.529</c:v>
                </c:pt>
                <c:pt idx="28">
                  <c:v>25.289000000000001</c:v>
                </c:pt>
                <c:pt idx="29">
                  <c:v>24.978000000000002</c:v>
                </c:pt>
                <c:pt idx="30">
                  <c:v>24.880000000000003</c:v>
                </c:pt>
                <c:pt idx="31">
                  <c:v>24.651</c:v>
                </c:pt>
                <c:pt idx="32">
                  <c:v>25.12</c:v>
                </c:pt>
                <c:pt idx="33">
                  <c:v>25.540000000000003</c:v>
                </c:pt>
                <c:pt idx="34">
                  <c:v>24.858000000000001</c:v>
                </c:pt>
                <c:pt idx="35">
                  <c:v>23.609000000000002</c:v>
                </c:pt>
                <c:pt idx="36">
                  <c:v>23.783000000000001</c:v>
                </c:pt>
                <c:pt idx="37">
                  <c:v>23.958000000000002</c:v>
                </c:pt>
                <c:pt idx="38">
                  <c:v>23.347000000000001</c:v>
                </c:pt>
                <c:pt idx="39">
                  <c:v>23.510999999999999</c:v>
                </c:pt>
                <c:pt idx="40">
                  <c:v>24.089000000000002</c:v>
                </c:pt>
                <c:pt idx="41">
                  <c:v>24.754000000000001</c:v>
                </c:pt>
                <c:pt idx="42">
                  <c:v>25.516999999999999</c:v>
                </c:pt>
                <c:pt idx="43">
                  <c:v>25.566000000000003</c:v>
                </c:pt>
                <c:pt idx="44">
                  <c:v>25.441000000000003</c:v>
                </c:pt>
                <c:pt idx="45">
                  <c:v>25.348000000000003</c:v>
                </c:pt>
                <c:pt idx="46">
                  <c:v>25.533000000000001</c:v>
                </c:pt>
                <c:pt idx="47">
                  <c:v>25.19</c:v>
                </c:pt>
                <c:pt idx="48">
                  <c:v>25.091000000000001</c:v>
                </c:pt>
                <c:pt idx="49">
                  <c:v>25.119</c:v>
                </c:pt>
                <c:pt idx="50">
                  <c:v>25.316000000000003</c:v>
                </c:pt>
                <c:pt idx="51">
                  <c:v>25.316000000000003</c:v>
                </c:pt>
                <c:pt idx="52">
                  <c:v>25.452999999999999</c:v>
                </c:pt>
                <c:pt idx="53">
                  <c:v>25.371000000000002</c:v>
                </c:pt>
                <c:pt idx="54">
                  <c:v>25.540000000000003</c:v>
                </c:pt>
                <c:pt idx="55">
                  <c:v>25.442</c:v>
                </c:pt>
                <c:pt idx="56">
                  <c:v>25.579000000000001</c:v>
                </c:pt>
                <c:pt idx="57">
                  <c:v>25.704000000000001</c:v>
                </c:pt>
                <c:pt idx="58">
                  <c:v>25.650000000000002</c:v>
                </c:pt>
                <c:pt idx="59">
                  <c:v>25.563000000000002</c:v>
                </c:pt>
                <c:pt idx="60">
                  <c:v>24.941000000000003</c:v>
                </c:pt>
                <c:pt idx="61">
                  <c:v>24.603000000000002</c:v>
                </c:pt>
                <c:pt idx="62">
                  <c:v>24.406000000000002</c:v>
                </c:pt>
                <c:pt idx="63">
                  <c:v>24.542999999999999</c:v>
                </c:pt>
                <c:pt idx="64">
                  <c:v>24.199000000000002</c:v>
                </c:pt>
                <c:pt idx="65">
                  <c:v>24.516000000000002</c:v>
                </c:pt>
                <c:pt idx="66">
                  <c:v>25.285</c:v>
                </c:pt>
                <c:pt idx="67">
                  <c:v>25.383000000000003</c:v>
                </c:pt>
                <c:pt idx="68">
                  <c:v>24.401</c:v>
                </c:pt>
                <c:pt idx="69">
                  <c:v>24.712</c:v>
                </c:pt>
                <c:pt idx="70">
                  <c:v>24.434000000000001</c:v>
                </c:pt>
                <c:pt idx="71">
                  <c:v>24.221</c:v>
                </c:pt>
                <c:pt idx="72">
                  <c:v>24.259</c:v>
                </c:pt>
                <c:pt idx="73">
                  <c:v>24.483000000000001</c:v>
                </c:pt>
                <c:pt idx="74">
                  <c:v>24.008000000000003</c:v>
                </c:pt>
                <c:pt idx="75">
                  <c:v>23.544</c:v>
                </c:pt>
                <c:pt idx="76">
                  <c:v>23.806000000000001</c:v>
                </c:pt>
                <c:pt idx="77">
                  <c:v>24.903000000000002</c:v>
                </c:pt>
                <c:pt idx="78">
                  <c:v>25.307000000000002</c:v>
                </c:pt>
                <c:pt idx="79">
                  <c:v>25.077000000000002</c:v>
                </c:pt>
                <c:pt idx="80">
                  <c:v>24.946000000000002</c:v>
                </c:pt>
                <c:pt idx="81">
                  <c:v>25.088000000000001</c:v>
                </c:pt>
                <c:pt idx="82">
                  <c:v>25.879000000000001</c:v>
                </c:pt>
                <c:pt idx="83">
                  <c:v>20.784000000000002</c:v>
                </c:pt>
                <c:pt idx="84">
                  <c:v>13.157</c:v>
                </c:pt>
                <c:pt idx="85">
                  <c:v>12.088000000000001</c:v>
                </c:pt>
                <c:pt idx="86">
                  <c:v>12.383000000000003</c:v>
                </c:pt>
                <c:pt idx="87">
                  <c:v>12.481999999999999</c:v>
                </c:pt>
                <c:pt idx="88">
                  <c:v>12.373000000000001</c:v>
                </c:pt>
                <c:pt idx="89">
                  <c:v>12.291</c:v>
                </c:pt>
                <c:pt idx="90">
                  <c:v>12.411000000000001</c:v>
                </c:pt>
                <c:pt idx="91">
                  <c:v>12.259</c:v>
                </c:pt>
                <c:pt idx="92">
                  <c:v>12.280999999999999</c:v>
                </c:pt>
                <c:pt idx="93">
                  <c:v>12.297000000000001</c:v>
                </c:pt>
                <c:pt idx="94">
                  <c:v>12.254000000000001</c:v>
                </c:pt>
                <c:pt idx="95">
                  <c:v>12.210999999999999</c:v>
                </c:pt>
                <c:pt idx="96">
                  <c:v>12.298000000000002</c:v>
                </c:pt>
                <c:pt idx="97">
                  <c:v>12.310000000000002</c:v>
                </c:pt>
                <c:pt idx="98">
                  <c:v>12.414000000000001</c:v>
                </c:pt>
                <c:pt idx="99">
                  <c:v>12.507000000000001</c:v>
                </c:pt>
                <c:pt idx="100">
                  <c:v>12.595000000000002</c:v>
                </c:pt>
                <c:pt idx="101">
                  <c:v>12.524000000000001</c:v>
                </c:pt>
                <c:pt idx="102">
                  <c:v>12.661000000000001</c:v>
                </c:pt>
                <c:pt idx="103">
                  <c:v>12.574000000000002</c:v>
                </c:pt>
                <c:pt idx="104">
                  <c:v>12.378</c:v>
                </c:pt>
                <c:pt idx="105">
                  <c:v>12.531000000000002</c:v>
                </c:pt>
                <c:pt idx="106">
                  <c:v>12.651</c:v>
                </c:pt>
                <c:pt idx="107">
                  <c:v>12.581</c:v>
                </c:pt>
                <c:pt idx="108">
                  <c:v>12.532</c:v>
                </c:pt>
                <c:pt idx="109">
                  <c:v>12.564</c:v>
                </c:pt>
                <c:pt idx="110">
                  <c:v>12.166</c:v>
                </c:pt>
                <c:pt idx="111">
                  <c:v>12.161000000000001</c:v>
                </c:pt>
                <c:pt idx="112">
                  <c:v>12.166</c:v>
                </c:pt>
                <c:pt idx="113">
                  <c:v>12.537000000000003</c:v>
                </c:pt>
                <c:pt idx="114">
                  <c:v>12.374000000000002</c:v>
                </c:pt>
                <c:pt idx="115">
                  <c:v>12.172000000000001</c:v>
                </c:pt>
                <c:pt idx="116">
                  <c:v>11.844999999999999</c:v>
                </c:pt>
                <c:pt idx="117">
                  <c:v>11.981000000000002</c:v>
                </c:pt>
                <c:pt idx="118">
                  <c:v>11.949000000000002</c:v>
                </c:pt>
                <c:pt idx="119">
                  <c:v>12.242999999999999</c:v>
                </c:pt>
                <c:pt idx="120">
                  <c:v>12.358000000000001</c:v>
                </c:pt>
                <c:pt idx="121">
                  <c:v>12.183</c:v>
                </c:pt>
                <c:pt idx="122">
                  <c:v>11.899000000000001</c:v>
                </c:pt>
                <c:pt idx="123">
                  <c:v>11.925999999999998</c:v>
                </c:pt>
                <c:pt idx="124">
                  <c:v>12.111000000000001</c:v>
                </c:pt>
                <c:pt idx="125">
                  <c:v>11.870999999999999</c:v>
                </c:pt>
                <c:pt idx="126">
                  <c:v>11.527000000000001</c:v>
                </c:pt>
                <c:pt idx="127">
                  <c:v>11.635999999999999</c:v>
                </c:pt>
                <c:pt idx="128">
                  <c:v>12.029</c:v>
                </c:pt>
                <c:pt idx="129">
                  <c:v>11.946999999999999</c:v>
                </c:pt>
                <c:pt idx="130">
                  <c:v>12.05</c:v>
                </c:pt>
                <c:pt idx="131">
                  <c:v>11.995000000000001</c:v>
                </c:pt>
                <c:pt idx="132">
                  <c:v>11.655999999999999</c:v>
                </c:pt>
                <c:pt idx="133">
                  <c:v>11.536000000000001</c:v>
                </c:pt>
                <c:pt idx="134">
                  <c:v>11.524999999999999</c:v>
                </c:pt>
                <c:pt idx="135">
                  <c:v>11.600999999999999</c:v>
                </c:pt>
                <c:pt idx="136">
                  <c:v>11.306999999999999</c:v>
                </c:pt>
                <c:pt idx="137">
                  <c:v>11.361000000000001</c:v>
                </c:pt>
                <c:pt idx="138">
                  <c:v>11.71</c:v>
                </c:pt>
                <c:pt idx="139">
                  <c:v>10.062000000000001</c:v>
                </c:pt>
                <c:pt idx="140">
                  <c:v>2.2629999999999999</c:v>
                </c:pt>
                <c:pt idx="141">
                  <c:v>1.7610000000000001</c:v>
                </c:pt>
                <c:pt idx="142">
                  <c:v>1.5</c:v>
                </c:pt>
                <c:pt idx="143">
                  <c:v>2.0629999999999997</c:v>
                </c:pt>
                <c:pt idx="144">
                  <c:v>2.3959999999999999</c:v>
                </c:pt>
                <c:pt idx="145">
                  <c:v>2.5490000000000004</c:v>
                </c:pt>
                <c:pt idx="146">
                  <c:v>2.6799999999999997</c:v>
                </c:pt>
                <c:pt idx="147">
                  <c:v>2.484</c:v>
                </c:pt>
                <c:pt idx="148">
                  <c:v>2.2930000000000001</c:v>
                </c:pt>
                <c:pt idx="149">
                  <c:v>2.2880000000000003</c:v>
                </c:pt>
                <c:pt idx="150">
                  <c:v>2.3040000000000003</c:v>
                </c:pt>
                <c:pt idx="151">
                  <c:v>2.5120000000000005</c:v>
                </c:pt>
                <c:pt idx="152">
                  <c:v>2.4299999999999997</c:v>
                </c:pt>
                <c:pt idx="153">
                  <c:v>2.4569999999999999</c:v>
                </c:pt>
                <c:pt idx="154">
                  <c:v>2.5449999999999999</c:v>
                </c:pt>
                <c:pt idx="155">
                  <c:v>2.6859999999999999</c:v>
                </c:pt>
                <c:pt idx="156">
                  <c:v>2.5659999999999998</c:v>
                </c:pt>
                <c:pt idx="157">
                  <c:v>2.6050000000000004</c:v>
                </c:pt>
                <c:pt idx="158">
                  <c:v>2.6210000000000004</c:v>
                </c:pt>
                <c:pt idx="159">
                  <c:v>2.4569999999999999</c:v>
                </c:pt>
                <c:pt idx="160">
                  <c:v>2.468</c:v>
                </c:pt>
                <c:pt idx="161">
                  <c:v>2.3540000000000001</c:v>
                </c:pt>
                <c:pt idx="162">
                  <c:v>2.1849999999999996</c:v>
                </c:pt>
                <c:pt idx="163">
                  <c:v>2.343</c:v>
                </c:pt>
                <c:pt idx="164">
                  <c:v>2.7080000000000002</c:v>
                </c:pt>
                <c:pt idx="165">
                  <c:v>2.6539999999999999</c:v>
                </c:pt>
                <c:pt idx="166">
                  <c:v>2.7850000000000001</c:v>
                </c:pt>
                <c:pt idx="167">
                  <c:v>2.7249999999999996</c:v>
                </c:pt>
                <c:pt idx="168">
                  <c:v>2.6710000000000003</c:v>
                </c:pt>
                <c:pt idx="169">
                  <c:v>2.6760000000000002</c:v>
                </c:pt>
                <c:pt idx="170">
                  <c:v>2.6319999999999997</c:v>
                </c:pt>
                <c:pt idx="171">
                  <c:v>2.8120000000000003</c:v>
                </c:pt>
                <c:pt idx="172">
                  <c:v>2.5999999999999996</c:v>
                </c:pt>
                <c:pt idx="173">
                  <c:v>2.5720000000000001</c:v>
                </c:pt>
                <c:pt idx="174">
                  <c:v>2.6920000000000002</c:v>
                </c:pt>
                <c:pt idx="175">
                  <c:v>2.6319999999999997</c:v>
                </c:pt>
                <c:pt idx="176">
                  <c:v>2.8449999999999998</c:v>
                </c:pt>
                <c:pt idx="177">
                  <c:v>2.7409999999999997</c:v>
                </c:pt>
                <c:pt idx="178">
                  <c:v>2.7469999999999999</c:v>
                </c:pt>
                <c:pt idx="179">
                  <c:v>2.9050000000000002</c:v>
                </c:pt>
                <c:pt idx="180">
                  <c:v>2.758</c:v>
                </c:pt>
                <c:pt idx="181">
                  <c:v>2.6159999999999997</c:v>
                </c:pt>
                <c:pt idx="182">
                  <c:v>2.6210000000000004</c:v>
                </c:pt>
                <c:pt idx="183">
                  <c:v>2.6429999999999998</c:v>
                </c:pt>
                <c:pt idx="184">
                  <c:v>2.5940000000000003</c:v>
                </c:pt>
                <c:pt idx="185">
                  <c:v>2.7140000000000004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427520"/>
        <c:axId val="232429824"/>
      </c:scatterChart>
      <c:valAx>
        <c:axId val="23242752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232429824"/>
        <c:crosses val="autoZero"/>
        <c:crossBetween val="midCat"/>
      </c:valAx>
      <c:valAx>
        <c:axId val="23242982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3242752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'Plots_R500-1'!$A$2</c:f>
          <c:strCache>
            <c:ptCount val="1"/>
            <c:pt idx="0">
              <c:v>R500-1  1/31/2017</c:v>
            </c:pt>
          </c:strCache>
        </c:strRef>
      </c:tx>
      <c:layout>
        <c:manualLayout>
          <c:xMode val="edge"/>
          <c:yMode val="edge"/>
          <c:x val="8.8253310249806795E-3"/>
          <c:y val="2.24655975636678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259683203233348"/>
          <c:w val="0.77824757940395772"/>
          <c:h val="0.8436021162239115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'Plots_R500-1'!$K$8:$K$355</c:f>
              <c:numCache>
                <c:formatCode>General</c:formatCode>
                <c:ptCount val="348"/>
                <c:pt idx="0">
                  <c:v>108.7713</c:v>
                </c:pt>
                <c:pt idx="1">
                  <c:v>105.67749999999999</c:v>
                </c:pt>
                <c:pt idx="2">
                  <c:v>104.32810000000001</c:v>
                </c:pt>
                <c:pt idx="3">
                  <c:v>102.6452</c:v>
                </c:pt>
                <c:pt idx="4">
                  <c:v>102.1626</c:v>
                </c:pt>
                <c:pt idx="5">
                  <c:v>101.0536</c:v>
                </c:pt>
                <c:pt idx="6">
                  <c:v>99.206500000000005</c:v>
                </c:pt>
                <c:pt idx="7">
                  <c:v>97.538899999999998</c:v>
                </c:pt>
                <c:pt idx="8">
                  <c:v>97.001499999999993</c:v>
                </c:pt>
                <c:pt idx="9">
                  <c:v>96.216499999999996</c:v>
                </c:pt>
                <c:pt idx="10">
                  <c:v>95.965999999999994</c:v>
                </c:pt>
                <c:pt idx="11">
                  <c:v>96.030500000000004</c:v>
                </c:pt>
                <c:pt idx="12">
                  <c:v>96.340800000000002</c:v>
                </c:pt>
                <c:pt idx="13">
                  <c:v>96.752799999999993</c:v>
                </c:pt>
                <c:pt idx="14">
                  <c:v>96.730199999999996</c:v>
                </c:pt>
                <c:pt idx="15">
                  <c:v>97.369200000000006</c:v>
                </c:pt>
                <c:pt idx="16">
                  <c:v>97.802899999999994</c:v>
                </c:pt>
                <c:pt idx="17">
                  <c:v>97.894499999999994</c:v>
                </c:pt>
                <c:pt idx="18">
                  <c:v>97.815799999999996</c:v>
                </c:pt>
                <c:pt idx="19">
                  <c:v>97.7136</c:v>
                </c:pt>
                <c:pt idx="20">
                  <c:v>96.950900000000004</c:v>
                </c:pt>
                <c:pt idx="21">
                  <c:v>96.412000000000006</c:v>
                </c:pt>
                <c:pt idx="22">
                  <c:v>95.840500000000006</c:v>
                </c:pt>
                <c:pt idx="23">
                  <c:v>96.0488</c:v>
                </c:pt>
                <c:pt idx="24">
                  <c:v>97.462100000000007</c:v>
                </c:pt>
                <c:pt idx="25">
                  <c:v>98.1708</c:v>
                </c:pt>
                <c:pt idx="26">
                  <c:v>97.948300000000003</c:v>
                </c:pt>
                <c:pt idx="27">
                  <c:v>97.861999999999995</c:v>
                </c:pt>
                <c:pt idx="28">
                  <c:v>97.506399999999999</c:v>
                </c:pt>
                <c:pt idx="29">
                  <c:v>97.289500000000004</c:v>
                </c:pt>
                <c:pt idx="30">
                  <c:v>97.2423</c:v>
                </c:pt>
                <c:pt idx="31">
                  <c:v>97.734099999999998</c:v>
                </c:pt>
                <c:pt idx="32">
                  <c:v>97.492999999999995</c:v>
                </c:pt>
                <c:pt idx="33">
                  <c:v>97.432900000000004</c:v>
                </c:pt>
                <c:pt idx="34">
                  <c:v>97.404300000000006</c:v>
                </c:pt>
                <c:pt idx="35">
                  <c:v>97.438100000000006</c:v>
                </c:pt>
                <c:pt idx="36">
                  <c:v>97.326400000000007</c:v>
                </c:pt>
                <c:pt idx="37">
                  <c:v>97.317599999999999</c:v>
                </c:pt>
                <c:pt idx="38">
                  <c:v>97.417100000000005</c:v>
                </c:pt>
                <c:pt idx="39">
                  <c:v>97.847300000000004</c:v>
                </c:pt>
                <c:pt idx="40">
                  <c:v>98.209400000000002</c:v>
                </c:pt>
                <c:pt idx="41">
                  <c:v>98.3429</c:v>
                </c:pt>
                <c:pt idx="42">
                  <c:v>98.471400000000003</c:v>
                </c:pt>
                <c:pt idx="43">
                  <c:v>98.235200000000006</c:v>
                </c:pt>
                <c:pt idx="44">
                  <c:v>98.502700000000004</c:v>
                </c:pt>
                <c:pt idx="45">
                  <c:v>98.498900000000006</c:v>
                </c:pt>
                <c:pt idx="46">
                  <c:v>98.474599999999995</c:v>
                </c:pt>
                <c:pt idx="47">
                  <c:v>98.432400000000001</c:v>
                </c:pt>
                <c:pt idx="48">
                  <c:v>97.946899999999999</c:v>
                </c:pt>
                <c:pt idx="49">
                  <c:v>97.414400000000001</c:v>
                </c:pt>
                <c:pt idx="50">
                  <c:v>96.232399999999998</c:v>
                </c:pt>
                <c:pt idx="51">
                  <c:v>95.7179</c:v>
                </c:pt>
                <c:pt idx="52">
                  <c:v>95.507300000000001</c:v>
                </c:pt>
                <c:pt idx="53">
                  <c:v>95.775499999999994</c:v>
                </c:pt>
                <c:pt idx="54">
                  <c:v>95.653099999999995</c:v>
                </c:pt>
                <c:pt idx="55">
                  <c:v>95.934700000000007</c:v>
                </c:pt>
                <c:pt idx="56">
                  <c:v>96.225099999999998</c:v>
                </c:pt>
                <c:pt idx="57">
                  <c:v>96.397999999999996</c:v>
                </c:pt>
                <c:pt idx="58">
                  <c:v>96.063299999999998</c:v>
                </c:pt>
                <c:pt idx="59">
                  <c:v>95.920199999999994</c:v>
                </c:pt>
                <c:pt idx="60">
                  <c:v>95.239400000000003</c:v>
                </c:pt>
                <c:pt idx="61">
                  <c:v>94.9893</c:v>
                </c:pt>
                <c:pt idx="62">
                  <c:v>94.909300000000002</c:v>
                </c:pt>
                <c:pt idx="63">
                  <c:v>95.242400000000004</c:v>
                </c:pt>
                <c:pt idx="64">
                  <c:v>95.365700000000004</c:v>
                </c:pt>
                <c:pt idx="65">
                  <c:v>96.144199999999998</c:v>
                </c:pt>
                <c:pt idx="66">
                  <c:v>96.136700000000005</c:v>
                </c:pt>
                <c:pt idx="67">
                  <c:v>95.956699999999998</c:v>
                </c:pt>
                <c:pt idx="68">
                  <c:v>95.837599999999995</c:v>
                </c:pt>
                <c:pt idx="69">
                  <c:v>96.0167</c:v>
                </c:pt>
                <c:pt idx="70">
                  <c:v>95.929100000000005</c:v>
                </c:pt>
                <c:pt idx="71">
                  <c:v>95.899299999999997</c:v>
                </c:pt>
                <c:pt idx="72">
                  <c:v>96.026399999999995</c:v>
                </c:pt>
                <c:pt idx="73">
                  <c:v>96.017600000000002</c:v>
                </c:pt>
                <c:pt idx="74">
                  <c:v>96.350099999999998</c:v>
                </c:pt>
                <c:pt idx="75">
                  <c:v>96.269599999999997</c:v>
                </c:pt>
                <c:pt idx="76">
                  <c:v>95.990099999999998</c:v>
                </c:pt>
                <c:pt idx="77">
                  <c:v>95.939800000000005</c:v>
                </c:pt>
                <c:pt idx="78">
                  <c:v>96.267300000000006</c:v>
                </c:pt>
                <c:pt idx="79">
                  <c:v>96.6267</c:v>
                </c:pt>
                <c:pt idx="80">
                  <c:v>97.330600000000004</c:v>
                </c:pt>
                <c:pt idx="81">
                  <c:v>97.783299999999997</c:v>
                </c:pt>
                <c:pt idx="82">
                  <c:v>98.106800000000007</c:v>
                </c:pt>
                <c:pt idx="83">
                  <c:v>98.235799999999998</c:v>
                </c:pt>
                <c:pt idx="84">
                  <c:v>98.370999999999995</c:v>
                </c:pt>
                <c:pt idx="85">
                  <c:v>98.393699999999995</c:v>
                </c:pt>
                <c:pt idx="86">
                  <c:v>98.660799999999995</c:v>
                </c:pt>
                <c:pt idx="87">
                  <c:v>98.751400000000004</c:v>
                </c:pt>
                <c:pt idx="88">
                  <c:v>98.700400000000002</c:v>
                </c:pt>
                <c:pt idx="89">
                  <c:v>98.842500000000001</c:v>
                </c:pt>
                <c:pt idx="90">
                  <c:v>98.709500000000006</c:v>
                </c:pt>
                <c:pt idx="91">
                  <c:v>98.7</c:v>
                </c:pt>
                <c:pt idx="92">
                  <c:v>98.693899999999999</c:v>
                </c:pt>
                <c:pt idx="93">
                  <c:v>98.412800000000004</c:v>
                </c:pt>
                <c:pt idx="94">
                  <c:v>98.2363</c:v>
                </c:pt>
                <c:pt idx="95">
                  <c:v>99.005799999999994</c:v>
                </c:pt>
                <c:pt idx="96">
                  <c:v>99.313400000000001</c:v>
                </c:pt>
                <c:pt idx="97">
                  <c:v>99.596100000000007</c:v>
                </c:pt>
                <c:pt idx="98">
                  <c:v>100.0192</c:v>
                </c:pt>
                <c:pt idx="99">
                  <c:v>100.2578</c:v>
                </c:pt>
                <c:pt idx="100">
                  <c:v>100.59139999999999</c:v>
                </c:pt>
                <c:pt idx="101">
                  <c:v>100.4675</c:v>
                </c:pt>
                <c:pt idx="102">
                  <c:v>100.5373</c:v>
                </c:pt>
                <c:pt idx="103">
                  <c:v>100.42659999999999</c:v>
                </c:pt>
                <c:pt idx="104">
                  <c:v>100.9693</c:v>
                </c:pt>
                <c:pt idx="105">
                  <c:v>101.0398</c:v>
                </c:pt>
                <c:pt idx="106">
                  <c:v>101.5177</c:v>
                </c:pt>
                <c:pt idx="107">
                  <c:v>101.64409999999999</c:v>
                </c:pt>
                <c:pt idx="108">
                  <c:v>101.28740000000001</c:v>
                </c:pt>
                <c:pt idx="109">
                  <c:v>100.92310000000001</c:v>
                </c:pt>
                <c:pt idx="110">
                  <c:v>100.7427</c:v>
                </c:pt>
                <c:pt idx="111">
                  <c:v>101.68380000000001</c:v>
                </c:pt>
                <c:pt idx="112">
                  <c:v>101.12009999999999</c:v>
                </c:pt>
                <c:pt idx="113">
                  <c:v>101.6073</c:v>
                </c:pt>
                <c:pt idx="114">
                  <c:v>101.6418</c:v>
                </c:pt>
                <c:pt idx="115">
                  <c:v>101.51739999999999</c:v>
                </c:pt>
                <c:pt idx="116">
                  <c:v>101.0337</c:v>
                </c:pt>
                <c:pt idx="117">
                  <c:v>101.5638</c:v>
                </c:pt>
                <c:pt idx="118">
                  <c:v>101.4143</c:v>
                </c:pt>
                <c:pt idx="119">
                  <c:v>101.5194</c:v>
                </c:pt>
                <c:pt idx="120">
                  <c:v>100.9234</c:v>
                </c:pt>
                <c:pt idx="121">
                  <c:v>100.495</c:v>
                </c:pt>
                <c:pt idx="122">
                  <c:v>100.37909999999999</c:v>
                </c:pt>
                <c:pt idx="123">
                  <c:v>100.46259999999999</c:v>
                </c:pt>
                <c:pt idx="124">
                  <c:v>100.2235</c:v>
                </c:pt>
                <c:pt idx="125">
                  <c:v>99.444900000000004</c:v>
                </c:pt>
                <c:pt idx="126">
                  <c:v>100.1103</c:v>
                </c:pt>
                <c:pt idx="127">
                  <c:v>100.1814</c:v>
                </c:pt>
                <c:pt idx="128">
                  <c:v>99.631600000000006</c:v>
                </c:pt>
                <c:pt idx="129">
                  <c:v>99.188500000000005</c:v>
                </c:pt>
                <c:pt idx="130">
                  <c:v>98.776899999999998</c:v>
                </c:pt>
                <c:pt idx="131">
                  <c:v>98.849500000000006</c:v>
                </c:pt>
                <c:pt idx="132">
                  <c:v>98.844499999999996</c:v>
                </c:pt>
                <c:pt idx="133">
                  <c:v>99.048500000000004</c:v>
                </c:pt>
                <c:pt idx="134">
                  <c:v>99.338099999999997</c:v>
                </c:pt>
                <c:pt idx="135">
                  <c:v>99.311199999999999</c:v>
                </c:pt>
                <c:pt idx="136">
                  <c:v>99.063500000000005</c:v>
                </c:pt>
                <c:pt idx="137">
                  <c:v>99.420100000000005</c:v>
                </c:pt>
                <c:pt idx="138">
                  <c:v>99.140299999999996</c:v>
                </c:pt>
                <c:pt idx="139">
                  <c:v>98.9375</c:v>
                </c:pt>
                <c:pt idx="140">
                  <c:v>99.747799999999998</c:v>
                </c:pt>
                <c:pt idx="141">
                  <c:v>101.2655</c:v>
                </c:pt>
                <c:pt idx="142">
                  <c:v>101.79940000000001</c:v>
                </c:pt>
                <c:pt idx="143">
                  <c:v>101.92919999999999</c:v>
                </c:pt>
                <c:pt idx="144">
                  <c:v>102.0455</c:v>
                </c:pt>
                <c:pt idx="145">
                  <c:v>102.0675</c:v>
                </c:pt>
                <c:pt idx="146">
                  <c:v>102.00449999999999</c:v>
                </c:pt>
                <c:pt idx="147">
                  <c:v>102.32640000000001</c:v>
                </c:pt>
                <c:pt idx="148">
                  <c:v>102.3176</c:v>
                </c:pt>
                <c:pt idx="149">
                  <c:v>102.2603</c:v>
                </c:pt>
                <c:pt idx="150">
                  <c:v>102.3005</c:v>
                </c:pt>
                <c:pt idx="151">
                  <c:v>102.31440000000001</c:v>
                </c:pt>
                <c:pt idx="152">
                  <c:v>102.20529999999999</c:v>
                </c:pt>
                <c:pt idx="153">
                  <c:v>102.0545</c:v>
                </c:pt>
                <c:pt idx="154">
                  <c:v>102.1439</c:v>
                </c:pt>
                <c:pt idx="155">
                  <c:v>102.15309999999999</c:v>
                </c:pt>
                <c:pt idx="156">
                  <c:v>101.9903</c:v>
                </c:pt>
                <c:pt idx="157">
                  <c:v>101.9254</c:v>
                </c:pt>
                <c:pt idx="158">
                  <c:v>102.0226</c:v>
                </c:pt>
                <c:pt idx="159">
                  <c:v>101.95350000000001</c:v>
                </c:pt>
                <c:pt idx="160">
                  <c:v>101.94629999999999</c:v>
                </c:pt>
                <c:pt idx="161">
                  <c:v>102.0354</c:v>
                </c:pt>
                <c:pt idx="162">
                  <c:v>102.19970000000001</c:v>
                </c:pt>
                <c:pt idx="163">
                  <c:v>102.19070000000001</c:v>
                </c:pt>
                <c:pt idx="164">
                  <c:v>102.2749</c:v>
                </c:pt>
                <c:pt idx="165">
                  <c:v>102.3108</c:v>
                </c:pt>
                <c:pt idx="166">
                  <c:v>102.4323</c:v>
                </c:pt>
                <c:pt idx="167">
                  <c:v>102.36790000000001</c:v>
                </c:pt>
                <c:pt idx="168">
                  <c:v>102.3152</c:v>
                </c:pt>
                <c:pt idx="169">
                  <c:v>102.3608</c:v>
                </c:pt>
                <c:pt idx="170">
                  <c:v>102.2962</c:v>
                </c:pt>
                <c:pt idx="171">
                  <c:v>102.2929</c:v>
                </c:pt>
                <c:pt idx="172">
                  <c:v>102.3237</c:v>
                </c:pt>
                <c:pt idx="173">
                  <c:v>102.4028</c:v>
                </c:pt>
                <c:pt idx="174">
                  <c:v>102.24590000000001</c:v>
                </c:pt>
                <c:pt idx="175">
                  <c:v>102.25409999999999</c:v>
                </c:pt>
                <c:pt idx="176">
                  <c:v>102.1995</c:v>
                </c:pt>
                <c:pt idx="177">
                  <c:v>102.3069</c:v>
                </c:pt>
                <c:pt idx="178">
                  <c:v>102.2748</c:v>
                </c:pt>
                <c:pt idx="179">
                  <c:v>102.15560000000001</c:v>
                </c:pt>
                <c:pt idx="180">
                  <c:v>101.9854</c:v>
                </c:pt>
                <c:pt idx="181">
                  <c:v>102.1816</c:v>
                </c:pt>
                <c:pt idx="182">
                  <c:v>102.245</c:v>
                </c:pt>
                <c:pt idx="183">
                  <c:v>102.32</c:v>
                </c:pt>
                <c:pt idx="184">
                  <c:v>102.2676</c:v>
                </c:pt>
                <c:pt idx="185">
                  <c:v>102.1467</c:v>
                </c:pt>
              </c:numCache>
            </c:numRef>
          </c:xVal>
          <c:yVal>
            <c:numRef>
              <c:f>'Plots_R500-1'!$P$8:$P$355</c:f>
              <c:numCache>
                <c:formatCode>0.00</c:formatCode>
                <c:ptCount val="348"/>
                <c:pt idx="0">
                  <c:v>11.495000000000001</c:v>
                </c:pt>
                <c:pt idx="1">
                  <c:v>13.167000000000002</c:v>
                </c:pt>
                <c:pt idx="2">
                  <c:v>15.784000000000002</c:v>
                </c:pt>
                <c:pt idx="3">
                  <c:v>17.098000000000003</c:v>
                </c:pt>
                <c:pt idx="4">
                  <c:v>19.919</c:v>
                </c:pt>
                <c:pt idx="5">
                  <c:v>25.557000000000002</c:v>
                </c:pt>
                <c:pt idx="6">
                  <c:v>25.602</c:v>
                </c:pt>
                <c:pt idx="7">
                  <c:v>24.862000000000002</c:v>
                </c:pt>
                <c:pt idx="8">
                  <c:v>25.537000000000003</c:v>
                </c:pt>
                <c:pt idx="9">
                  <c:v>25.6</c:v>
                </c:pt>
                <c:pt idx="10">
                  <c:v>25.571000000000002</c:v>
                </c:pt>
                <c:pt idx="11">
                  <c:v>25.798999999999999</c:v>
                </c:pt>
                <c:pt idx="12">
                  <c:v>25.749000000000002</c:v>
                </c:pt>
                <c:pt idx="13">
                  <c:v>25.753</c:v>
                </c:pt>
                <c:pt idx="14">
                  <c:v>25.545000000000002</c:v>
                </c:pt>
                <c:pt idx="15">
                  <c:v>25.342000000000002</c:v>
                </c:pt>
                <c:pt idx="16">
                  <c:v>25.324999999999999</c:v>
                </c:pt>
                <c:pt idx="17">
                  <c:v>25.013000000000002</c:v>
                </c:pt>
                <c:pt idx="18">
                  <c:v>24.653000000000002</c:v>
                </c:pt>
                <c:pt idx="19">
                  <c:v>24.221</c:v>
                </c:pt>
                <c:pt idx="20">
                  <c:v>24.565000000000001</c:v>
                </c:pt>
                <c:pt idx="21">
                  <c:v>24.821000000000002</c:v>
                </c:pt>
                <c:pt idx="22">
                  <c:v>24.69</c:v>
                </c:pt>
                <c:pt idx="23">
                  <c:v>24.412000000000003</c:v>
                </c:pt>
                <c:pt idx="24">
                  <c:v>24.57</c:v>
                </c:pt>
                <c:pt idx="25">
                  <c:v>24.815000000000001</c:v>
                </c:pt>
                <c:pt idx="26">
                  <c:v>25.207000000000001</c:v>
                </c:pt>
                <c:pt idx="27">
                  <c:v>25.529</c:v>
                </c:pt>
                <c:pt idx="28">
                  <c:v>25.289000000000001</c:v>
                </c:pt>
                <c:pt idx="29">
                  <c:v>24.978000000000002</c:v>
                </c:pt>
                <c:pt idx="30">
                  <c:v>24.880000000000003</c:v>
                </c:pt>
                <c:pt idx="31">
                  <c:v>24.651</c:v>
                </c:pt>
                <c:pt idx="32">
                  <c:v>25.12</c:v>
                </c:pt>
                <c:pt idx="33">
                  <c:v>25.540000000000003</c:v>
                </c:pt>
                <c:pt idx="34">
                  <c:v>24.858000000000001</c:v>
                </c:pt>
                <c:pt idx="35">
                  <c:v>23.609000000000002</c:v>
                </c:pt>
                <c:pt idx="36">
                  <c:v>23.783000000000001</c:v>
                </c:pt>
                <c:pt idx="37">
                  <c:v>23.958000000000002</c:v>
                </c:pt>
                <c:pt idx="38">
                  <c:v>23.347000000000001</c:v>
                </c:pt>
                <c:pt idx="39">
                  <c:v>23.510999999999999</c:v>
                </c:pt>
                <c:pt idx="40">
                  <c:v>24.089000000000002</c:v>
                </c:pt>
                <c:pt idx="41">
                  <c:v>24.754000000000001</c:v>
                </c:pt>
                <c:pt idx="42">
                  <c:v>25.516999999999999</c:v>
                </c:pt>
                <c:pt idx="43">
                  <c:v>25.566000000000003</c:v>
                </c:pt>
                <c:pt idx="44">
                  <c:v>25.441000000000003</c:v>
                </c:pt>
                <c:pt idx="45">
                  <c:v>25.348000000000003</c:v>
                </c:pt>
                <c:pt idx="46">
                  <c:v>25.533000000000001</c:v>
                </c:pt>
                <c:pt idx="47">
                  <c:v>25.19</c:v>
                </c:pt>
                <c:pt idx="48">
                  <c:v>25.091000000000001</c:v>
                </c:pt>
                <c:pt idx="49">
                  <c:v>25.119</c:v>
                </c:pt>
                <c:pt idx="50">
                  <c:v>25.316000000000003</c:v>
                </c:pt>
                <c:pt idx="51">
                  <c:v>25.316000000000003</c:v>
                </c:pt>
                <c:pt idx="52">
                  <c:v>25.452999999999999</c:v>
                </c:pt>
                <c:pt idx="53">
                  <c:v>25.371000000000002</c:v>
                </c:pt>
                <c:pt idx="54">
                  <c:v>25.540000000000003</c:v>
                </c:pt>
                <c:pt idx="55">
                  <c:v>25.442</c:v>
                </c:pt>
                <c:pt idx="56">
                  <c:v>25.579000000000001</c:v>
                </c:pt>
                <c:pt idx="57">
                  <c:v>25.704000000000001</c:v>
                </c:pt>
                <c:pt idx="58">
                  <c:v>25.650000000000002</c:v>
                </c:pt>
                <c:pt idx="59">
                  <c:v>25.563000000000002</c:v>
                </c:pt>
                <c:pt idx="60">
                  <c:v>24.941000000000003</c:v>
                </c:pt>
                <c:pt idx="61">
                  <c:v>24.603000000000002</c:v>
                </c:pt>
                <c:pt idx="62">
                  <c:v>24.406000000000002</c:v>
                </c:pt>
                <c:pt idx="63">
                  <c:v>24.542999999999999</c:v>
                </c:pt>
                <c:pt idx="64">
                  <c:v>24.199000000000002</c:v>
                </c:pt>
                <c:pt idx="65">
                  <c:v>24.516000000000002</c:v>
                </c:pt>
                <c:pt idx="66">
                  <c:v>25.285</c:v>
                </c:pt>
                <c:pt idx="67">
                  <c:v>25.383000000000003</c:v>
                </c:pt>
                <c:pt idx="68">
                  <c:v>24.401</c:v>
                </c:pt>
                <c:pt idx="69">
                  <c:v>24.712</c:v>
                </c:pt>
                <c:pt idx="70">
                  <c:v>24.434000000000001</c:v>
                </c:pt>
                <c:pt idx="71">
                  <c:v>24.221</c:v>
                </c:pt>
                <c:pt idx="72">
                  <c:v>24.259</c:v>
                </c:pt>
                <c:pt idx="73">
                  <c:v>24.483000000000001</c:v>
                </c:pt>
                <c:pt idx="74">
                  <c:v>24.008000000000003</c:v>
                </c:pt>
                <c:pt idx="75">
                  <c:v>23.544</c:v>
                </c:pt>
                <c:pt idx="76">
                  <c:v>23.806000000000001</c:v>
                </c:pt>
                <c:pt idx="77">
                  <c:v>24.903000000000002</c:v>
                </c:pt>
                <c:pt idx="78">
                  <c:v>25.307000000000002</c:v>
                </c:pt>
                <c:pt idx="79">
                  <c:v>25.077000000000002</c:v>
                </c:pt>
                <c:pt idx="80">
                  <c:v>24.946000000000002</c:v>
                </c:pt>
                <c:pt idx="81">
                  <c:v>25.088000000000001</c:v>
                </c:pt>
                <c:pt idx="82">
                  <c:v>25.879000000000001</c:v>
                </c:pt>
                <c:pt idx="83">
                  <c:v>20.784000000000002</c:v>
                </c:pt>
                <c:pt idx="84">
                  <c:v>13.157</c:v>
                </c:pt>
                <c:pt idx="85">
                  <c:v>12.088000000000001</c:v>
                </c:pt>
                <c:pt idx="86">
                  <c:v>12.383000000000003</c:v>
                </c:pt>
                <c:pt idx="87">
                  <c:v>12.481999999999999</c:v>
                </c:pt>
                <c:pt idx="88">
                  <c:v>12.373000000000001</c:v>
                </c:pt>
                <c:pt idx="89">
                  <c:v>12.291</c:v>
                </c:pt>
                <c:pt idx="90">
                  <c:v>12.411000000000001</c:v>
                </c:pt>
                <c:pt idx="91">
                  <c:v>12.259</c:v>
                </c:pt>
                <c:pt idx="92">
                  <c:v>12.280999999999999</c:v>
                </c:pt>
                <c:pt idx="93">
                  <c:v>12.297000000000001</c:v>
                </c:pt>
                <c:pt idx="94">
                  <c:v>12.254000000000001</c:v>
                </c:pt>
                <c:pt idx="95">
                  <c:v>12.210999999999999</c:v>
                </c:pt>
                <c:pt idx="96">
                  <c:v>12.298000000000002</c:v>
                </c:pt>
                <c:pt idx="97">
                  <c:v>12.310000000000002</c:v>
                </c:pt>
                <c:pt idx="98">
                  <c:v>12.414000000000001</c:v>
                </c:pt>
                <c:pt idx="99">
                  <c:v>12.507000000000001</c:v>
                </c:pt>
                <c:pt idx="100">
                  <c:v>12.595000000000002</c:v>
                </c:pt>
                <c:pt idx="101">
                  <c:v>12.524000000000001</c:v>
                </c:pt>
                <c:pt idx="102">
                  <c:v>12.661000000000001</c:v>
                </c:pt>
                <c:pt idx="103">
                  <c:v>12.574000000000002</c:v>
                </c:pt>
                <c:pt idx="104">
                  <c:v>12.378</c:v>
                </c:pt>
                <c:pt idx="105">
                  <c:v>12.531000000000002</c:v>
                </c:pt>
                <c:pt idx="106">
                  <c:v>12.651</c:v>
                </c:pt>
                <c:pt idx="107">
                  <c:v>12.581</c:v>
                </c:pt>
                <c:pt idx="108">
                  <c:v>12.532</c:v>
                </c:pt>
                <c:pt idx="109">
                  <c:v>12.564</c:v>
                </c:pt>
                <c:pt idx="110">
                  <c:v>12.166</c:v>
                </c:pt>
                <c:pt idx="111">
                  <c:v>12.161000000000001</c:v>
                </c:pt>
                <c:pt idx="112">
                  <c:v>12.166</c:v>
                </c:pt>
                <c:pt idx="113">
                  <c:v>12.537000000000003</c:v>
                </c:pt>
                <c:pt idx="114">
                  <c:v>12.374000000000002</c:v>
                </c:pt>
                <c:pt idx="115">
                  <c:v>12.172000000000001</c:v>
                </c:pt>
                <c:pt idx="116">
                  <c:v>11.844999999999999</c:v>
                </c:pt>
                <c:pt idx="117">
                  <c:v>11.981000000000002</c:v>
                </c:pt>
                <c:pt idx="118">
                  <c:v>11.949000000000002</c:v>
                </c:pt>
                <c:pt idx="119">
                  <c:v>12.242999999999999</c:v>
                </c:pt>
                <c:pt idx="120">
                  <c:v>12.358000000000001</c:v>
                </c:pt>
                <c:pt idx="121">
                  <c:v>12.183</c:v>
                </c:pt>
                <c:pt idx="122">
                  <c:v>11.899000000000001</c:v>
                </c:pt>
                <c:pt idx="123">
                  <c:v>11.925999999999998</c:v>
                </c:pt>
                <c:pt idx="124">
                  <c:v>12.111000000000001</c:v>
                </c:pt>
                <c:pt idx="125">
                  <c:v>11.870999999999999</c:v>
                </c:pt>
                <c:pt idx="126">
                  <c:v>11.527000000000001</c:v>
                </c:pt>
                <c:pt idx="127">
                  <c:v>11.635999999999999</c:v>
                </c:pt>
                <c:pt idx="128">
                  <c:v>12.029</c:v>
                </c:pt>
                <c:pt idx="129">
                  <c:v>11.946999999999999</c:v>
                </c:pt>
                <c:pt idx="130">
                  <c:v>12.05</c:v>
                </c:pt>
                <c:pt idx="131">
                  <c:v>11.995000000000001</c:v>
                </c:pt>
                <c:pt idx="132">
                  <c:v>11.655999999999999</c:v>
                </c:pt>
                <c:pt idx="133">
                  <c:v>11.536000000000001</c:v>
                </c:pt>
                <c:pt idx="134">
                  <c:v>11.524999999999999</c:v>
                </c:pt>
                <c:pt idx="135">
                  <c:v>11.600999999999999</c:v>
                </c:pt>
                <c:pt idx="136">
                  <c:v>11.306999999999999</c:v>
                </c:pt>
                <c:pt idx="137">
                  <c:v>11.361000000000001</c:v>
                </c:pt>
                <c:pt idx="138">
                  <c:v>11.71</c:v>
                </c:pt>
                <c:pt idx="139">
                  <c:v>10.062000000000001</c:v>
                </c:pt>
                <c:pt idx="140">
                  <c:v>2.2629999999999999</c:v>
                </c:pt>
                <c:pt idx="141">
                  <c:v>1.7610000000000001</c:v>
                </c:pt>
                <c:pt idx="142">
                  <c:v>1.5</c:v>
                </c:pt>
                <c:pt idx="143">
                  <c:v>2.0629999999999997</c:v>
                </c:pt>
                <c:pt idx="144">
                  <c:v>2.3959999999999999</c:v>
                </c:pt>
                <c:pt idx="145">
                  <c:v>2.5490000000000004</c:v>
                </c:pt>
                <c:pt idx="146">
                  <c:v>2.6799999999999997</c:v>
                </c:pt>
                <c:pt idx="147">
                  <c:v>2.484</c:v>
                </c:pt>
                <c:pt idx="148">
                  <c:v>2.2930000000000001</c:v>
                </c:pt>
                <c:pt idx="149">
                  <c:v>2.2880000000000003</c:v>
                </c:pt>
                <c:pt idx="150">
                  <c:v>2.3040000000000003</c:v>
                </c:pt>
                <c:pt idx="151">
                  <c:v>2.5120000000000005</c:v>
                </c:pt>
                <c:pt idx="152">
                  <c:v>2.4299999999999997</c:v>
                </c:pt>
                <c:pt idx="153">
                  <c:v>2.4569999999999999</c:v>
                </c:pt>
                <c:pt idx="154">
                  <c:v>2.5449999999999999</c:v>
                </c:pt>
                <c:pt idx="155">
                  <c:v>2.6859999999999999</c:v>
                </c:pt>
                <c:pt idx="156">
                  <c:v>2.5659999999999998</c:v>
                </c:pt>
                <c:pt idx="157">
                  <c:v>2.6050000000000004</c:v>
                </c:pt>
                <c:pt idx="158">
                  <c:v>2.6210000000000004</c:v>
                </c:pt>
                <c:pt idx="159">
                  <c:v>2.4569999999999999</c:v>
                </c:pt>
                <c:pt idx="160">
                  <c:v>2.468</c:v>
                </c:pt>
                <c:pt idx="161">
                  <c:v>2.3540000000000001</c:v>
                </c:pt>
                <c:pt idx="162">
                  <c:v>2.1849999999999996</c:v>
                </c:pt>
                <c:pt idx="163">
                  <c:v>2.343</c:v>
                </c:pt>
                <c:pt idx="164">
                  <c:v>2.7080000000000002</c:v>
                </c:pt>
                <c:pt idx="165">
                  <c:v>2.6539999999999999</c:v>
                </c:pt>
                <c:pt idx="166">
                  <c:v>2.7850000000000001</c:v>
                </c:pt>
                <c:pt idx="167">
                  <c:v>2.7249999999999996</c:v>
                </c:pt>
                <c:pt idx="168">
                  <c:v>2.6710000000000003</c:v>
                </c:pt>
                <c:pt idx="169">
                  <c:v>2.6760000000000002</c:v>
                </c:pt>
                <c:pt idx="170">
                  <c:v>2.6319999999999997</c:v>
                </c:pt>
                <c:pt idx="171">
                  <c:v>2.8120000000000003</c:v>
                </c:pt>
                <c:pt idx="172">
                  <c:v>2.5999999999999996</c:v>
                </c:pt>
                <c:pt idx="173">
                  <c:v>2.5720000000000001</c:v>
                </c:pt>
                <c:pt idx="174">
                  <c:v>2.6920000000000002</c:v>
                </c:pt>
                <c:pt idx="175">
                  <c:v>2.6319999999999997</c:v>
                </c:pt>
                <c:pt idx="176">
                  <c:v>2.8449999999999998</c:v>
                </c:pt>
                <c:pt idx="177">
                  <c:v>2.7409999999999997</c:v>
                </c:pt>
                <c:pt idx="178">
                  <c:v>2.7469999999999999</c:v>
                </c:pt>
                <c:pt idx="179">
                  <c:v>2.9050000000000002</c:v>
                </c:pt>
                <c:pt idx="180">
                  <c:v>2.758</c:v>
                </c:pt>
                <c:pt idx="181">
                  <c:v>2.6159999999999997</c:v>
                </c:pt>
                <c:pt idx="182">
                  <c:v>2.6210000000000004</c:v>
                </c:pt>
                <c:pt idx="183">
                  <c:v>2.6429999999999998</c:v>
                </c:pt>
                <c:pt idx="184">
                  <c:v>2.5940000000000003</c:v>
                </c:pt>
                <c:pt idx="185">
                  <c:v>2.7140000000000004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449920"/>
        <c:axId val="251351424"/>
      </c:scatterChart>
      <c:valAx>
        <c:axId val="232449920"/>
        <c:scaling>
          <c:orientation val="minMax"/>
          <c:min val="4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Saturation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1351424"/>
        <c:crosses val="autoZero"/>
        <c:crossBetween val="midCat"/>
      </c:valAx>
      <c:valAx>
        <c:axId val="25135142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3244992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'Plots_R500-1'!$A$2</c:f>
          <c:strCache>
            <c:ptCount val="1"/>
            <c:pt idx="0">
              <c:v>R500-1  1/31/2017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685043693410039E-2"/>
          <c:y val="0.13495455934880193"/>
          <c:w val="0.84188634909087168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'Plots_R500-1'!$G$8:$G$355</c:f>
              <c:numCache>
                <c:formatCode>General</c:formatCode>
                <c:ptCount val="348"/>
                <c:pt idx="0">
                  <c:v>-4.2</c:v>
                </c:pt>
                <c:pt idx="1">
                  <c:v>-4.2</c:v>
                </c:pt>
                <c:pt idx="2">
                  <c:v>-3.3</c:v>
                </c:pt>
                <c:pt idx="3">
                  <c:v>-4.4000000000000004</c:v>
                </c:pt>
                <c:pt idx="4">
                  <c:v>-4.2</c:v>
                </c:pt>
                <c:pt idx="5">
                  <c:v>-3.6</c:v>
                </c:pt>
                <c:pt idx="6">
                  <c:v>-3.5</c:v>
                </c:pt>
                <c:pt idx="7">
                  <c:v>-2.6</c:v>
                </c:pt>
                <c:pt idx="8">
                  <c:v>-3.4</c:v>
                </c:pt>
                <c:pt idx="9">
                  <c:v>-3.4</c:v>
                </c:pt>
                <c:pt idx="10">
                  <c:v>-3.7</c:v>
                </c:pt>
                <c:pt idx="11">
                  <c:v>-3.6</c:v>
                </c:pt>
                <c:pt idx="12">
                  <c:v>-3.7</c:v>
                </c:pt>
                <c:pt idx="13">
                  <c:v>-3.9</c:v>
                </c:pt>
                <c:pt idx="14">
                  <c:v>-3.3</c:v>
                </c:pt>
                <c:pt idx="15">
                  <c:v>-4.3</c:v>
                </c:pt>
                <c:pt idx="16">
                  <c:v>-3.9</c:v>
                </c:pt>
                <c:pt idx="17">
                  <c:v>-4.2</c:v>
                </c:pt>
                <c:pt idx="18">
                  <c:v>-4.2</c:v>
                </c:pt>
                <c:pt idx="19">
                  <c:v>-3.5</c:v>
                </c:pt>
                <c:pt idx="20">
                  <c:v>-3.7</c:v>
                </c:pt>
                <c:pt idx="21">
                  <c:v>-3.7</c:v>
                </c:pt>
                <c:pt idx="22">
                  <c:v>-3.7</c:v>
                </c:pt>
                <c:pt idx="23">
                  <c:v>-4.0999999999999996</c:v>
                </c:pt>
                <c:pt idx="24">
                  <c:v>-3.8</c:v>
                </c:pt>
                <c:pt idx="25">
                  <c:v>-4.2</c:v>
                </c:pt>
                <c:pt idx="26">
                  <c:v>-3.9</c:v>
                </c:pt>
                <c:pt idx="27">
                  <c:v>-3.9</c:v>
                </c:pt>
                <c:pt idx="28">
                  <c:v>-3.9</c:v>
                </c:pt>
                <c:pt idx="29">
                  <c:v>-4</c:v>
                </c:pt>
                <c:pt idx="30">
                  <c:v>-4.0999999999999996</c:v>
                </c:pt>
                <c:pt idx="31">
                  <c:v>-3.9</c:v>
                </c:pt>
                <c:pt idx="32">
                  <c:v>-4.2</c:v>
                </c:pt>
                <c:pt idx="33">
                  <c:v>-4.0999999999999996</c:v>
                </c:pt>
                <c:pt idx="34">
                  <c:v>-4</c:v>
                </c:pt>
                <c:pt idx="35">
                  <c:v>-4.0999999999999996</c:v>
                </c:pt>
                <c:pt idx="36">
                  <c:v>-4</c:v>
                </c:pt>
                <c:pt idx="37">
                  <c:v>-4.0999999999999996</c:v>
                </c:pt>
                <c:pt idx="38">
                  <c:v>-4.0999999999999996</c:v>
                </c:pt>
                <c:pt idx="39">
                  <c:v>-4.2</c:v>
                </c:pt>
                <c:pt idx="40">
                  <c:v>-4.2</c:v>
                </c:pt>
                <c:pt idx="41">
                  <c:v>-4.0999999999999996</c:v>
                </c:pt>
                <c:pt idx="42">
                  <c:v>-4.0999999999999996</c:v>
                </c:pt>
                <c:pt idx="43">
                  <c:v>-4.2</c:v>
                </c:pt>
                <c:pt idx="44">
                  <c:v>-4.2</c:v>
                </c:pt>
                <c:pt idx="45">
                  <c:v>-4.3</c:v>
                </c:pt>
                <c:pt idx="46">
                  <c:v>-4.2</c:v>
                </c:pt>
                <c:pt idx="47">
                  <c:v>-4.2</c:v>
                </c:pt>
                <c:pt idx="48">
                  <c:v>-4.0999999999999996</c:v>
                </c:pt>
                <c:pt idx="49">
                  <c:v>-3.9</c:v>
                </c:pt>
                <c:pt idx="50">
                  <c:v>-3.9</c:v>
                </c:pt>
                <c:pt idx="51">
                  <c:v>-3.7</c:v>
                </c:pt>
                <c:pt idx="52">
                  <c:v>-3.7</c:v>
                </c:pt>
                <c:pt idx="53">
                  <c:v>-3.7</c:v>
                </c:pt>
                <c:pt idx="54">
                  <c:v>-3.9</c:v>
                </c:pt>
                <c:pt idx="55">
                  <c:v>-4</c:v>
                </c:pt>
                <c:pt idx="56">
                  <c:v>-4.2</c:v>
                </c:pt>
                <c:pt idx="57">
                  <c:v>-3.8</c:v>
                </c:pt>
                <c:pt idx="58">
                  <c:v>-4</c:v>
                </c:pt>
                <c:pt idx="59">
                  <c:v>-3.7</c:v>
                </c:pt>
                <c:pt idx="60">
                  <c:v>-3.4</c:v>
                </c:pt>
                <c:pt idx="61">
                  <c:v>-3.8</c:v>
                </c:pt>
                <c:pt idx="62">
                  <c:v>-3.7</c:v>
                </c:pt>
                <c:pt idx="63">
                  <c:v>-3.8</c:v>
                </c:pt>
                <c:pt idx="64">
                  <c:v>-4.0999999999999996</c:v>
                </c:pt>
                <c:pt idx="65">
                  <c:v>-4</c:v>
                </c:pt>
                <c:pt idx="66">
                  <c:v>-4</c:v>
                </c:pt>
                <c:pt idx="67">
                  <c:v>-4</c:v>
                </c:pt>
                <c:pt idx="68">
                  <c:v>-4</c:v>
                </c:pt>
                <c:pt idx="69">
                  <c:v>-4</c:v>
                </c:pt>
                <c:pt idx="70">
                  <c:v>-3.9</c:v>
                </c:pt>
                <c:pt idx="71">
                  <c:v>-3.9</c:v>
                </c:pt>
                <c:pt idx="72">
                  <c:v>-3.9</c:v>
                </c:pt>
                <c:pt idx="73">
                  <c:v>-4</c:v>
                </c:pt>
                <c:pt idx="74">
                  <c:v>-3.9</c:v>
                </c:pt>
                <c:pt idx="75">
                  <c:v>-3.8</c:v>
                </c:pt>
                <c:pt idx="76">
                  <c:v>-3.9</c:v>
                </c:pt>
                <c:pt idx="77">
                  <c:v>-4.0999999999999996</c:v>
                </c:pt>
                <c:pt idx="78">
                  <c:v>-4.2</c:v>
                </c:pt>
                <c:pt idx="79">
                  <c:v>-4.3</c:v>
                </c:pt>
                <c:pt idx="80">
                  <c:v>-4.4000000000000004</c:v>
                </c:pt>
                <c:pt idx="81">
                  <c:v>-4.3</c:v>
                </c:pt>
                <c:pt idx="82">
                  <c:v>-4.3</c:v>
                </c:pt>
                <c:pt idx="83">
                  <c:v>-4.3</c:v>
                </c:pt>
                <c:pt idx="84">
                  <c:v>-4.4000000000000004</c:v>
                </c:pt>
                <c:pt idx="85">
                  <c:v>-4.4000000000000004</c:v>
                </c:pt>
                <c:pt idx="86">
                  <c:v>-4.4000000000000004</c:v>
                </c:pt>
                <c:pt idx="87">
                  <c:v>-4.3</c:v>
                </c:pt>
                <c:pt idx="88">
                  <c:v>-4.4000000000000004</c:v>
                </c:pt>
                <c:pt idx="89">
                  <c:v>-4.3</c:v>
                </c:pt>
                <c:pt idx="90">
                  <c:v>-4.4000000000000004</c:v>
                </c:pt>
                <c:pt idx="91">
                  <c:v>-4.3</c:v>
                </c:pt>
                <c:pt idx="92">
                  <c:v>-4.4000000000000004</c:v>
                </c:pt>
                <c:pt idx="93">
                  <c:v>-4.4000000000000004</c:v>
                </c:pt>
                <c:pt idx="94">
                  <c:v>-3.9</c:v>
                </c:pt>
                <c:pt idx="95">
                  <c:v>-4.3</c:v>
                </c:pt>
                <c:pt idx="96">
                  <c:v>-4.2</c:v>
                </c:pt>
                <c:pt idx="97">
                  <c:v>-4.3</c:v>
                </c:pt>
                <c:pt idx="98">
                  <c:v>-4.3</c:v>
                </c:pt>
                <c:pt idx="99">
                  <c:v>-4.3</c:v>
                </c:pt>
                <c:pt idx="100">
                  <c:v>-4.0999999999999996</c:v>
                </c:pt>
                <c:pt idx="101">
                  <c:v>-4.3</c:v>
                </c:pt>
                <c:pt idx="102">
                  <c:v>-4</c:v>
                </c:pt>
                <c:pt idx="103">
                  <c:v>-4.0999999999999996</c:v>
                </c:pt>
                <c:pt idx="104">
                  <c:v>-4.3</c:v>
                </c:pt>
                <c:pt idx="105">
                  <c:v>-4.4000000000000004</c:v>
                </c:pt>
                <c:pt idx="106">
                  <c:v>-4.2</c:v>
                </c:pt>
                <c:pt idx="107">
                  <c:v>-4.2</c:v>
                </c:pt>
                <c:pt idx="108">
                  <c:v>-4.3</c:v>
                </c:pt>
                <c:pt idx="109">
                  <c:v>-4.4000000000000004</c:v>
                </c:pt>
                <c:pt idx="110">
                  <c:v>-4.4000000000000004</c:v>
                </c:pt>
                <c:pt idx="111">
                  <c:v>-4.3</c:v>
                </c:pt>
                <c:pt idx="112">
                  <c:v>-4.3</c:v>
                </c:pt>
                <c:pt idx="113">
                  <c:v>-4.0999999999999996</c:v>
                </c:pt>
                <c:pt idx="114">
                  <c:v>-4.3</c:v>
                </c:pt>
                <c:pt idx="115">
                  <c:v>-4.3</c:v>
                </c:pt>
                <c:pt idx="116">
                  <c:v>-4.4000000000000004</c:v>
                </c:pt>
                <c:pt idx="117">
                  <c:v>-4.2</c:v>
                </c:pt>
                <c:pt idx="118">
                  <c:v>-4.3</c:v>
                </c:pt>
                <c:pt idx="119">
                  <c:v>-4.2</c:v>
                </c:pt>
                <c:pt idx="120">
                  <c:v>-4.0999999999999996</c:v>
                </c:pt>
                <c:pt idx="121">
                  <c:v>-4.3</c:v>
                </c:pt>
                <c:pt idx="122">
                  <c:v>-4.3</c:v>
                </c:pt>
                <c:pt idx="123">
                  <c:v>-4.3</c:v>
                </c:pt>
                <c:pt idx="124">
                  <c:v>-4.3</c:v>
                </c:pt>
                <c:pt idx="125">
                  <c:v>-4.3</c:v>
                </c:pt>
                <c:pt idx="126">
                  <c:v>-4.2</c:v>
                </c:pt>
                <c:pt idx="127">
                  <c:v>-4.3</c:v>
                </c:pt>
                <c:pt idx="128">
                  <c:v>-4.4000000000000004</c:v>
                </c:pt>
                <c:pt idx="129">
                  <c:v>-4.3</c:v>
                </c:pt>
                <c:pt idx="130">
                  <c:v>-4.4000000000000004</c:v>
                </c:pt>
                <c:pt idx="131">
                  <c:v>-4.3</c:v>
                </c:pt>
                <c:pt idx="132">
                  <c:v>-4.3</c:v>
                </c:pt>
                <c:pt idx="133">
                  <c:v>-4.2</c:v>
                </c:pt>
                <c:pt idx="134">
                  <c:v>-4.4000000000000004</c:v>
                </c:pt>
                <c:pt idx="135">
                  <c:v>-4.4000000000000004</c:v>
                </c:pt>
                <c:pt idx="136">
                  <c:v>-4.4000000000000004</c:v>
                </c:pt>
                <c:pt idx="137">
                  <c:v>-4.4000000000000004</c:v>
                </c:pt>
                <c:pt idx="138">
                  <c:v>-4.3</c:v>
                </c:pt>
                <c:pt idx="139">
                  <c:v>-4.3</c:v>
                </c:pt>
                <c:pt idx="140">
                  <c:v>-4.3</c:v>
                </c:pt>
                <c:pt idx="141">
                  <c:v>-4.2</c:v>
                </c:pt>
                <c:pt idx="142">
                  <c:v>-4.2</c:v>
                </c:pt>
                <c:pt idx="143">
                  <c:v>-3.3</c:v>
                </c:pt>
                <c:pt idx="144">
                  <c:v>-4.2</c:v>
                </c:pt>
                <c:pt idx="145">
                  <c:v>-4.2</c:v>
                </c:pt>
                <c:pt idx="146">
                  <c:v>-4</c:v>
                </c:pt>
                <c:pt idx="147">
                  <c:v>-4.2</c:v>
                </c:pt>
                <c:pt idx="148">
                  <c:v>-4.2</c:v>
                </c:pt>
                <c:pt idx="149">
                  <c:v>-4.2</c:v>
                </c:pt>
                <c:pt idx="150">
                  <c:v>-4.2</c:v>
                </c:pt>
                <c:pt idx="151">
                  <c:v>-4.2</c:v>
                </c:pt>
                <c:pt idx="152">
                  <c:v>-4.2</c:v>
                </c:pt>
                <c:pt idx="153">
                  <c:v>-4.2</c:v>
                </c:pt>
                <c:pt idx="154">
                  <c:v>-4.0999999999999996</c:v>
                </c:pt>
                <c:pt idx="155">
                  <c:v>-4.2</c:v>
                </c:pt>
                <c:pt idx="156">
                  <c:v>-4.3</c:v>
                </c:pt>
                <c:pt idx="157">
                  <c:v>-4.0999999999999996</c:v>
                </c:pt>
                <c:pt idx="158">
                  <c:v>-4.2</c:v>
                </c:pt>
                <c:pt idx="159">
                  <c:v>-4.3</c:v>
                </c:pt>
                <c:pt idx="160">
                  <c:v>-4.2</c:v>
                </c:pt>
                <c:pt idx="161">
                  <c:v>-4.3</c:v>
                </c:pt>
                <c:pt idx="162">
                  <c:v>-4.0999999999999996</c:v>
                </c:pt>
                <c:pt idx="163">
                  <c:v>-4.3</c:v>
                </c:pt>
                <c:pt idx="164">
                  <c:v>-4.2</c:v>
                </c:pt>
                <c:pt idx="165">
                  <c:v>-4.0999999999999996</c:v>
                </c:pt>
                <c:pt idx="166">
                  <c:v>-3.9</c:v>
                </c:pt>
                <c:pt idx="167">
                  <c:v>-4.0999999999999996</c:v>
                </c:pt>
                <c:pt idx="168">
                  <c:v>-4.3</c:v>
                </c:pt>
                <c:pt idx="169">
                  <c:v>-4.3</c:v>
                </c:pt>
                <c:pt idx="170">
                  <c:v>-4.3</c:v>
                </c:pt>
                <c:pt idx="171">
                  <c:v>-4.4000000000000004</c:v>
                </c:pt>
                <c:pt idx="172">
                  <c:v>-4.2</c:v>
                </c:pt>
                <c:pt idx="173">
                  <c:v>-4.3</c:v>
                </c:pt>
                <c:pt idx="174">
                  <c:v>-4.4000000000000004</c:v>
                </c:pt>
                <c:pt idx="175">
                  <c:v>-4.3</c:v>
                </c:pt>
                <c:pt idx="176">
                  <c:v>-4.3</c:v>
                </c:pt>
                <c:pt idx="177">
                  <c:v>-4.3</c:v>
                </c:pt>
                <c:pt idx="178">
                  <c:v>-3.8</c:v>
                </c:pt>
                <c:pt idx="179">
                  <c:v>-4.3</c:v>
                </c:pt>
                <c:pt idx="180">
                  <c:v>-4.4000000000000004</c:v>
                </c:pt>
                <c:pt idx="181">
                  <c:v>-4.3</c:v>
                </c:pt>
                <c:pt idx="182">
                  <c:v>-4.3</c:v>
                </c:pt>
                <c:pt idx="183">
                  <c:v>-4.4000000000000004</c:v>
                </c:pt>
                <c:pt idx="184">
                  <c:v>-4.3</c:v>
                </c:pt>
                <c:pt idx="185">
                  <c:v>-4.4000000000000004</c:v>
                </c:pt>
              </c:numCache>
            </c:numRef>
          </c:xVal>
          <c:yVal>
            <c:numRef>
              <c:f>'Plots_R500-1'!$P$8:$P$355</c:f>
              <c:numCache>
                <c:formatCode>0.00</c:formatCode>
                <c:ptCount val="348"/>
                <c:pt idx="0">
                  <c:v>11.495000000000001</c:v>
                </c:pt>
                <c:pt idx="1">
                  <c:v>13.167000000000002</c:v>
                </c:pt>
                <c:pt idx="2">
                  <c:v>15.784000000000002</c:v>
                </c:pt>
                <c:pt idx="3">
                  <c:v>17.098000000000003</c:v>
                </c:pt>
                <c:pt idx="4">
                  <c:v>19.919</c:v>
                </c:pt>
                <c:pt idx="5">
                  <c:v>25.557000000000002</c:v>
                </c:pt>
                <c:pt idx="6">
                  <c:v>25.602</c:v>
                </c:pt>
                <c:pt idx="7">
                  <c:v>24.862000000000002</c:v>
                </c:pt>
                <c:pt idx="8">
                  <c:v>25.537000000000003</c:v>
                </c:pt>
                <c:pt idx="9">
                  <c:v>25.6</c:v>
                </c:pt>
                <c:pt idx="10">
                  <c:v>25.571000000000002</c:v>
                </c:pt>
                <c:pt idx="11">
                  <c:v>25.798999999999999</c:v>
                </c:pt>
                <c:pt idx="12">
                  <c:v>25.749000000000002</c:v>
                </c:pt>
                <c:pt idx="13">
                  <c:v>25.753</c:v>
                </c:pt>
                <c:pt idx="14">
                  <c:v>25.545000000000002</c:v>
                </c:pt>
                <c:pt idx="15">
                  <c:v>25.342000000000002</c:v>
                </c:pt>
                <c:pt idx="16">
                  <c:v>25.324999999999999</c:v>
                </c:pt>
                <c:pt idx="17">
                  <c:v>25.013000000000002</c:v>
                </c:pt>
                <c:pt idx="18">
                  <c:v>24.653000000000002</c:v>
                </c:pt>
                <c:pt idx="19">
                  <c:v>24.221</c:v>
                </c:pt>
                <c:pt idx="20">
                  <c:v>24.565000000000001</c:v>
                </c:pt>
                <c:pt idx="21">
                  <c:v>24.821000000000002</c:v>
                </c:pt>
                <c:pt idx="22">
                  <c:v>24.69</c:v>
                </c:pt>
                <c:pt idx="23">
                  <c:v>24.412000000000003</c:v>
                </c:pt>
                <c:pt idx="24">
                  <c:v>24.57</c:v>
                </c:pt>
                <c:pt idx="25">
                  <c:v>24.815000000000001</c:v>
                </c:pt>
                <c:pt idx="26">
                  <c:v>25.207000000000001</c:v>
                </c:pt>
                <c:pt idx="27">
                  <c:v>25.529</c:v>
                </c:pt>
                <c:pt idx="28">
                  <c:v>25.289000000000001</c:v>
                </c:pt>
                <c:pt idx="29">
                  <c:v>24.978000000000002</c:v>
                </c:pt>
                <c:pt idx="30">
                  <c:v>24.880000000000003</c:v>
                </c:pt>
                <c:pt idx="31">
                  <c:v>24.651</c:v>
                </c:pt>
                <c:pt idx="32">
                  <c:v>25.12</c:v>
                </c:pt>
                <c:pt idx="33">
                  <c:v>25.540000000000003</c:v>
                </c:pt>
                <c:pt idx="34">
                  <c:v>24.858000000000001</c:v>
                </c:pt>
                <c:pt idx="35">
                  <c:v>23.609000000000002</c:v>
                </c:pt>
                <c:pt idx="36">
                  <c:v>23.783000000000001</c:v>
                </c:pt>
                <c:pt idx="37">
                  <c:v>23.958000000000002</c:v>
                </c:pt>
                <c:pt idx="38">
                  <c:v>23.347000000000001</c:v>
                </c:pt>
                <c:pt idx="39">
                  <c:v>23.510999999999999</c:v>
                </c:pt>
                <c:pt idx="40">
                  <c:v>24.089000000000002</c:v>
                </c:pt>
                <c:pt idx="41">
                  <c:v>24.754000000000001</c:v>
                </c:pt>
                <c:pt idx="42">
                  <c:v>25.516999999999999</c:v>
                </c:pt>
                <c:pt idx="43">
                  <c:v>25.566000000000003</c:v>
                </c:pt>
                <c:pt idx="44">
                  <c:v>25.441000000000003</c:v>
                </c:pt>
                <c:pt idx="45">
                  <c:v>25.348000000000003</c:v>
                </c:pt>
                <c:pt idx="46">
                  <c:v>25.533000000000001</c:v>
                </c:pt>
                <c:pt idx="47">
                  <c:v>25.19</c:v>
                </c:pt>
                <c:pt idx="48">
                  <c:v>25.091000000000001</c:v>
                </c:pt>
                <c:pt idx="49">
                  <c:v>25.119</c:v>
                </c:pt>
                <c:pt idx="50">
                  <c:v>25.316000000000003</c:v>
                </c:pt>
                <c:pt idx="51">
                  <c:v>25.316000000000003</c:v>
                </c:pt>
                <c:pt idx="52">
                  <c:v>25.452999999999999</c:v>
                </c:pt>
                <c:pt idx="53">
                  <c:v>25.371000000000002</c:v>
                </c:pt>
                <c:pt idx="54">
                  <c:v>25.540000000000003</c:v>
                </c:pt>
                <c:pt idx="55">
                  <c:v>25.442</c:v>
                </c:pt>
                <c:pt idx="56">
                  <c:v>25.579000000000001</c:v>
                </c:pt>
                <c:pt idx="57">
                  <c:v>25.704000000000001</c:v>
                </c:pt>
                <c:pt idx="58">
                  <c:v>25.650000000000002</c:v>
                </c:pt>
                <c:pt idx="59">
                  <c:v>25.563000000000002</c:v>
                </c:pt>
                <c:pt idx="60">
                  <c:v>24.941000000000003</c:v>
                </c:pt>
                <c:pt idx="61">
                  <c:v>24.603000000000002</c:v>
                </c:pt>
                <c:pt idx="62">
                  <c:v>24.406000000000002</c:v>
                </c:pt>
                <c:pt idx="63">
                  <c:v>24.542999999999999</c:v>
                </c:pt>
                <c:pt idx="64">
                  <c:v>24.199000000000002</c:v>
                </c:pt>
                <c:pt idx="65">
                  <c:v>24.516000000000002</c:v>
                </c:pt>
                <c:pt idx="66">
                  <c:v>25.285</c:v>
                </c:pt>
                <c:pt idx="67">
                  <c:v>25.383000000000003</c:v>
                </c:pt>
                <c:pt idx="68">
                  <c:v>24.401</c:v>
                </c:pt>
                <c:pt idx="69">
                  <c:v>24.712</c:v>
                </c:pt>
                <c:pt idx="70">
                  <c:v>24.434000000000001</c:v>
                </c:pt>
                <c:pt idx="71">
                  <c:v>24.221</c:v>
                </c:pt>
                <c:pt idx="72">
                  <c:v>24.259</c:v>
                </c:pt>
                <c:pt idx="73">
                  <c:v>24.483000000000001</c:v>
                </c:pt>
                <c:pt idx="74">
                  <c:v>24.008000000000003</c:v>
                </c:pt>
                <c:pt idx="75">
                  <c:v>23.544</c:v>
                </c:pt>
                <c:pt idx="76">
                  <c:v>23.806000000000001</c:v>
                </c:pt>
                <c:pt idx="77">
                  <c:v>24.903000000000002</c:v>
                </c:pt>
                <c:pt idx="78">
                  <c:v>25.307000000000002</c:v>
                </c:pt>
                <c:pt idx="79">
                  <c:v>25.077000000000002</c:v>
                </c:pt>
                <c:pt idx="80">
                  <c:v>24.946000000000002</c:v>
                </c:pt>
                <c:pt idx="81">
                  <c:v>25.088000000000001</c:v>
                </c:pt>
                <c:pt idx="82">
                  <c:v>25.879000000000001</c:v>
                </c:pt>
                <c:pt idx="83">
                  <c:v>20.784000000000002</c:v>
                </c:pt>
                <c:pt idx="84">
                  <c:v>13.157</c:v>
                </c:pt>
                <c:pt idx="85">
                  <c:v>12.088000000000001</c:v>
                </c:pt>
                <c:pt idx="86">
                  <c:v>12.383000000000003</c:v>
                </c:pt>
                <c:pt idx="87">
                  <c:v>12.481999999999999</c:v>
                </c:pt>
                <c:pt idx="88">
                  <c:v>12.373000000000001</c:v>
                </c:pt>
                <c:pt idx="89">
                  <c:v>12.291</c:v>
                </c:pt>
                <c:pt idx="90">
                  <c:v>12.411000000000001</c:v>
                </c:pt>
                <c:pt idx="91">
                  <c:v>12.259</c:v>
                </c:pt>
                <c:pt idx="92">
                  <c:v>12.280999999999999</c:v>
                </c:pt>
                <c:pt idx="93">
                  <c:v>12.297000000000001</c:v>
                </c:pt>
                <c:pt idx="94">
                  <c:v>12.254000000000001</c:v>
                </c:pt>
                <c:pt idx="95">
                  <c:v>12.210999999999999</c:v>
                </c:pt>
                <c:pt idx="96">
                  <c:v>12.298000000000002</c:v>
                </c:pt>
                <c:pt idx="97">
                  <c:v>12.310000000000002</c:v>
                </c:pt>
                <c:pt idx="98">
                  <c:v>12.414000000000001</c:v>
                </c:pt>
                <c:pt idx="99">
                  <c:v>12.507000000000001</c:v>
                </c:pt>
                <c:pt idx="100">
                  <c:v>12.595000000000002</c:v>
                </c:pt>
                <c:pt idx="101">
                  <c:v>12.524000000000001</c:v>
                </c:pt>
                <c:pt idx="102">
                  <c:v>12.661000000000001</c:v>
                </c:pt>
                <c:pt idx="103">
                  <c:v>12.574000000000002</c:v>
                </c:pt>
                <c:pt idx="104">
                  <c:v>12.378</c:v>
                </c:pt>
                <c:pt idx="105">
                  <c:v>12.531000000000002</c:v>
                </c:pt>
                <c:pt idx="106">
                  <c:v>12.651</c:v>
                </c:pt>
                <c:pt idx="107">
                  <c:v>12.581</c:v>
                </c:pt>
                <c:pt idx="108">
                  <c:v>12.532</c:v>
                </c:pt>
                <c:pt idx="109">
                  <c:v>12.564</c:v>
                </c:pt>
                <c:pt idx="110">
                  <c:v>12.166</c:v>
                </c:pt>
                <c:pt idx="111">
                  <c:v>12.161000000000001</c:v>
                </c:pt>
                <c:pt idx="112">
                  <c:v>12.166</c:v>
                </c:pt>
                <c:pt idx="113">
                  <c:v>12.537000000000003</c:v>
                </c:pt>
                <c:pt idx="114">
                  <c:v>12.374000000000002</c:v>
                </c:pt>
                <c:pt idx="115">
                  <c:v>12.172000000000001</c:v>
                </c:pt>
                <c:pt idx="116">
                  <c:v>11.844999999999999</c:v>
                </c:pt>
                <c:pt idx="117">
                  <c:v>11.981000000000002</c:v>
                </c:pt>
                <c:pt idx="118">
                  <c:v>11.949000000000002</c:v>
                </c:pt>
                <c:pt idx="119">
                  <c:v>12.242999999999999</c:v>
                </c:pt>
                <c:pt idx="120">
                  <c:v>12.358000000000001</c:v>
                </c:pt>
                <c:pt idx="121">
                  <c:v>12.183</c:v>
                </c:pt>
                <c:pt idx="122">
                  <c:v>11.899000000000001</c:v>
                </c:pt>
                <c:pt idx="123">
                  <c:v>11.925999999999998</c:v>
                </c:pt>
                <c:pt idx="124">
                  <c:v>12.111000000000001</c:v>
                </c:pt>
                <c:pt idx="125">
                  <c:v>11.870999999999999</c:v>
                </c:pt>
                <c:pt idx="126">
                  <c:v>11.527000000000001</c:v>
                </c:pt>
                <c:pt idx="127">
                  <c:v>11.635999999999999</c:v>
                </c:pt>
                <c:pt idx="128">
                  <c:v>12.029</c:v>
                </c:pt>
                <c:pt idx="129">
                  <c:v>11.946999999999999</c:v>
                </c:pt>
                <c:pt idx="130">
                  <c:v>12.05</c:v>
                </c:pt>
                <c:pt idx="131">
                  <c:v>11.995000000000001</c:v>
                </c:pt>
                <c:pt idx="132">
                  <c:v>11.655999999999999</c:v>
                </c:pt>
                <c:pt idx="133">
                  <c:v>11.536000000000001</c:v>
                </c:pt>
                <c:pt idx="134">
                  <c:v>11.524999999999999</c:v>
                </c:pt>
                <c:pt idx="135">
                  <c:v>11.600999999999999</c:v>
                </c:pt>
                <c:pt idx="136">
                  <c:v>11.306999999999999</c:v>
                </c:pt>
                <c:pt idx="137">
                  <c:v>11.361000000000001</c:v>
                </c:pt>
                <c:pt idx="138">
                  <c:v>11.71</c:v>
                </c:pt>
                <c:pt idx="139">
                  <c:v>10.062000000000001</c:v>
                </c:pt>
                <c:pt idx="140">
                  <c:v>2.2629999999999999</c:v>
                </c:pt>
                <c:pt idx="141">
                  <c:v>1.7610000000000001</c:v>
                </c:pt>
                <c:pt idx="142">
                  <c:v>1.5</c:v>
                </c:pt>
                <c:pt idx="143">
                  <c:v>2.0629999999999997</c:v>
                </c:pt>
                <c:pt idx="144">
                  <c:v>2.3959999999999999</c:v>
                </c:pt>
                <c:pt idx="145">
                  <c:v>2.5490000000000004</c:v>
                </c:pt>
                <c:pt idx="146">
                  <c:v>2.6799999999999997</c:v>
                </c:pt>
                <c:pt idx="147">
                  <c:v>2.484</c:v>
                </c:pt>
                <c:pt idx="148">
                  <c:v>2.2930000000000001</c:v>
                </c:pt>
                <c:pt idx="149">
                  <c:v>2.2880000000000003</c:v>
                </c:pt>
                <c:pt idx="150">
                  <c:v>2.3040000000000003</c:v>
                </c:pt>
                <c:pt idx="151">
                  <c:v>2.5120000000000005</c:v>
                </c:pt>
                <c:pt idx="152">
                  <c:v>2.4299999999999997</c:v>
                </c:pt>
                <c:pt idx="153">
                  <c:v>2.4569999999999999</c:v>
                </c:pt>
                <c:pt idx="154">
                  <c:v>2.5449999999999999</c:v>
                </c:pt>
                <c:pt idx="155">
                  <c:v>2.6859999999999999</c:v>
                </c:pt>
                <c:pt idx="156">
                  <c:v>2.5659999999999998</c:v>
                </c:pt>
                <c:pt idx="157">
                  <c:v>2.6050000000000004</c:v>
                </c:pt>
                <c:pt idx="158">
                  <c:v>2.6210000000000004</c:v>
                </c:pt>
                <c:pt idx="159">
                  <c:v>2.4569999999999999</c:v>
                </c:pt>
                <c:pt idx="160">
                  <c:v>2.468</c:v>
                </c:pt>
                <c:pt idx="161">
                  <c:v>2.3540000000000001</c:v>
                </c:pt>
                <c:pt idx="162">
                  <c:v>2.1849999999999996</c:v>
                </c:pt>
                <c:pt idx="163">
                  <c:v>2.343</c:v>
                </c:pt>
                <c:pt idx="164">
                  <c:v>2.7080000000000002</c:v>
                </c:pt>
                <c:pt idx="165">
                  <c:v>2.6539999999999999</c:v>
                </c:pt>
                <c:pt idx="166">
                  <c:v>2.7850000000000001</c:v>
                </c:pt>
                <c:pt idx="167">
                  <c:v>2.7249999999999996</c:v>
                </c:pt>
                <c:pt idx="168">
                  <c:v>2.6710000000000003</c:v>
                </c:pt>
                <c:pt idx="169">
                  <c:v>2.6760000000000002</c:v>
                </c:pt>
                <c:pt idx="170">
                  <c:v>2.6319999999999997</c:v>
                </c:pt>
                <c:pt idx="171">
                  <c:v>2.8120000000000003</c:v>
                </c:pt>
                <c:pt idx="172">
                  <c:v>2.5999999999999996</c:v>
                </c:pt>
                <c:pt idx="173">
                  <c:v>2.5720000000000001</c:v>
                </c:pt>
                <c:pt idx="174">
                  <c:v>2.6920000000000002</c:v>
                </c:pt>
                <c:pt idx="175">
                  <c:v>2.6319999999999997</c:v>
                </c:pt>
                <c:pt idx="176">
                  <c:v>2.8449999999999998</c:v>
                </c:pt>
                <c:pt idx="177">
                  <c:v>2.7409999999999997</c:v>
                </c:pt>
                <c:pt idx="178">
                  <c:v>2.7469999999999999</c:v>
                </c:pt>
                <c:pt idx="179">
                  <c:v>2.9050000000000002</c:v>
                </c:pt>
                <c:pt idx="180">
                  <c:v>2.758</c:v>
                </c:pt>
                <c:pt idx="181">
                  <c:v>2.6159999999999997</c:v>
                </c:pt>
                <c:pt idx="182">
                  <c:v>2.6210000000000004</c:v>
                </c:pt>
                <c:pt idx="183">
                  <c:v>2.6429999999999998</c:v>
                </c:pt>
                <c:pt idx="184">
                  <c:v>2.5940000000000003</c:v>
                </c:pt>
                <c:pt idx="185">
                  <c:v>2.7140000000000004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1379712"/>
        <c:axId val="251382016"/>
      </c:scatterChart>
      <c:valAx>
        <c:axId val="25137971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(raw)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251382016"/>
        <c:crosses val="autoZero"/>
        <c:crossBetween val="midCat"/>
      </c:valAx>
      <c:valAx>
        <c:axId val="25138201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5137971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'Plots_R500-1'!$A$2</c:f>
          <c:strCache>
            <c:ptCount val="1"/>
            <c:pt idx="0">
              <c:v>R500-1  1/31/2017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640107170249016"/>
          <c:y val="0.13495455934880193"/>
          <c:w val="0.7601703210817915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'Plots_R500-1'!$O$8:$O$355</c:f>
              <c:numCache>
                <c:formatCode>0.0000</c:formatCode>
                <c:ptCount val="348"/>
                <c:pt idx="0">
                  <c:v>2.6999999999999968E-2</c:v>
                </c:pt>
                <c:pt idx="1">
                  <c:v>2.6999999999999968E-2</c:v>
                </c:pt>
                <c:pt idx="2">
                  <c:v>7.5149999999999995E-2</c:v>
                </c:pt>
                <c:pt idx="3">
                  <c:v>1.6299999999999953E-2</c:v>
                </c:pt>
                <c:pt idx="4">
                  <c:v>2.6999999999999968E-2</c:v>
                </c:pt>
                <c:pt idx="5">
                  <c:v>5.9099999999999986E-2</c:v>
                </c:pt>
                <c:pt idx="6">
                  <c:v>6.444999999999998E-2</c:v>
                </c:pt>
                <c:pt idx="7">
                  <c:v>0.11259999999999998</c:v>
                </c:pt>
                <c:pt idx="8">
                  <c:v>6.9800000000000001E-2</c:v>
                </c:pt>
                <c:pt idx="9">
                  <c:v>6.9800000000000001E-2</c:v>
                </c:pt>
                <c:pt idx="10">
                  <c:v>5.3749999999999964E-2</c:v>
                </c:pt>
                <c:pt idx="11">
                  <c:v>5.9099999999999986E-2</c:v>
                </c:pt>
                <c:pt idx="12">
                  <c:v>5.3749999999999964E-2</c:v>
                </c:pt>
                <c:pt idx="13">
                  <c:v>4.3049999999999977E-2</c:v>
                </c:pt>
                <c:pt idx="14">
                  <c:v>7.5149999999999995E-2</c:v>
                </c:pt>
                <c:pt idx="15">
                  <c:v>2.1650000000000003E-2</c:v>
                </c:pt>
                <c:pt idx="16">
                  <c:v>4.3049999999999977E-2</c:v>
                </c:pt>
                <c:pt idx="17">
                  <c:v>2.6999999999999968E-2</c:v>
                </c:pt>
                <c:pt idx="18">
                  <c:v>2.6999999999999968E-2</c:v>
                </c:pt>
                <c:pt idx="19">
                  <c:v>6.444999999999998E-2</c:v>
                </c:pt>
                <c:pt idx="20">
                  <c:v>5.3749999999999964E-2</c:v>
                </c:pt>
                <c:pt idx="21">
                  <c:v>5.3749999999999964E-2</c:v>
                </c:pt>
                <c:pt idx="22">
                  <c:v>5.3749999999999964E-2</c:v>
                </c:pt>
                <c:pt idx="23">
                  <c:v>3.234999999999999E-2</c:v>
                </c:pt>
                <c:pt idx="24">
                  <c:v>4.8399999999999999E-2</c:v>
                </c:pt>
                <c:pt idx="25">
                  <c:v>2.6999999999999968E-2</c:v>
                </c:pt>
                <c:pt idx="26">
                  <c:v>4.3049999999999977E-2</c:v>
                </c:pt>
                <c:pt idx="27">
                  <c:v>4.3049999999999977E-2</c:v>
                </c:pt>
                <c:pt idx="28">
                  <c:v>4.3049999999999977E-2</c:v>
                </c:pt>
                <c:pt idx="29">
                  <c:v>3.7699999999999984E-2</c:v>
                </c:pt>
                <c:pt idx="30">
                  <c:v>3.234999999999999E-2</c:v>
                </c:pt>
                <c:pt idx="31">
                  <c:v>4.3049999999999977E-2</c:v>
                </c:pt>
                <c:pt idx="32">
                  <c:v>2.6999999999999968E-2</c:v>
                </c:pt>
                <c:pt idx="33">
                  <c:v>3.234999999999999E-2</c:v>
                </c:pt>
                <c:pt idx="34">
                  <c:v>3.7699999999999984E-2</c:v>
                </c:pt>
                <c:pt idx="35">
                  <c:v>3.234999999999999E-2</c:v>
                </c:pt>
                <c:pt idx="36">
                  <c:v>3.7699999999999984E-2</c:v>
                </c:pt>
                <c:pt idx="37">
                  <c:v>3.234999999999999E-2</c:v>
                </c:pt>
                <c:pt idx="38">
                  <c:v>3.234999999999999E-2</c:v>
                </c:pt>
                <c:pt idx="39">
                  <c:v>2.6999999999999968E-2</c:v>
                </c:pt>
                <c:pt idx="40">
                  <c:v>2.6999999999999968E-2</c:v>
                </c:pt>
                <c:pt idx="41">
                  <c:v>3.234999999999999E-2</c:v>
                </c:pt>
                <c:pt idx="42">
                  <c:v>3.234999999999999E-2</c:v>
                </c:pt>
                <c:pt idx="43">
                  <c:v>2.6999999999999968E-2</c:v>
                </c:pt>
                <c:pt idx="44">
                  <c:v>2.6999999999999968E-2</c:v>
                </c:pt>
                <c:pt idx="45">
                  <c:v>2.1650000000000003E-2</c:v>
                </c:pt>
                <c:pt idx="46">
                  <c:v>2.6999999999999968E-2</c:v>
                </c:pt>
                <c:pt idx="47">
                  <c:v>2.6999999999999968E-2</c:v>
                </c:pt>
                <c:pt idx="48">
                  <c:v>3.234999999999999E-2</c:v>
                </c:pt>
                <c:pt idx="49">
                  <c:v>4.3049999999999977E-2</c:v>
                </c:pt>
                <c:pt idx="50">
                  <c:v>4.3049999999999977E-2</c:v>
                </c:pt>
                <c:pt idx="51">
                  <c:v>5.3749999999999964E-2</c:v>
                </c:pt>
                <c:pt idx="52">
                  <c:v>5.3749999999999964E-2</c:v>
                </c:pt>
                <c:pt idx="53">
                  <c:v>5.3749999999999964E-2</c:v>
                </c:pt>
                <c:pt idx="54">
                  <c:v>4.3049999999999977E-2</c:v>
                </c:pt>
                <c:pt idx="55">
                  <c:v>3.7699999999999984E-2</c:v>
                </c:pt>
                <c:pt idx="56">
                  <c:v>2.6999999999999968E-2</c:v>
                </c:pt>
                <c:pt idx="57">
                  <c:v>4.8399999999999999E-2</c:v>
                </c:pt>
                <c:pt idx="58">
                  <c:v>3.7699999999999984E-2</c:v>
                </c:pt>
                <c:pt idx="59">
                  <c:v>5.3749999999999964E-2</c:v>
                </c:pt>
                <c:pt idx="60">
                  <c:v>6.9800000000000001E-2</c:v>
                </c:pt>
                <c:pt idx="61">
                  <c:v>4.8399999999999999E-2</c:v>
                </c:pt>
                <c:pt idx="62">
                  <c:v>5.3749999999999964E-2</c:v>
                </c:pt>
                <c:pt idx="63">
                  <c:v>4.8399999999999999E-2</c:v>
                </c:pt>
                <c:pt idx="64">
                  <c:v>3.234999999999999E-2</c:v>
                </c:pt>
                <c:pt idx="65">
                  <c:v>3.7699999999999984E-2</c:v>
                </c:pt>
                <c:pt idx="66">
                  <c:v>3.7699999999999984E-2</c:v>
                </c:pt>
                <c:pt idx="67">
                  <c:v>3.7699999999999984E-2</c:v>
                </c:pt>
                <c:pt idx="68">
                  <c:v>3.7699999999999984E-2</c:v>
                </c:pt>
                <c:pt idx="69">
                  <c:v>3.7699999999999984E-2</c:v>
                </c:pt>
                <c:pt idx="70">
                  <c:v>4.3049999999999977E-2</c:v>
                </c:pt>
                <c:pt idx="71">
                  <c:v>4.3049999999999977E-2</c:v>
                </c:pt>
                <c:pt idx="72">
                  <c:v>4.3049999999999977E-2</c:v>
                </c:pt>
                <c:pt idx="73">
                  <c:v>3.7699999999999984E-2</c:v>
                </c:pt>
                <c:pt idx="74">
                  <c:v>4.3049999999999977E-2</c:v>
                </c:pt>
                <c:pt idx="75">
                  <c:v>4.8399999999999999E-2</c:v>
                </c:pt>
                <c:pt idx="76">
                  <c:v>4.3049999999999977E-2</c:v>
                </c:pt>
                <c:pt idx="77">
                  <c:v>3.234999999999999E-2</c:v>
                </c:pt>
                <c:pt idx="78">
                  <c:v>2.6999999999999968E-2</c:v>
                </c:pt>
                <c:pt idx="79">
                  <c:v>2.1650000000000003E-2</c:v>
                </c:pt>
                <c:pt idx="80">
                  <c:v>1.6299999999999953E-2</c:v>
                </c:pt>
                <c:pt idx="81">
                  <c:v>2.1650000000000003E-2</c:v>
                </c:pt>
                <c:pt idx="82">
                  <c:v>2.1650000000000003E-2</c:v>
                </c:pt>
                <c:pt idx="83">
                  <c:v>2.1650000000000003E-2</c:v>
                </c:pt>
                <c:pt idx="84">
                  <c:v>1.6299999999999953E-2</c:v>
                </c:pt>
                <c:pt idx="85">
                  <c:v>1.6299999999999953E-2</c:v>
                </c:pt>
                <c:pt idx="86">
                  <c:v>1.6299999999999953E-2</c:v>
                </c:pt>
                <c:pt idx="87">
                  <c:v>2.1650000000000003E-2</c:v>
                </c:pt>
                <c:pt idx="88">
                  <c:v>1.6299999999999953E-2</c:v>
                </c:pt>
                <c:pt idx="89">
                  <c:v>2.1650000000000003E-2</c:v>
                </c:pt>
                <c:pt idx="90">
                  <c:v>1.6299999999999953E-2</c:v>
                </c:pt>
                <c:pt idx="91">
                  <c:v>2.1650000000000003E-2</c:v>
                </c:pt>
                <c:pt idx="92">
                  <c:v>1.6299999999999953E-2</c:v>
                </c:pt>
                <c:pt idx="93">
                  <c:v>1.6299999999999953E-2</c:v>
                </c:pt>
                <c:pt idx="94">
                  <c:v>4.3049999999999977E-2</c:v>
                </c:pt>
                <c:pt idx="95">
                  <c:v>2.1650000000000003E-2</c:v>
                </c:pt>
                <c:pt idx="96">
                  <c:v>2.6999999999999968E-2</c:v>
                </c:pt>
                <c:pt idx="97">
                  <c:v>2.1650000000000003E-2</c:v>
                </c:pt>
                <c:pt idx="98">
                  <c:v>2.1650000000000003E-2</c:v>
                </c:pt>
                <c:pt idx="99">
                  <c:v>2.1650000000000003E-2</c:v>
                </c:pt>
                <c:pt idx="100">
                  <c:v>3.234999999999999E-2</c:v>
                </c:pt>
                <c:pt idx="101">
                  <c:v>2.1650000000000003E-2</c:v>
                </c:pt>
                <c:pt idx="102">
                  <c:v>3.7699999999999984E-2</c:v>
                </c:pt>
                <c:pt idx="103">
                  <c:v>3.234999999999999E-2</c:v>
                </c:pt>
                <c:pt idx="104">
                  <c:v>2.1650000000000003E-2</c:v>
                </c:pt>
                <c:pt idx="105">
                  <c:v>1.6299999999999953E-2</c:v>
                </c:pt>
                <c:pt idx="106">
                  <c:v>2.6999999999999968E-2</c:v>
                </c:pt>
                <c:pt idx="107">
                  <c:v>2.6999999999999968E-2</c:v>
                </c:pt>
                <c:pt idx="108">
                  <c:v>2.1650000000000003E-2</c:v>
                </c:pt>
                <c:pt idx="109">
                  <c:v>1.6299999999999953E-2</c:v>
                </c:pt>
                <c:pt idx="110">
                  <c:v>1.6299999999999953E-2</c:v>
                </c:pt>
                <c:pt idx="111">
                  <c:v>2.1650000000000003E-2</c:v>
                </c:pt>
                <c:pt idx="112">
                  <c:v>2.1650000000000003E-2</c:v>
                </c:pt>
                <c:pt idx="113">
                  <c:v>3.234999999999999E-2</c:v>
                </c:pt>
                <c:pt idx="114">
                  <c:v>2.1650000000000003E-2</c:v>
                </c:pt>
                <c:pt idx="115">
                  <c:v>2.1650000000000003E-2</c:v>
                </c:pt>
                <c:pt idx="116">
                  <c:v>1.6299999999999953E-2</c:v>
                </c:pt>
                <c:pt idx="117">
                  <c:v>2.6999999999999968E-2</c:v>
                </c:pt>
                <c:pt idx="118">
                  <c:v>2.1650000000000003E-2</c:v>
                </c:pt>
                <c:pt idx="119">
                  <c:v>2.6999999999999968E-2</c:v>
                </c:pt>
                <c:pt idx="120">
                  <c:v>3.234999999999999E-2</c:v>
                </c:pt>
                <c:pt idx="121">
                  <c:v>2.1650000000000003E-2</c:v>
                </c:pt>
                <c:pt idx="122">
                  <c:v>2.1650000000000003E-2</c:v>
                </c:pt>
                <c:pt idx="123">
                  <c:v>2.1650000000000003E-2</c:v>
                </c:pt>
                <c:pt idx="124">
                  <c:v>2.1650000000000003E-2</c:v>
                </c:pt>
                <c:pt idx="125">
                  <c:v>2.1650000000000003E-2</c:v>
                </c:pt>
                <c:pt idx="126">
                  <c:v>2.6999999999999968E-2</c:v>
                </c:pt>
                <c:pt idx="127">
                  <c:v>2.1650000000000003E-2</c:v>
                </c:pt>
                <c:pt idx="128">
                  <c:v>1.6299999999999953E-2</c:v>
                </c:pt>
                <c:pt idx="129">
                  <c:v>2.1650000000000003E-2</c:v>
                </c:pt>
                <c:pt idx="130">
                  <c:v>1.6299999999999953E-2</c:v>
                </c:pt>
                <c:pt idx="131">
                  <c:v>2.1650000000000003E-2</c:v>
                </c:pt>
                <c:pt idx="132">
                  <c:v>2.1650000000000003E-2</c:v>
                </c:pt>
                <c:pt idx="133">
                  <c:v>2.6999999999999968E-2</c:v>
                </c:pt>
                <c:pt idx="134">
                  <c:v>1.6299999999999953E-2</c:v>
                </c:pt>
                <c:pt idx="135">
                  <c:v>1.6299999999999953E-2</c:v>
                </c:pt>
                <c:pt idx="136">
                  <c:v>1.6299999999999953E-2</c:v>
                </c:pt>
                <c:pt idx="137">
                  <c:v>1.6299999999999953E-2</c:v>
                </c:pt>
                <c:pt idx="138">
                  <c:v>2.1650000000000003E-2</c:v>
                </c:pt>
                <c:pt idx="139">
                  <c:v>2.1650000000000003E-2</c:v>
                </c:pt>
                <c:pt idx="140">
                  <c:v>2.1650000000000003E-2</c:v>
                </c:pt>
                <c:pt idx="141">
                  <c:v>2.6999999999999968E-2</c:v>
                </c:pt>
                <c:pt idx="142">
                  <c:v>2.6999999999999968E-2</c:v>
                </c:pt>
                <c:pt idx="143">
                  <c:v>7.5149999999999995E-2</c:v>
                </c:pt>
                <c:pt idx="144">
                  <c:v>2.6999999999999968E-2</c:v>
                </c:pt>
                <c:pt idx="145">
                  <c:v>2.6999999999999968E-2</c:v>
                </c:pt>
                <c:pt idx="146">
                  <c:v>3.7699999999999984E-2</c:v>
                </c:pt>
                <c:pt idx="147">
                  <c:v>2.6999999999999968E-2</c:v>
                </c:pt>
                <c:pt idx="148">
                  <c:v>2.6999999999999968E-2</c:v>
                </c:pt>
                <c:pt idx="149">
                  <c:v>2.6999999999999968E-2</c:v>
                </c:pt>
                <c:pt idx="150">
                  <c:v>2.6999999999999968E-2</c:v>
                </c:pt>
                <c:pt idx="151">
                  <c:v>2.6999999999999968E-2</c:v>
                </c:pt>
                <c:pt idx="152">
                  <c:v>2.6999999999999968E-2</c:v>
                </c:pt>
                <c:pt idx="153">
                  <c:v>2.6999999999999968E-2</c:v>
                </c:pt>
                <c:pt idx="154">
                  <c:v>3.234999999999999E-2</c:v>
                </c:pt>
                <c:pt idx="155">
                  <c:v>2.6999999999999968E-2</c:v>
                </c:pt>
                <c:pt idx="156">
                  <c:v>2.1650000000000003E-2</c:v>
                </c:pt>
                <c:pt idx="157">
                  <c:v>3.234999999999999E-2</c:v>
                </c:pt>
                <c:pt idx="158">
                  <c:v>2.6999999999999968E-2</c:v>
                </c:pt>
                <c:pt idx="159">
                  <c:v>2.1650000000000003E-2</c:v>
                </c:pt>
                <c:pt idx="160">
                  <c:v>2.6999999999999968E-2</c:v>
                </c:pt>
                <c:pt idx="161">
                  <c:v>2.1650000000000003E-2</c:v>
                </c:pt>
                <c:pt idx="162">
                  <c:v>3.234999999999999E-2</c:v>
                </c:pt>
                <c:pt idx="163">
                  <c:v>2.1650000000000003E-2</c:v>
                </c:pt>
                <c:pt idx="164">
                  <c:v>2.6999999999999968E-2</c:v>
                </c:pt>
                <c:pt idx="165">
                  <c:v>3.234999999999999E-2</c:v>
                </c:pt>
                <c:pt idx="166">
                  <c:v>4.3049999999999977E-2</c:v>
                </c:pt>
                <c:pt idx="167">
                  <c:v>3.234999999999999E-2</c:v>
                </c:pt>
                <c:pt idx="168">
                  <c:v>2.1650000000000003E-2</c:v>
                </c:pt>
                <c:pt idx="169">
                  <c:v>2.1650000000000003E-2</c:v>
                </c:pt>
                <c:pt idx="170">
                  <c:v>2.1650000000000003E-2</c:v>
                </c:pt>
                <c:pt idx="171">
                  <c:v>1.6299999999999953E-2</c:v>
                </c:pt>
                <c:pt idx="172">
                  <c:v>2.6999999999999968E-2</c:v>
                </c:pt>
                <c:pt idx="173">
                  <c:v>2.1650000000000003E-2</c:v>
                </c:pt>
                <c:pt idx="174">
                  <c:v>1.6299999999999953E-2</c:v>
                </c:pt>
                <c:pt idx="175">
                  <c:v>2.1650000000000003E-2</c:v>
                </c:pt>
                <c:pt idx="176">
                  <c:v>2.1650000000000003E-2</c:v>
                </c:pt>
                <c:pt idx="177">
                  <c:v>2.1650000000000003E-2</c:v>
                </c:pt>
                <c:pt idx="178">
                  <c:v>4.8399999999999999E-2</c:v>
                </c:pt>
                <c:pt idx="179">
                  <c:v>2.1650000000000003E-2</c:v>
                </c:pt>
                <c:pt idx="180">
                  <c:v>1.6299999999999953E-2</c:v>
                </c:pt>
                <c:pt idx="181">
                  <c:v>2.1650000000000003E-2</c:v>
                </c:pt>
                <c:pt idx="182">
                  <c:v>2.1650000000000003E-2</c:v>
                </c:pt>
                <c:pt idx="183">
                  <c:v>1.6299999999999953E-2</c:v>
                </c:pt>
                <c:pt idx="184">
                  <c:v>2.1650000000000003E-2</c:v>
                </c:pt>
                <c:pt idx="185">
                  <c:v>1.6299999999999953E-2</c:v>
                </c:pt>
              </c:numCache>
            </c:numRef>
          </c:xVal>
          <c:yVal>
            <c:numRef>
              <c:f>'Plots_R500-1'!$P$8:$P$355</c:f>
              <c:numCache>
                <c:formatCode>0.00</c:formatCode>
                <c:ptCount val="348"/>
                <c:pt idx="0">
                  <c:v>11.495000000000001</c:v>
                </c:pt>
                <c:pt idx="1">
                  <c:v>13.167000000000002</c:v>
                </c:pt>
                <c:pt idx="2">
                  <c:v>15.784000000000002</c:v>
                </c:pt>
                <c:pt idx="3">
                  <c:v>17.098000000000003</c:v>
                </c:pt>
                <c:pt idx="4">
                  <c:v>19.919</c:v>
                </c:pt>
                <c:pt idx="5">
                  <c:v>25.557000000000002</c:v>
                </c:pt>
                <c:pt idx="6">
                  <c:v>25.602</c:v>
                </c:pt>
                <c:pt idx="7">
                  <c:v>24.862000000000002</c:v>
                </c:pt>
                <c:pt idx="8">
                  <c:v>25.537000000000003</c:v>
                </c:pt>
                <c:pt idx="9">
                  <c:v>25.6</c:v>
                </c:pt>
                <c:pt idx="10">
                  <c:v>25.571000000000002</c:v>
                </c:pt>
                <c:pt idx="11">
                  <c:v>25.798999999999999</c:v>
                </c:pt>
                <c:pt idx="12">
                  <c:v>25.749000000000002</c:v>
                </c:pt>
                <c:pt idx="13">
                  <c:v>25.753</c:v>
                </c:pt>
                <c:pt idx="14">
                  <c:v>25.545000000000002</c:v>
                </c:pt>
                <c:pt idx="15">
                  <c:v>25.342000000000002</c:v>
                </c:pt>
                <c:pt idx="16">
                  <c:v>25.324999999999999</c:v>
                </c:pt>
                <c:pt idx="17">
                  <c:v>25.013000000000002</c:v>
                </c:pt>
                <c:pt idx="18">
                  <c:v>24.653000000000002</c:v>
                </c:pt>
                <c:pt idx="19">
                  <c:v>24.221</c:v>
                </c:pt>
                <c:pt idx="20">
                  <c:v>24.565000000000001</c:v>
                </c:pt>
                <c:pt idx="21">
                  <c:v>24.821000000000002</c:v>
                </c:pt>
                <c:pt idx="22">
                  <c:v>24.69</c:v>
                </c:pt>
                <c:pt idx="23">
                  <c:v>24.412000000000003</c:v>
                </c:pt>
                <c:pt idx="24">
                  <c:v>24.57</c:v>
                </c:pt>
                <c:pt idx="25">
                  <c:v>24.815000000000001</c:v>
                </c:pt>
                <c:pt idx="26">
                  <c:v>25.207000000000001</c:v>
                </c:pt>
                <c:pt idx="27">
                  <c:v>25.529</c:v>
                </c:pt>
                <c:pt idx="28">
                  <c:v>25.289000000000001</c:v>
                </c:pt>
                <c:pt idx="29">
                  <c:v>24.978000000000002</c:v>
                </c:pt>
                <c:pt idx="30">
                  <c:v>24.880000000000003</c:v>
                </c:pt>
                <c:pt idx="31">
                  <c:v>24.651</c:v>
                </c:pt>
                <c:pt idx="32">
                  <c:v>25.12</c:v>
                </c:pt>
                <c:pt idx="33">
                  <c:v>25.540000000000003</c:v>
                </c:pt>
                <c:pt idx="34">
                  <c:v>24.858000000000001</c:v>
                </c:pt>
                <c:pt idx="35">
                  <c:v>23.609000000000002</c:v>
                </c:pt>
                <c:pt idx="36">
                  <c:v>23.783000000000001</c:v>
                </c:pt>
                <c:pt idx="37">
                  <c:v>23.958000000000002</c:v>
                </c:pt>
                <c:pt idx="38">
                  <c:v>23.347000000000001</c:v>
                </c:pt>
                <c:pt idx="39">
                  <c:v>23.510999999999999</c:v>
                </c:pt>
                <c:pt idx="40">
                  <c:v>24.089000000000002</c:v>
                </c:pt>
                <c:pt idx="41">
                  <c:v>24.754000000000001</c:v>
                </c:pt>
                <c:pt idx="42">
                  <c:v>25.516999999999999</c:v>
                </c:pt>
                <c:pt idx="43">
                  <c:v>25.566000000000003</c:v>
                </c:pt>
                <c:pt idx="44">
                  <c:v>25.441000000000003</c:v>
                </c:pt>
                <c:pt idx="45">
                  <c:v>25.348000000000003</c:v>
                </c:pt>
                <c:pt idx="46">
                  <c:v>25.533000000000001</c:v>
                </c:pt>
                <c:pt idx="47">
                  <c:v>25.19</c:v>
                </c:pt>
                <c:pt idx="48">
                  <c:v>25.091000000000001</c:v>
                </c:pt>
                <c:pt idx="49">
                  <c:v>25.119</c:v>
                </c:pt>
                <c:pt idx="50">
                  <c:v>25.316000000000003</c:v>
                </c:pt>
                <c:pt idx="51">
                  <c:v>25.316000000000003</c:v>
                </c:pt>
                <c:pt idx="52">
                  <c:v>25.452999999999999</c:v>
                </c:pt>
                <c:pt idx="53">
                  <c:v>25.371000000000002</c:v>
                </c:pt>
                <c:pt idx="54">
                  <c:v>25.540000000000003</c:v>
                </c:pt>
                <c:pt idx="55">
                  <c:v>25.442</c:v>
                </c:pt>
                <c:pt idx="56">
                  <c:v>25.579000000000001</c:v>
                </c:pt>
                <c:pt idx="57">
                  <c:v>25.704000000000001</c:v>
                </c:pt>
                <c:pt idx="58">
                  <c:v>25.650000000000002</c:v>
                </c:pt>
                <c:pt idx="59">
                  <c:v>25.563000000000002</c:v>
                </c:pt>
                <c:pt idx="60">
                  <c:v>24.941000000000003</c:v>
                </c:pt>
                <c:pt idx="61">
                  <c:v>24.603000000000002</c:v>
                </c:pt>
                <c:pt idx="62">
                  <c:v>24.406000000000002</c:v>
                </c:pt>
                <c:pt idx="63">
                  <c:v>24.542999999999999</c:v>
                </c:pt>
                <c:pt idx="64">
                  <c:v>24.199000000000002</c:v>
                </c:pt>
                <c:pt idx="65">
                  <c:v>24.516000000000002</c:v>
                </c:pt>
                <c:pt idx="66">
                  <c:v>25.285</c:v>
                </c:pt>
                <c:pt idx="67">
                  <c:v>25.383000000000003</c:v>
                </c:pt>
                <c:pt idx="68">
                  <c:v>24.401</c:v>
                </c:pt>
                <c:pt idx="69">
                  <c:v>24.712</c:v>
                </c:pt>
                <c:pt idx="70">
                  <c:v>24.434000000000001</c:v>
                </c:pt>
                <c:pt idx="71">
                  <c:v>24.221</c:v>
                </c:pt>
                <c:pt idx="72">
                  <c:v>24.259</c:v>
                </c:pt>
                <c:pt idx="73">
                  <c:v>24.483000000000001</c:v>
                </c:pt>
                <c:pt idx="74">
                  <c:v>24.008000000000003</c:v>
                </c:pt>
                <c:pt idx="75">
                  <c:v>23.544</c:v>
                </c:pt>
                <c:pt idx="76">
                  <c:v>23.806000000000001</c:v>
                </c:pt>
                <c:pt idx="77">
                  <c:v>24.903000000000002</c:v>
                </c:pt>
                <c:pt idx="78">
                  <c:v>25.307000000000002</c:v>
                </c:pt>
                <c:pt idx="79">
                  <c:v>25.077000000000002</c:v>
                </c:pt>
                <c:pt idx="80">
                  <c:v>24.946000000000002</c:v>
                </c:pt>
                <c:pt idx="81">
                  <c:v>25.088000000000001</c:v>
                </c:pt>
                <c:pt idx="82">
                  <c:v>25.879000000000001</c:v>
                </c:pt>
                <c:pt idx="83">
                  <c:v>20.784000000000002</c:v>
                </c:pt>
                <c:pt idx="84">
                  <c:v>13.157</c:v>
                </c:pt>
                <c:pt idx="85">
                  <c:v>12.088000000000001</c:v>
                </c:pt>
                <c:pt idx="86">
                  <c:v>12.383000000000003</c:v>
                </c:pt>
                <c:pt idx="87">
                  <c:v>12.481999999999999</c:v>
                </c:pt>
                <c:pt idx="88">
                  <c:v>12.373000000000001</c:v>
                </c:pt>
                <c:pt idx="89">
                  <c:v>12.291</c:v>
                </c:pt>
                <c:pt idx="90">
                  <c:v>12.411000000000001</c:v>
                </c:pt>
                <c:pt idx="91">
                  <c:v>12.259</c:v>
                </c:pt>
                <c:pt idx="92">
                  <c:v>12.280999999999999</c:v>
                </c:pt>
                <c:pt idx="93">
                  <c:v>12.297000000000001</c:v>
                </c:pt>
                <c:pt idx="94">
                  <c:v>12.254000000000001</c:v>
                </c:pt>
                <c:pt idx="95">
                  <c:v>12.210999999999999</c:v>
                </c:pt>
                <c:pt idx="96">
                  <c:v>12.298000000000002</c:v>
                </c:pt>
                <c:pt idx="97">
                  <c:v>12.310000000000002</c:v>
                </c:pt>
                <c:pt idx="98">
                  <c:v>12.414000000000001</c:v>
                </c:pt>
                <c:pt idx="99">
                  <c:v>12.507000000000001</c:v>
                </c:pt>
                <c:pt idx="100">
                  <c:v>12.595000000000002</c:v>
                </c:pt>
                <c:pt idx="101">
                  <c:v>12.524000000000001</c:v>
                </c:pt>
                <c:pt idx="102">
                  <c:v>12.661000000000001</c:v>
                </c:pt>
                <c:pt idx="103">
                  <c:v>12.574000000000002</c:v>
                </c:pt>
                <c:pt idx="104">
                  <c:v>12.378</c:v>
                </c:pt>
                <c:pt idx="105">
                  <c:v>12.531000000000002</c:v>
                </c:pt>
                <c:pt idx="106">
                  <c:v>12.651</c:v>
                </c:pt>
                <c:pt idx="107">
                  <c:v>12.581</c:v>
                </c:pt>
                <c:pt idx="108">
                  <c:v>12.532</c:v>
                </c:pt>
                <c:pt idx="109">
                  <c:v>12.564</c:v>
                </c:pt>
                <c:pt idx="110">
                  <c:v>12.166</c:v>
                </c:pt>
                <c:pt idx="111">
                  <c:v>12.161000000000001</c:v>
                </c:pt>
                <c:pt idx="112">
                  <c:v>12.166</c:v>
                </c:pt>
                <c:pt idx="113">
                  <c:v>12.537000000000003</c:v>
                </c:pt>
                <c:pt idx="114">
                  <c:v>12.374000000000002</c:v>
                </c:pt>
                <c:pt idx="115">
                  <c:v>12.172000000000001</c:v>
                </c:pt>
                <c:pt idx="116">
                  <c:v>11.844999999999999</c:v>
                </c:pt>
                <c:pt idx="117">
                  <c:v>11.981000000000002</c:v>
                </c:pt>
                <c:pt idx="118">
                  <c:v>11.949000000000002</c:v>
                </c:pt>
                <c:pt idx="119">
                  <c:v>12.242999999999999</c:v>
                </c:pt>
                <c:pt idx="120">
                  <c:v>12.358000000000001</c:v>
                </c:pt>
                <c:pt idx="121">
                  <c:v>12.183</c:v>
                </c:pt>
                <c:pt idx="122">
                  <c:v>11.899000000000001</c:v>
                </c:pt>
                <c:pt idx="123">
                  <c:v>11.925999999999998</c:v>
                </c:pt>
                <c:pt idx="124">
                  <c:v>12.111000000000001</c:v>
                </c:pt>
                <c:pt idx="125">
                  <c:v>11.870999999999999</c:v>
                </c:pt>
                <c:pt idx="126">
                  <c:v>11.527000000000001</c:v>
                </c:pt>
                <c:pt idx="127">
                  <c:v>11.635999999999999</c:v>
                </c:pt>
                <c:pt idx="128">
                  <c:v>12.029</c:v>
                </c:pt>
                <c:pt idx="129">
                  <c:v>11.946999999999999</c:v>
                </c:pt>
                <c:pt idx="130">
                  <c:v>12.05</c:v>
                </c:pt>
                <c:pt idx="131">
                  <c:v>11.995000000000001</c:v>
                </c:pt>
                <c:pt idx="132">
                  <c:v>11.655999999999999</c:v>
                </c:pt>
                <c:pt idx="133">
                  <c:v>11.536000000000001</c:v>
                </c:pt>
                <c:pt idx="134">
                  <c:v>11.524999999999999</c:v>
                </c:pt>
                <c:pt idx="135">
                  <c:v>11.600999999999999</c:v>
                </c:pt>
                <c:pt idx="136">
                  <c:v>11.306999999999999</c:v>
                </c:pt>
                <c:pt idx="137">
                  <c:v>11.361000000000001</c:v>
                </c:pt>
                <c:pt idx="138">
                  <c:v>11.71</c:v>
                </c:pt>
                <c:pt idx="139">
                  <c:v>10.062000000000001</c:v>
                </c:pt>
                <c:pt idx="140">
                  <c:v>2.2629999999999999</c:v>
                </c:pt>
                <c:pt idx="141">
                  <c:v>1.7610000000000001</c:v>
                </c:pt>
                <c:pt idx="142">
                  <c:v>1.5</c:v>
                </c:pt>
                <c:pt idx="143">
                  <c:v>2.0629999999999997</c:v>
                </c:pt>
                <c:pt idx="144">
                  <c:v>2.3959999999999999</c:v>
                </c:pt>
                <c:pt idx="145">
                  <c:v>2.5490000000000004</c:v>
                </c:pt>
                <c:pt idx="146">
                  <c:v>2.6799999999999997</c:v>
                </c:pt>
                <c:pt idx="147">
                  <c:v>2.484</c:v>
                </c:pt>
                <c:pt idx="148">
                  <c:v>2.2930000000000001</c:v>
                </c:pt>
                <c:pt idx="149">
                  <c:v>2.2880000000000003</c:v>
                </c:pt>
                <c:pt idx="150">
                  <c:v>2.3040000000000003</c:v>
                </c:pt>
                <c:pt idx="151">
                  <c:v>2.5120000000000005</c:v>
                </c:pt>
                <c:pt idx="152">
                  <c:v>2.4299999999999997</c:v>
                </c:pt>
                <c:pt idx="153">
                  <c:v>2.4569999999999999</c:v>
                </c:pt>
                <c:pt idx="154">
                  <c:v>2.5449999999999999</c:v>
                </c:pt>
                <c:pt idx="155">
                  <c:v>2.6859999999999999</c:v>
                </c:pt>
                <c:pt idx="156">
                  <c:v>2.5659999999999998</c:v>
                </c:pt>
                <c:pt idx="157">
                  <c:v>2.6050000000000004</c:v>
                </c:pt>
                <c:pt idx="158">
                  <c:v>2.6210000000000004</c:v>
                </c:pt>
                <c:pt idx="159">
                  <c:v>2.4569999999999999</c:v>
                </c:pt>
                <c:pt idx="160">
                  <c:v>2.468</c:v>
                </c:pt>
                <c:pt idx="161">
                  <c:v>2.3540000000000001</c:v>
                </c:pt>
                <c:pt idx="162">
                  <c:v>2.1849999999999996</c:v>
                </c:pt>
                <c:pt idx="163">
                  <c:v>2.343</c:v>
                </c:pt>
                <c:pt idx="164">
                  <c:v>2.7080000000000002</c:v>
                </c:pt>
                <c:pt idx="165">
                  <c:v>2.6539999999999999</c:v>
                </c:pt>
                <c:pt idx="166">
                  <c:v>2.7850000000000001</c:v>
                </c:pt>
                <c:pt idx="167">
                  <c:v>2.7249999999999996</c:v>
                </c:pt>
                <c:pt idx="168">
                  <c:v>2.6710000000000003</c:v>
                </c:pt>
                <c:pt idx="169">
                  <c:v>2.6760000000000002</c:v>
                </c:pt>
                <c:pt idx="170">
                  <c:v>2.6319999999999997</c:v>
                </c:pt>
                <c:pt idx="171">
                  <c:v>2.8120000000000003</c:v>
                </c:pt>
                <c:pt idx="172">
                  <c:v>2.5999999999999996</c:v>
                </c:pt>
                <c:pt idx="173">
                  <c:v>2.5720000000000001</c:v>
                </c:pt>
                <c:pt idx="174">
                  <c:v>2.6920000000000002</c:v>
                </c:pt>
                <c:pt idx="175">
                  <c:v>2.6319999999999997</c:v>
                </c:pt>
                <c:pt idx="176">
                  <c:v>2.8449999999999998</c:v>
                </c:pt>
                <c:pt idx="177">
                  <c:v>2.7409999999999997</c:v>
                </c:pt>
                <c:pt idx="178">
                  <c:v>2.7469999999999999</c:v>
                </c:pt>
                <c:pt idx="179">
                  <c:v>2.9050000000000002</c:v>
                </c:pt>
                <c:pt idx="180">
                  <c:v>2.758</c:v>
                </c:pt>
                <c:pt idx="181">
                  <c:v>2.6159999999999997</c:v>
                </c:pt>
                <c:pt idx="182">
                  <c:v>2.6210000000000004</c:v>
                </c:pt>
                <c:pt idx="183">
                  <c:v>2.6429999999999998</c:v>
                </c:pt>
                <c:pt idx="184">
                  <c:v>2.5940000000000003</c:v>
                </c:pt>
                <c:pt idx="185">
                  <c:v>2.7140000000000004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1803520"/>
        <c:axId val="251806080"/>
      </c:scatterChart>
      <c:valAx>
        <c:axId val="25180352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(ntu)</a:t>
                </a:r>
              </a:p>
            </c:rich>
          </c:tx>
          <c:layout>
            <c:manualLayout>
              <c:xMode val="edge"/>
              <c:yMode val="edge"/>
              <c:x val="0.42323111609080816"/>
              <c:y val="1.4613959662400446E-2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crossAx val="251806080"/>
        <c:crosses val="autoZero"/>
        <c:crossBetween val="midCat"/>
      </c:valAx>
      <c:valAx>
        <c:axId val="251806080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5180352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'Plots_R500-2'!$A$2</c:f>
          <c:strCache>
            <c:ptCount val="1"/>
            <c:pt idx="0">
              <c:v>R500-2  1/31/2017</c:v>
            </c:pt>
          </c:strCache>
        </c:strRef>
      </c:tx>
      <c:layout>
        <c:manualLayout>
          <c:xMode val="edge"/>
          <c:yMode val="edge"/>
          <c:x val="1.4273066225586021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270799959243518"/>
          <c:w val="0.77343319703986368"/>
          <c:h val="0.83686243695481122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accent1"/>
              </a:solidFill>
            </a:ln>
          </c:spPr>
          <c:marker>
            <c:symbol val="diamond"/>
            <c:size val="5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'Plots_R500-2'!$D$8:$D$355</c:f>
              <c:numCache>
                <c:formatCode>General</c:formatCode>
                <c:ptCount val="348"/>
                <c:pt idx="0">
                  <c:v>8.18</c:v>
                </c:pt>
                <c:pt idx="1">
                  <c:v>8.18</c:v>
                </c:pt>
                <c:pt idx="2">
                  <c:v>8.19</c:v>
                </c:pt>
                <c:pt idx="3">
                  <c:v>8.19</c:v>
                </c:pt>
                <c:pt idx="4">
                  <c:v>8.19</c:v>
                </c:pt>
                <c:pt idx="5">
                  <c:v>8.36</c:v>
                </c:pt>
                <c:pt idx="6">
                  <c:v>8.44</c:v>
                </c:pt>
                <c:pt idx="7">
                  <c:v>8.4700000000000006</c:v>
                </c:pt>
                <c:pt idx="8">
                  <c:v>8.4600000000000009</c:v>
                </c:pt>
                <c:pt idx="9">
                  <c:v>8.4499999999999993</c:v>
                </c:pt>
                <c:pt idx="10">
                  <c:v>8.5</c:v>
                </c:pt>
                <c:pt idx="11">
                  <c:v>8.5299999999999994</c:v>
                </c:pt>
                <c:pt idx="12">
                  <c:v>8.5299999999999994</c:v>
                </c:pt>
                <c:pt idx="13">
                  <c:v>8.5299999999999994</c:v>
                </c:pt>
                <c:pt idx="14">
                  <c:v>8.5500000000000007</c:v>
                </c:pt>
                <c:pt idx="15">
                  <c:v>8.56</c:v>
                </c:pt>
                <c:pt idx="16">
                  <c:v>8.58</c:v>
                </c:pt>
                <c:pt idx="17">
                  <c:v>8.6</c:v>
                </c:pt>
                <c:pt idx="18">
                  <c:v>8.61</c:v>
                </c:pt>
                <c:pt idx="19">
                  <c:v>8.61</c:v>
                </c:pt>
                <c:pt idx="20">
                  <c:v>8.6</c:v>
                </c:pt>
                <c:pt idx="21">
                  <c:v>8.6</c:v>
                </c:pt>
                <c:pt idx="22">
                  <c:v>8.61</c:v>
                </c:pt>
                <c:pt idx="23">
                  <c:v>8.61</c:v>
                </c:pt>
                <c:pt idx="24">
                  <c:v>8.61</c:v>
                </c:pt>
                <c:pt idx="25">
                  <c:v>8.6</c:v>
                </c:pt>
                <c:pt idx="26">
                  <c:v>8.59</c:v>
                </c:pt>
                <c:pt idx="27">
                  <c:v>8.61</c:v>
                </c:pt>
                <c:pt idx="28">
                  <c:v>8.61</c:v>
                </c:pt>
                <c:pt idx="29">
                  <c:v>8.61</c:v>
                </c:pt>
                <c:pt idx="30">
                  <c:v>8.6</c:v>
                </c:pt>
                <c:pt idx="31">
                  <c:v>8.6</c:v>
                </c:pt>
                <c:pt idx="32">
                  <c:v>8.59</c:v>
                </c:pt>
                <c:pt idx="33">
                  <c:v>8.58</c:v>
                </c:pt>
                <c:pt idx="34">
                  <c:v>8.6</c:v>
                </c:pt>
                <c:pt idx="35">
                  <c:v>8.61</c:v>
                </c:pt>
                <c:pt idx="36">
                  <c:v>8.61</c:v>
                </c:pt>
                <c:pt idx="37">
                  <c:v>8.6</c:v>
                </c:pt>
                <c:pt idx="38">
                  <c:v>8.61</c:v>
                </c:pt>
                <c:pt idx="39">
                  <c:v>8.61</c:v>
                </c:pt>
                <c:pt idx="40">
                  <c:v>8.61</c:v>
                </c:pt>
                <c:pt idx="41">
                  <c:v>8.6</c:v>
                </c:pt>
                <c:pt idx="42">
                  <c:v>8.6</c:v>
                </c:pt>
                <c:pt idx="43">
                  <c:v>8.59</c:v>
                </c:pt>
                <c:pt idx="44">
                  <c:v>8.58</c:v>
                </c:pt>
                <c:pt idx="45">
                  <c:v>8.58</c:v>
                </c:pt>
                <c:pt idx="46">
                  <c:v>8.57</c:v>
                </c:pt>
                <c:pt idx="47">
                  <c:v>8.58</c:v>
                </c:pt>
                <c:pt idx="48">
                  <c:v>8.59</c:v>
                </c:pt>
                <c:pt idx="49">
                  <c:v>8.58</c:v>
                </c:pt>
                <c:pt idx="50">
                  <c:v>8.58</c:v>
                </c:pt>
                <c:pt idx="51">
                  <c:v>8.58</c:v>
                </c:pt>
                <c:pt idx="52">
                  <c:v>8.58</c:v>
                </c:pt>
                <c:pt idx="53">
                  <c:v>8.58</c:v>
                </c:pt>
                <c:pt idx="54">
                  <c:v>8.6</c:v>
                </c:pt>
                <c:pt idx="55">
                  <c:v>8.61</c:v>
                </c:pt>
                <c:pt idx="56">
                  <c:v>8.59</c:v>
                </c:pt>
                <c:pt idx="57">
                  <c:v>8.59</c:v>
                </c:pt>
                <c:pt idx="58">
                  <c:v>8.59</c:v>
                </c:pt>
                <c:pt idx="59">
                  <c:v>8.6</c:v>
                </c:pt>
                <c:pt idx="60">
                  <c:v>8.6</c:v>
                </c:pt>
                <c:pt idx="61">
                  <c:v>8.6</c:v>
                </c:pt>
                <c:pt idx="62">
                  <c:v>8.6</c:v>
                </c:pt>
                <c:pt idx="63">
                  <c:v>8.61</c:v>
                </c:pt>
                <c:pt idx="64">
                  <c:v>8.61</c:v>
                </c:pt>
                <c:pt idx="65">
                  <c:v>8.6</c:v>
                </c:pt>
                <c:pt idx="66">
                  <c:v>8.61</c:v>
                </c:pt>
                <c:pt idx="67">
                  <c:v>8.6</c:v>
                </c:pt>
                <c:pt idx="68">
                  <c:v>8.6</c:v>
                </c:pt>
                <c:pt idx="69">
                  <c:v>8.61</c:v>
                </c:pt>
                <c:pt idx="70">
                  <c:v>8.61</c:v>
                </c:pt>
                <c:pt idx="71">
                  <c:v>8.6</c:v>
                </c:pt>
                <c:pt idx="72">
                  <c:v>8.61</c:v>
                </c:pt>
                <c:pt idx="73">
                  <c:v>8.61</c:v>
                </c:pt>
                <c:pt idx="74">
                  <c:v>8.61</c:v>
                </c:pt>
                <c:pt idx="75">
                  <c:v>8.61</c:v>
                </c:pt>
                <c:pt idx="76">
                  <c:v>8.6</c:v>
                </c:pt>
                <c:pt idx="77">
                  <c:v>8.6</c:v>
                </c:pt>
                <c:pt idx="78">
                  <c:v>8.6</c:v>
                </c:pt>
                <c:pt idx="79">
                  <c:v>8.6</c:v>
                </c:pt>
                <c:pt idx="80">
                  <c:v>8.6</c:v>
                </c:pt>
                <c:pt idx="81">
                  <c:v>8.6</c:v>
                </c:pt>
                <c:pt idx="82">
                  <c:v>8.59</c:v>
                </c:pt>
                <c:pt idx="83">
                  <c:v>8.61</c:v>
                </c:pt>
                <c:pt idx="84">
                  <c:v>8.6</c:v>
                </c:pt>
                <c:pt idx="85">
                  <c:v>8.6</c:v>
                </c:pt>
                <c:pt idx="86">
                  <c:v>8.6</c:v>
                </c:pt>
                <c:pt idx="87">
                  <c:v>8.6</c:v>
                </c:pt>
                <c:pt idx="88">
                  <c:v>8.6</c:v>
                </c:pt>
                <c:pt idx="89">
                  <c:v>8.61</c:v>
                </c:pt>
                <c:pt idx="90">
                  <c:v>8.6</c:v>
                </c:pt>
                <c:pt idx="91">
                  <c:v>8.6</c:v>
                </c:pt>
                <c:pt idx="92">
                  <c:v>8.61</c:v>
                </c:pt>
                <c:pt idx="93">
                  <c:v>8.6</c:v>
                </c:pt>
                <c:pt idx="94">
                  <c:v>8.6</c:v>
                </c:pt>
                <c:pt idx="95">
                  <c:v>8.6</c:v>
                </c:pt>
                <c:pt idx="96">
                  <c:v>8.6</c:v>
                </c:pt>
                <c:pt idx="97">
                  <c:v>8.6</c:v>
                </c:pt>
                <c:pt idx="98">
                  <c:v>8.6</c:v>
                </c:pt>
                <c:pt idx="99">
                  <c:v>8.59</c:v>
                </c:pt>
                <c:pt idx="100">
                  <c:v>8.5500000000000007</c:v>
                </c:pt>
                <c:pt idx="101">
                  <c:v>8.34</c:v>
                </c:pt>
                <c:pt idx="102">
                  <c:v>8.2799999999999994</c:v>
                </c:pt>
                <c:pt idx="103">
                  <c:v>8.27</c:v>
                </c:pt>
                <c:pt idx="104">
                  <c:v>8.2799999999999994</c:v>
                </c:pt>
                <c:pt idx="105">
                  <c:v>8.27</c:v>
                </c:pt>
                <c:pt idx="106">
                  <c:v>8.27</c:v>
                </c:pt>
                <c:pt idx="107">
                  <c:v>8.27</c:v>
                </c:pt>
                <c:pt idx="108">
                  <c:v>8.27</c:v>
                </c:pt>
                <c:pt idx="109">
                  <c:v>8.26</c:v>
                </c:pt>
                <c:pt idx="110">
                  <c:v>8.27</c:v>
                </c:pt>
                <c:pt idx="111">
                  <c:v>8.26</c:v>
                </c:pt>
                <c:pt idx="112">
                  <c:v>8.26</c:v>
                </c:pt>
                <c:pt idx="113">
                  <c:v>8.26</c:v>
                </c:pt>
                <c:pt idx="114">
                  <c:v>8.25</c:v>
                </c:pt>
                <c:pt idx="115">
                  <c:v>8.26</c:v>
                </c:pt>
                <c:pt idx="116">
                  <c:v>8.26</c:v>
                </c:pt>
                <c:pt idx="117">
                  <c:v>8.26</c:v>
                </c:pt>
                <c:pt idx="118">
                  <c:v>8.25</c:v>
                </c:pt>
                <c:pt idx="119">
                  <c:v>8.31</c:v>
                </c:pt>
                <c:pt idx="120">
                  <c:v>8.3000000000000007</c:v>
                </c:pt>
                <c:pt idx="121">
                  <c:v>8.35</c:v>
                </c:pt>
                <c:pt idx="122">
                  <c:v>8.43</c:v>
                </c:pt>
                <c:pt idx="123">
                  <c:v>8.43</c:v>
                </c:pt>
                <c:pt idx="124">
                  <c:v>8.36</c:v>
                </c:pt>
                <c:pt idx="125">
                  <c:v>8.3000000000000007</c:v>
                </c:pt>
                <c:pt idx="126">
                  <c:v>8.2899999999999991</c:v>
                </c:pt>
                <c:pt idx="127">
                  <c:v>8.2799999999999994</c:v>
                </c:pt>
                <c:pt idx="128">
                  <c:v>8.2899999999999991</c:v>
                </c:pt>
                <c:pt idx="129">
                  <c:v>8.2899999999999991</c:v>
                </c:pt>
                <c:pt idx="130">
                  <c:v>8.26</c:v>
                </c:pt>
                <c:pt idx="131">
                  <c:v>8.25</c:v>
                </c:pt>
                <c:pt idx="132">
                  <c:v>8.2899999999999991</c:v>
                </c:pt>
                <c:pt idx="133">
                  <c:v>8.2899999999999991</c:v>
                </c:pt>
                <c:pt idx="134">
                  <c:v>8.3800000000000008</c:v>
                </c:pt>
                <c:pt idx="135">
                  <c:v>8.35</c:v>
                </c:pt>
                <c:pt idx="136">
                  <c:v>8.27</c:v>
                </c:pt>
                <c:pt idx="137">
                  <c:v>8.26</c:v>
                </c:pt>
                <c:pt idx="138">
                  <c:v>8.2799999999999994</c:v>
                </c:pt>
                <c:pt idx="139">
                  <c:v>8.32</c:v>
                </c:pt>
                <c:pt idx="140">
                  <c:v>8.33</c:v>
                </c:pt>
                <c:pt idx="141">
                  <c:v>8.3000000000000007</c:v>
                </c:pt>
                <c:pt idx="142">
                  <c:v>8.31</c:v>
                </c:pt>
                <c:pt idx="143">
                  <c:v>8.35</c:v>
                </c:pt>
                <c:pt idx="144">
                  <c:v>8.3800000000000008</c:v>
                </c:pt>
                <c:pt idx="145">
                  <c:v>8.32</c:v>
                </c:pt>
                <c:pt idx="146">
                  <c:v>8.33</c:v>
                </c:pt>
                <c:pt idx="147">
                  <c:v>8.3000000000000007</c:v>
                </c:pt>
                <c:pt idx="148">
                  <c:v>8.31</c:v>
                </c:pt>
                <c:pt idx="149">
                  <c:v>8.36</c:v>
                </c:pt>
                <c:pt idx="150">
                  <c:v>8.39</c:v>
                </c:pt>
                <c:pt idx="151">
                  <c:v>8.4600000000000009</c:v>
                </c:pt>
                <c:pt idx="152">
                  <c:v>8.4600000000000009</c:v>
                </c:pt>
                <c:pt idx="153">
                  <c:v>8.3699999999999992</c:v>
                </c:pt>
                <c:pt idx="154">
                  <c:v>8.34</c:v>
                </c:pt>
                <c:pt idx="155">
                  <c:v>8.44</c:v>
                </c:pt>
                <c:pt idx="156">
                  <c:v>8.49</c:v>
                </c:pt>
                <c:pt idx="157">
                  <c:v>8.4600000000000009</c:v>
                </c:pt>
                <c:pt idx="158">
                  <c:v>8.2899999999999991</c:v>
                </c:pt>
                <c:pt idx="159">
                  <c:v>8.25</c:v>
                </c:pt>
                <c:pt idx="160">
                  <c:v>8.25</c:v>
                </c:pt>
                <c:pt idx="161">
                  <c:v>8.25</c:v>
                </c:pt>
                <c:pt idx="162">
                  <c:v>8.25</c:v>
                </c:pt>
                <c:pt idx="163">
                  <c:v>8.24</c:v>
                </c:pt>
                <c:pt idx="164">
                  <c:v>8.24</c:v>
                </c:pt>
                <c:pt idx="165">
                  <c:v>8.25</c:v>
                </c:pt>
                <c:pt idx="166">
                  <c:v>8.24</c:v>
                </c:pt>
                <c:pt idx="167">
                  <c:v>8.25</c:v>
                </c:pt>
                <c:pt idx="168">
                  <c:v>8.24</c:v>
                </c:pt>
                <c:pt idx="169">
                  <c:v>8.24</c:v>
                </c:pt>
                <c:pt idx="170">
                  <c:v>8.24</c:v>
                </c:pt>
                <c:pt idx="171">
                  <c:v>8.25</c:v>
                </c:pt>
                <c:pt idx="172">
                  <c:v>8.23</c:v>
                </c:pt>
                <c:pt idx="173">
                  <c:v>8.23</c:v>
                </c:pt>
                <c:pt idx="174">
                  <c:v>8.23</c:v>
                </c:pt>
                <c:pt idx="175">
                  <c:v>8.23</c:v>
                </c:pt>
                <c:pt idx="176">
                  <c:v>8.23</c:v>
                </c:pt>
                <c:pt idx="177">
                  <c:v>8.2200000000000006</c:v>
                </c:pt>
                <c:pt idx="178">
                  <c:v>8.2100000000000009</c:v>
                </c:pt>
                <c:pt idx="179">
                  <c:v>8.2100000000000009</c:v>
                </c:pt>
                <c:pt idx="180">
                  <c:v>8.2200000000000006</c:v>
                </c:pt>
                <c:pt idx="181">
                  <c:v>8.2200000000000006</c:v>
                </c:pt>
                <c:pt idx="182">
                  <c:v>8.2200000000000006</c:v>
                </c:pt>
                <c:pt idx="183">
                  <c:v>8.2200000000000006</c:v>
                </c:pt>
                <c:pt idx="184">
                  <c:v>8.2200000000000006</c:v>
                </c:pt>
                <c:pt idx="185">
                  <c:v>8.2200000000000006</c:v>
                </c:pt>
                <c:pt idx="186">
                  <c:v>8.23</c:v>
                </c:pt>
                <c:pt idx="187">
                  <c:v>8.24</c:v>
                </c:pt>
                <c:pt idx="188">
                  <c:v>8.24</c:v>
                </c:pt>
                <c:pt idx="189">
                  <c:v>8.24</c:v>
                </c:pt>
                <c:pt idx="190">
                  <c:v>8.24</c:v>
                </c:pt>
                <c:pt idx="191">
                  <c:v>8.24</c:v>
                </c:pt>
                <c:pt idx="192">
                  <c:v>8.25</c:v>
                </c:pt>
                <c:pt idx="193">
                  <c:v>8.24</c:v>
                </c:pt>
                <c:pt idx="194">
                  <c:v>8.24</c:v>
                </c:pt>
                <c:pt idx="195">
                  <c:v>8.23</c:v>
                </c:pt>
                <c:pt idx="196">
                  <c:v>8.23</c:v>
                </c:pt>
                <c:pt idx="197">
                  <c:v>8.23</c:v>
                </c:pt>
                <c:pt idx="198">
                  <c:v>8.23</c:v>
                </c:pt>
                <c:pt idx="199">
                  <c:v>8.23</c:v>
                </c:pt>
                <c:pt idx="200">
                  <c:v>8.23</c:v>
                </c:pt>
                <c:pt idx="201">
                  <c:v>8.23</c:v>
                </c:pt>
                <c:pt idx="202">
                  <c:v>8.24</c:v>
                </c:pt>
                <c:pt idx="203">
                  <c:v>8.23</c:v>
                </c:pt>
                <c:pt idx="204">
                  <c:v>8.23</c:v>
                </c:pt>
                <c:pt idx="205">
                  <c:v>8.2200000000000006</c:v>
                </c:pt>
                <c:pt idx="206">
                  <c:v>8.2200000000000006</c:v>
                </c:pt>
                <c:pt idx="207">
                  <c:v>8.2200000000000006</c:v>
                </c:pt>
                <c:pt idx="208">
                  <c:v>8.2200000000000006</c:v>
                </c:pt>
                <c:pt idx="209">
                  <c:v>8.2100000000000009</c:v>
                </c:pt>
                <c:pt idx="210">
                  <c:v>8.2100000000000009</c:v>
                </c:pt>
                <c:pt idx="211">
                  <c:v>8.2100000000000009</c:v>
                </c:pt>
                <c:pt idx="212">
                  <c:v>8.2100000000000009</c:v>
                </c:pt>
                <c:pt idx="213">
                  <c:v>8.2100000000000009</c:v>
                </c:pt>
                <c:pt idx="214">
                  <c:v>8.2100000000000009</c:v>
                </c:pt>
                <c:pt idx="215">
                  <c:v>8.2200000000000006</c:v>
                </c:pt>
                <c:pt idx="216">
                  <c:v>8.2200000000000006</c:v>
                </c:pt>
                <c:pt idx="217">
                  <c:v>8.2200000000000006</c:v>
                </c:pt>
                <c:pt idx="218">
                  <c:v>8.2200000000000006</c:v>
                </c:pt>
                <c:pt idx="219">
                  <c:v>8.2100000000000009</c:v>
                </c:pt>
                <c:pt idx="220">
                  <c:v>8.2200000000000006</c:v>
                </c:pt>
                <c:pt idx="221">
                  <c:v>8.2100000000000009</c:v>
                </c:pt>
                <c:pt idx="222">
                  <c:v>8.2100000000000009</c:v>
                </c:pt>
              </c:numCache>
            </c:numRef>
          </c:xVal>
          <c:yVal>
            <c:numRef>
              <c:f>'Plots_R500-2'!$P$8:$P$355</c:f>
              <c:numCache>
                <c:formatCode>0.00</c:formatCode>
                <c:ptCount val="348"/>
                <c:pt idx="0">
                  <c:v>1.7300000000000004</c:v>
                </c:pt>
                <c:pt idx="1">
                  <c:v>1.9800000000000004</c:v>
                </c:pt>
                <c:pt idx="2">
                  <c:v>6.3879999999999999</c:v>
                </c:pt>
                <c:pt idx="3">
                  <c:v>11.615</c:v>
                </c:pt>
                <c:pt idx="4">
                  <c:v>15.076000000000001</c:v>
                </c:pt>
                <c:pt idx="5">
                  <c:v>18.45</c:v>
                </c:pt>
                <c:pt idx="6">
                  <c:v>18.605</c:v>
                </c:pt>
                <c:pt idx="7">
                  <c:v>19.382000000000001</c:v>
                </c:pt>
                <c:pt idx="8">
                  <c:v>19.516000000000002</c:v>
                </c:pt>
                <c:pt idx="9">
                  <c:v>19.263000000000002</c:v>
                </c:pt>
                <c:pt idx="10">
                  <c:v>20.385000000000002</c:v>
                </c:pt>
                <c:pt idx="11">
                  <c:v>20.710999999999999</c:v>
                </c:pt>
                <c:pt idx="12">
                  <c:v>21.239000000000001</c:v>
                </c:pt>
                <c:pt idx="13">
                  <c:v>22.356000000000002</c:v>
                </c:pt>
                <c:pt idx="14">
                  <c:v>23.85</c:v>
                </c:pt>
                <c:pt idx="15">
                  <c:v>27.952000000000002</c:v>
                </c:pt>
                <c:pt idx="16">
                  <c:v>33.894000000000005</c:v>
                </c:pt>
                <c:pt idx="17">
                  <c:v>36.131</c:v>
                </c:pt>
                <c:pt idx="18">
                  <c:v>35.632999999999996</c:v>
                </c:pt>
                <c:pt idx="19">
                  <c:v>35.649000000000001</c:v>
                </c:pt>
                <c:pt idx="20">
                  <c:v>35.894000000000005</c:v>
                </c:pt>
                <c:pt idx="21">
                  <c:v>35.141000000000005</c:v>
                </c:pt>
                <c:pt idx="22">
                  <c:v>33.873999999999995</c:v>
                </c:pt>
                <c:pt idx="23">
                  <c:v>34.686999999999998</c:v>
                </c:pt>
                <c:pt idx="24">
                  <c:v>34.031999999999996</c:v>
                </c:pt>
                <c:pt idx="25">
                  <c:v>33.814000000000007</c:v>
                </c:pt>
                <c:pt idx="26">
                  <c:v>34.512</c:v>
                </c:pt>
                <c:pt idx="27">
                  <c:v>34.828000000000003</c:v>
                </c:pt>
                <c:pt idx="28">
                  <c:v>34.790000000000006</c:v>
                </c:pt>
                <c:pt idx="29">
                  <c:v>34.692000000000007</c:v>
                </c:pt>
                <c:pt idx="30">
                  <c:v>34.069999999999993</c:v>
                </c:pt>
                <c:pt idx="31">
                  <c:v>33.813000000000002</c:v>
                </c:pt>
                <c:pt idx="32">
                  <c:v>33.867999999999995</c:v>
                </c:pt>
                <c:pt idx="33">
                  <c:v>34.200000000000003</c:v>
                </c:pt>
                <c:pt idx="34">
                  <c:v>34.293000000000006</c:v>
                </c:pt>
                <c:pt idx="35">
                  <c:v>34.888000000000005</c:v>
                </c:pt>
                <c:pt idx="36">
                  <c:v>34.926000000000002</c:v>
                </c:pt>
                <c:pt idx="37">
                  <c:v>35.194000000000003</c:v>
                </c:pt>
                <c:pt idx="38">
                  <c:v>35.046000000000006</c:v>
                </c:pt>
                <c:pt idx="39">
                  <c:v>35.084000000000003</c:v>
                </c:pt>
                <c:pt idx="40">
                  <c:v>34.947999999999993</c:v>
                </c:pt>
                <c:pt idx="41">
                  <c:v>34.019999999999996</c:v>
                </c:pt>
                <c:pt idx="42">
                  <c:v>32.731999999999999</c:v>
                </c:pt>
                <c:pt idx="43">
                  <c:v>31.383999999999997</c:v>
                </c:pt>
                <c:pt idx="44">
                  <c:v>30.915000000000003</c:v>
                </c:pt>
                <c:pt idx="45">
                  <c:v>30.806000000000001</c:v>
                </c:pt>
                <c:pt idx="46">
                  <c:v>30.495000000000001</c:v>
                </c:pt>
                <c:pt idx="47">
                  <c:v>31.209999999999997</c:v>
                </c:pt>
                <c:pt idx="48">
                  <c:v>32.116</c:v>
                </c:pt>
                <c:pt idx="49">
                  <c:v>32.344999999999999</c:v>
                </c:pt>
                <c:pt idx="50">
                  <c:v>32.646000000000001</c:v>
                </c:pt>
                <c:pt idx="51">
                  <c:v>31.336000000000002</c:v>
                </c:pt>
                <c:pt idx="52">
                  <c:v>30.916</c:v>
                </c:pt>
                <c:pt idx="53">
                  <c:v>31.942000000000004</c:v>
                </c:pt>
                <c:pt idx="54">
                  <c:v>32.875</c:v>
                </c:pt>
                <c:pt idx="55">
                  <c:v>32.972999999999999</c:v>
                </c:pt>
                <c:pt idx="56">
                  <c:v>33.153000000000006</c:v>
                </c:pt>
                <c:pt idx="57">
                  <c:v>32.748999999999995</c:v>
                </c:pt>
                <c:pt idx="58">
                  <c:v>32.793000000000006</c:v>
                </c:pt>
                <c:pt idx="59">
                  <c:v>33.251000000000005</c:v>
                </c:pt>
                <c:pt idx="60">
                  <c:v>33.317000000000007</c:v>
                </c:pt>
                <c:pt idx="61">
                  <c:v>32.864000000000004</c:v>
                </c:pt>
                <c:pt idx="62">
                  <c:v>33.819000000000003</c:v>
                </c:pt>
                <c:pt idx="63">
                  <c:v>34.805999999999997</c:v>
                </c:pt>
                <c:pt idx="64">
                  <c:v>34.986000000000004</c:v>
                </c:pt>
                <c:pt idx="65">
                  <c:v>34.97</c:v>
                </c:pt>
                <c:pt idx="66">
                  <c:v>34.566000000000003</c:v>
                </c:pt>
                <c:pt idx="67">
                  <c:v>34.260999999999996</c:v>
                </c:pt>
                <c:pt idx="68">
                  <c:v>34.042000000000002</c:v>
                </c:pt>
                <c:pt idx="69">
                  <c:v>34.052999999999997</c:v>
                </c:pt>
                <c:pt idx="70">
                  <c:v>33.823999999999998</c:v>
                </c:pt>
                <c:pt idx="71">
                  <c:v>33.992999999999995</c:v>
                </c:pt>
                <c:pt idx="72">
                  <c:v>34.254999999999995</c:v>
                </c:pt>
                <c:pt idx="73">
                  <c:v>34.212000000000003</c:v>
                </c:pt>
                <c:pt idx="74">
                  <c:v>33.959999999999994</c:v>
                </c:pt>
                <c:pt idx="75">
                  <c:v>33.578999999999994</c:v>
                </c:pt>
                <c:pt idx="76">
                  <c:v>34.042000000000002</c:v>
                </c:pt>
                <c:pt idx="77">
                  <c:v>34.790000000000006</c:v>
                </c:pt>
                <c:pt idx="78">
                  <c:v>34.855999999999995</c:v>
                </c:pt>
                <c:pt idx="79">
                  <c:v>34.430000000000007</c:v>
                </c:pt>
                <c:pt idx="80">
                  <c:v>33.819000000000003</c:v>
                </c:pt>
                <c:pt idx="81">
                  <c:v>33.103999999999999</c:v>
                </c:pt>
                <c:pt idx="82">
                  <c:v>33.158000000000001</c:v>
                </c:pt>
                <c:pt idx="83">
                  <c:v>33.36</c:v>
                </c:pt>
                <c:pt idx="84">
                  <c:v>33.131</c:v>
                </c:pt>
                <c:pt idx="85">
                  <c:v>32.924000000000007</c:v>
                </c:pt>
                <c:pt idx="86">
                  <c:v>32.924000000000007</c:v>
                </c:pt>
                <c:pt idx="87">
                  <c:v>32.804000000000002</c:v>
                </c:pt>
                <c:pt idx="88">
                  <c:v>32.945999999999998</c:v>
                </c:pt>
                <c:pt idx="89">
                  <c:v>33.572999999999993</c:v>
                </c:pt>
                <c:pt idx="90">
                  <c:v>34.123999999999995</c:v>
                </c:pt>
                <c:pt idx="91">
                  <c:v>34.244</c:v>
                </c:pt>
                <c:pt idx="92">
                  <c:v>33.070999999999998</c:v>
                </c:pt>
                <c:pt idx="93">
                  <c:v>32.361999999999995</c:v>
                </c:pt>
                <c:pt idx="94">
                  <c:v>33.628</c:v>
                </c:pt>
                <c:pt idx="95">
                  <c:v>35.040999999999997</c:v>
                </c:pt>
                <c:pt idx="96">
                  <c:v>35.444999999999993</c:v>
                </c:pt>
                <c:pt idx="97">
                  <c:v>35.662999999999997</c:v>
                </c:pt>
                <c:pt idx="98">
                  <c:v>34.522999999999996</c:v>
                </c:pt>
                <c:pt idx="99">
                  <c:v>30.501000000000001</c:v>
                </c:pt>
                <c:pt idx="100">
                  <c:v>19.676000000000002</c:v>
                </c:pt>
                <c:pt idx="101">
                  <c:v>13.827999999999999</c:v>
                </c:pt>
                <c:pt idx="102">
                  <c:v>14.026</c:v>
                </c:pt>
                <c:pt idx="103">
                  <c:v>14.943000000000001</c:v>
                </c:pt>
                <c:pt idx="104">
                  <c:v>15.026</c:v>
                </c:pt>
                <c:pt idx="105">
                  <c:v>14.667000000000002</c:v>
                </c:pt>
                <c:pt idx="106">
                  <c:v>14.710999999999999</c:v>
                </c:pt>
                <c:pt idx="107">
                  <c:v>14.923999999999999</c:v>
                </c:pt>
                <c:pt idx="108">
                  <c:v>14.75</c:v>
                </c:pt>
                <c:pt idx="109">
                  <c:v>14.690000000000001</c:v>
                </c:pt>
                <c:pt idx="110">
                  <c:v>14.451000000000001</c:v>
                </c:pt>
                <c:pt idx="111">
                  <c:v>14.373999999999999</c:v>
                </c:pt>
                <c:pt idx="112">
                  <c:v>14.347000000000001</c:v>
                </c:pt>
                <c:pt idx="113">
                  <c:v>14.462</c:v>
                </c:pt>
                <c:pt idx="114">
                  <c:v>14.582000000000001</c:v>
                </c:pt>
                <c:pt idx="115">
                  <c:v>14.457000000000001</c:v>
                </c:pt>
                <c:pt idx="116">
                  <c:v>14.190000000000001</c:v>
                </c:pt>
                <c:pt idx="117">
                  <c:v>14.163</c:v>
                </c:pt>
                <c:pt idx="118">
                  <c:v>14.021000000000001</c:v>
                </c:pt>
                <c:pt idx="119">
                  <c:v>14.277000000000001</c:v>
                </c:pt>
                <c:pt idx="120">
                  <c:v>14.332000000000001</c:v>
                </c:pt>
                <c:pt idx="121">
                  <c:v>14.359000000000002</c:v>
                </c:pt>
                <c:pt idx="122">
                  <c:v>14.61</c:v>
                </c:pt>
                <c:pt idx="123">
                  <c:v>14.516000000000002</c:v>
                </c:pt>
                <c:pt idx="124">
                  <c:v>14.838000000000001</c:v>
                </c:pt>
                <c:pt idx="125">
                  <c:v>14.864999999999998</c:v>
                </c:pt>
                <c:pt idx="126">
                  <c:v>14.777999999999999</c:v>
                </c:pt>
                <c:pt idx="127">
                  <c:v>14.773</c:v>
                </c:pt>
                <c:pt idx="128">
                  <c:v>14.789000000000001</c:v>
                </c:pt>
                <c:pt idx="129">
                  <c:v>14.690999999999999</c:v>
                </c:pt>
                <c:pt idx="130">
                  <c:v>14.751000000000001</c:v>
                </c:pt>
                <c:pt idx="131">
                  <c:v>14.690999999999999</c:v>
                </c:pt>
                <c:pt idx="132">
                  <c:v>14.658999999999999</c:v>
                </c:pt>
                <c:pt idx="133">
                  <c:v>14.719000000000001</c:v>
                </c:pt>
                <c:pt idx="134">
                  <c:v>14.920999999999999</c:v>
                </c:pt>
                <c:pt idx="135">
                  <c:v>14.718</c:v>
                </c:pt>
                <c:pt idx="136">
                  <c:v>14.838000000000001</c:v>
                </c:pt>
                <c:pt idx="137">
                  <c:v>14.838000000000001</c:v>
                </c:pt>
                <c:pt idx="138">
                  <c:v>14.952999999999999</c:v>
                </c:pt>
                <c:pt idx="139">
                  <c:v>14.899000000000001</c:v>
                </c:pt>
                <c:pt idx="140">
                  <c:v>14.98</c:v>
                </c:pt>
                <c:pt idx="141">
                  <c:v>14.866</c:v>
                </c:pt>
                <c:pt idx="142">
                  <c:v>14.817</c:v>
                </c:pt>
                <c:pt idx="143">
                  <c:v>14.603999999999999</c:v>
                </c:pt>
                <c:pt idx="144">
                  <c:v>14.684999999999999</c:v>
                </c:pt>
                <c:pt idx="145">
                  <c:v>14.843</c:v>
                </c:pt>
                <c:pt idx="146">
                  <c:v>14.844000000000001</c:v>
                </c:pt>
                <c:pt idx="147">
                  <c:v>14.462</c:v>
                </c:pt>
                <c:pt idx="148">
                  <c:v>14.641999999999999</c:v>
                </c:pt>
                <c:pt idx="149">
                  <c:v>14.713000000000001</c:v>
                </c:pt>
                <c:pt idx="150">
                  <c:v>14.756</c:v>
                </c:pt>
                <c:pt idx="151">
                  <c:v>14.902999999999999</c:v>
                </c:pt>
                <c:pt idx="152">
                  <c:v>14.766000000000002</c:v>
                </c:pt>
                <c:pt idx="153">
                  <c:v>15.016999999999999</c:v>
                </c:pt>
                <c:pt idx="154">
                  <c:v>15.23</c:v>
                </c:pt>
                <c:pt idx="155">
                  <c:v>15.033000000000001</c:v>
                </c:pt>
                <c:pt idx="156">
                  <c:v>15.835000000000001</c:v>
                </c:pt>
                <c:pt idx="157">
                  <c:v>8.9500000000000011</c:v>
                </c:pt>
                <c:pt idx="158">
                  <c:v>2.2359999999999998</c:v>
                </c:pt>
                <c:pt idx="159">
                  <c:v>1.5</c:v>
                </c:pt>
                <c:pt idx="160">
                  <c:v>2.4500000000000002</c:v>
                </c:pt>
                <c:pt idx="161">
                  <c:v>2.8159999999999998</c:v>
                </c:pt>
                <c:pt idx="162">
                  <c:v>2.6630000000000003</c:v>
                </c:pt>
                <c:pt idx="163">
                  <c:v>2.593</c:v>
                </c:pt>
                <c:pt idx="164">
                  <c:v>2.6640000000000006</c:v>
                </c:pt>
                <c:pt idx="165">
                  <c:v>2.5110000000000001</c:v>
                </c:pt>
                <c:pt idx="166">
                  <c:v>2.5499999999999998</c:v>
                </c:pt>
                <c:pt idx="167">
                  <c:v>2.4740000000000002</c:v>
                </c:pt>
                <c:pt idx="168">
                  <c:v>2.5170000000000003</c:v>
                </c:pt>
                <c:pt idx="169">
                  <c:v>2.5280000000000005</c:v>
                </c:pt>
                <c:pt idx="170">
                  <c:v>2.6970000000000001</c:v>
                </c:pt>
                <c:pt idx="171">
                  <c:v>2.7850000000000001</c:v>
                </c:pt>
                <c:pt idx="172">
                  <c:v>2.8180000000000005</c:v>
                </c:pt>
                <c:pt idx="173">
                  <c:v>2.7300000000000004</c:v>
                </c:pt>
                <c:pt idx="174">
                  <c:v>2.7250000000000005</c:v>
                </c:pt>
                <c:pt idx="175">
                  <c:v>2.5890000000000004</c:v>
                </c:pt>
                <c:pt idx="176">
                  <c:v>2.5830000000000002</c:v>
                </c:pt>
                <c:pt idx="177">
                  <c:v>2.6539999999999999</c:v>
                </c:pt>
                <c:pt idx="178">
                  <c:v>2.7960000000000003</c:v>
                </c:pt>
                <c:pt idx="179">
                  <c:v>2.7640000000000002</c:v>
                </c:pt>
                <c:pt idx="180">
                  <c:v>2.665</c:v>
                </c:pt>
                <c:pt idx="181">
                  <c:v>2.649</c:v>
                </c:pt>
                <c:pt idx="182">
                  <c:v>2.6820000000000004</c:v>
                </c:pt>
                <c:pt idx="183">
                  <c:v>2.6059999999999999</c:v>
                </c:pt>
                <c:pt idx="184">
                  <c:v>2.6870000000000003</c:v>
                </c:pt>
                <c:pt idx="185">
                  <c:v>2.7309999999999999</c:v>
                </c:pt>
                <c:pt idx="186">
                  <c:v>2.665</c:v>
                </c:pt>
                <c:pt idx="187">
                  <c:v>2.4859999999999998</c:v>
                </c:pt>
                <c:pt idx="188">
                  <c:v>2.8180000000000005</c:v>
                </c:pt>
                <c:pt idx="189">
                  <c:v>2.4800000000000004</c:v>
                </c:pt>
                <c:pt idx="190">
                  <c:v>2.7250000000000005</c:v>
                </c:pt>
                <c:pt idx="191">
                  <c:v>2.7040000000000006</c:v>
                </c:pt>
                <c:pt idx="192">
                  <c:v>2.5730000000000004</c:v>
                </c:pt>
                <c:pt idx="193">
                  <c:v>2.4249999999999998</c:v>
                </c:pt>
                <c:pt idx="194">
                  <c:v>2.6710000000000003</c:v>
                </c:pt>
                <c:pt idx="195">
                  <c:v>2.8020000000000005</c:v>
                </c:pt>
                <c:pt idx="196">
                  <c:v>2.6160000000000005</c:v>
                </c:pt>
                <c:pt idx="197">
                  <c:v>2.649</c:v>
                </c:pt>
                <c:pt idx="198">
                  <c:v>2.5730000000000004</c:v>
                </c:pt>
                <c:pt idx="199">
                  <c:v>2.7090000000000005</c:v>
                </c:pt>
                <c:pt idx="200">
                  <c:v>2.4800000000000004</c:v>
                </c:pt>
                <c:pt idx="201">
                  <c:v>2.4260000000000002</c:v>
                </c:pt>
                <c:pt idx="202">
                  <c:v>2.54</c:v>
                </c:pt>
                <c:pt idx="203">
                  <c:v>2.42</c:v>
                </c:pt>
                <c:pt idx="204">
                  <c:v>2.4910000000000005</c:v>
                </c:pt>
                <c:pt idx="205">
                  <c:v>2.4530000000000003</c:v>
                </c:pt>
                <c:pt idx="206">
                  <c:v>2.4859999999999998</c:v>
                </c:pt>
                <c:pt idx="207">
                  <c:v>2.3600000000000003</c:v>
                </c:pt>
                <c:pt idx="208">
                  <c:v>2.4690000000000003</c:v>
                </c:pt>
                <c:pt idx="209">
                  <c:v>2.4640000000000004</c:v>
                </c:pt>
                <c:pt idx="210">
                  <c:v>2.5179999999999998</c:v>
                </c:pt>
                <c:pt idx="211">
                  <c:v>2.4420000000000002</c:v>
                </c:pt>
                <c:pt idx="212">
                  <c:v>2.4800000000000004</c:v>
                </c:pt>
                <c:pt idx="213">
                  <c:v>2.4470000000000001</c:v>
                </c:pt>
                <c:pt idx="214">
                  <c:v>2.5730000000000004</c:v>
                </c:pt>
                <c:pt idx="215">
                  <c:v>2.5890000000000004</c:v>
                </c:pt>
                <c:pt idx="216">
                  <c:v>2.4640000000000004</c:v>
                </c:pt>
                <c:pt idx="217">
                  <c:v>2.7090000000000005</c:v>
                </c:pt>
                <c:pt idx="218">
                  <c:v>2.3220000000000001</c:v>
                </c:pt>
                <c:pt idx="219">
                  <c:v>2.4640000000000004</c:v>
                </c:pt>
                <c:pt idx="220">
                  <c:v>2.4640000000000004</c:v>
                </c:pt>
                <c:pt idx="221">
                  <c:v>2.6280000000000001</c:v>
                </c:pt>
                <c:pt idx="222">
                  <c:v>3.484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2932480"/>
        <c:axId val="252934784"/>
      </c:scatterChart>
      <c:valAx>
        <c:axId val="25293248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2934784"/>
        <c:crosses val="autoZero"/>
        <c:crossBetween val="midCat"/>
      </c:valAx>
      <c:valAx>
        <c:axId val="25293478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5293248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'Plots_R500-2'!$A$2</c:f>
          <c:strCache>
            <c:ptCount val="1"/>
            <c:pt idx="0">
              <c:v>R500-2  1/31/2017</c:v>
            </c:pt>
          </c:strCache>
        </c:strRef>
      </c:tx>
      <c:layout>
        <c:manualLayout>
          <c:xMode val="edge"/>
          <c:yMode val="edge"/>
          <c:x val="1.6996933825888693E-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1698208129786766"/>
          <c:w val="0.78791066057435433"/>
          <c:h val="0.852588355249378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'Plots_R500-2'!$J$8:$J$355</c:f>
              <c:numCache>
                <c:formatCode>General</c:formatCode>
                <c:ptCount val="348"/>
                <c:pt idx="0">
                  <c:v>10.53</c:v>
                </c:pt>
                <c:pt idx="1">
                  <c:v>10.4</c:v>
                </c:pt>
                <c:pt idx="2">
                  <c:v>10.34</c:v>
                </c:pt>
                <c:pt idx="3">
                  <c:v>10.27</c:v>
                </c:pt>
                <c:pt idx="4">
                  <c:v>10.199999999999999</c:v>
                </c:pt>
                <c:pt idx="5">
                  <c:v>10.130000000000001</c:v>
                </c:pt>
                <c:pt idx="6">
                  <c:v>9.91</c:v>
                </c:pt>
                <c:pt idx="7">
                  <c:v>9.7799999999999994</c:v>
                </c:pt>
                <c:pt idx="8">
                  <c:v>9.69</c:v>
                </c:pt>
                <c:pt idx="9">
                  <c:v>9.6999999999999993</c:v>
                </c:pt>
                <c:pt idx="10">
                  <c:v>9.6300000000000008</c:v>
                </c:pt>
                <c:pt idx="11">
                  <c:v>9.5</c:v>
                </c:pt>
                <c:pt idx="12">
                  <c:v>9.4</c:v>
                </c:pt>
                <c:pt idx="13">
                  <c:v>9.3699999999999992</c:v>
                </c:pt>
                <c:pt idx="14">
                  <c:v>9.35</c:v>
                </c:pt>
                <c:pt idx="15">
                  <c:v>9.31</c:v>
                </c:pt>
                <c:pt idx="16">
                  <c:v>9.24</c:v>
                </c:pt>
                <c:pt idx="17">
                  <c:v>9.1300000000000008</c:v>
                </c:pt>
                <c:pt idx="18">
                  <c:v>9.0500000000000007</c:v>
                </c:pt>
                <c:pt idx="19">
                  <c:v>9.02</c:v>
                </c:pt>
                <c:pt idx="20">
                  <c:v>9.0299999999999994</c:v>
                </c:pt>
                <c:pt idx="21">
                  <c:v>9.01</c:v>
                </c:pt>
                <c:pt idx="22">
                  <c:v>9.02</c:v>
                </c:pt>
                <c:pt idx="23">
                  <c:v>9.02</c:v>
                </c:pt>
                <c:pt idx="24">
                  <c:v>9</c:v>
                </c:pt>
                <c:pt idx="25">
                  <c:v>9</c:v>
                </c:pt>
                <c:pt idx="26">
                  <c:v>9.02</c:v>
                </c:pt>
                <c:pt idx="27">
                  <c:v>9.02</c:v>
                </c:pt>
                <c:pt idx="28">
                  <c:v>9.01</c:v>
                </c:pt>
                <c:pt idx="29">
                  <c:v>9</c:v>
                </c:pt>
                <c:pt idx="30">
                  <c:v>9</c:v>
                </c:pt>
                <c:pt idx="31">
                  <c:v>8.99</c:v>
                </c:pt>
                <c:pt idx="32">
                  <c:v>9</c:v>
                </c:pt>
                <c:pt idx="33">
                  <c:v>9.0399999999999991</c:v>
                </c:pt>
                <c:pt idx="34">
                  <c:v>9.0299999999999994</c:v>
                </c:pt>
                <c:pt idx="35">
                  <c:v>9</c:v>
                </c:pt>
                <c:pt idx="36">
                  <c:v>8.98</c:v>
                </c:pt>
                <c:pt idx="37">
                  <c:v>8.98</c:v>
                </c:pt>
                <c:pt idx="38">
                  <c:v>8.99</c:v>
                </c:pt>
                <c:pt idx="39">
                  <c:v>8.99</c:v>
                </c:pt>
                <c:pt idx="40">
                  <c:v>8.98</c:v>
                </c:pt>
                <c:pt idx="41">
                  <c:v>8.99</c:v>
                </c:pt>
                <c:pt idx="42">
                  <c:v>8.98</c:v>
                </c:pt>
                <c:pt idx="43">
                  <c:v>8.99</c:v>
                </c:pt>
                <c:pt idx="44">
                  <c:v>9.06</c:v>
                </c:pt>
                <c:pt idx="45">
                  <c:v>9.07</c:v>
                </c:pt>
                <c:pt idx="46">
                  <c:v>9.06</c:v>
                </c:pt>
                <c:pt idx="47">
                  <c:v>9.07</c:v>
                </c:pt>
                <c:pt idx="48">
                  <c:v>9.06</c:v>
                </c:pt>
                <c:pt idx="49">
                  <c:v>9.06</c:v>
                </c:pt>
                <c:pt idx="50">
                  <c:v>9.0500000000000007</c:v>
                </c:pt>
                <c:pt idx="51">
                  <c:v>9.09</c:v>
                </c:pt>
                <c:pt idx="52">
                  <c:v>9.1</c:v>
                </c:pt>
                <c:pt idx="53">
                  <c:v>9.1199999999999992</c:v>
                </c:pt>
                <c:pt idx="54">
                  <c:v>9.09</c:v>
                </c:pt>
                <c:pt idx="55">
                  <c:v>9.0399999999999991</c:v>
                </c:pt>
                <c:pt idx="56">
                  <c:v>9.01</c:v>
                </c:pt>
                <c:pt idx="57">
                  <c:v>9.01</c:v>
                </c:pt>
                <c:pt idx="58">
                  <c:v>9.06</c:v>
                </c:pt>
                <c:pt idx="59">
                  <c:v>9.0299999999999994</c:v>
                </c:pt>
                <c:pt idx="60">
                  <c:v>9</c:v>
                </c:pt>
                <c:pt idx="61">
                  <c:v>8.99</c:v>
                </c:pt>
                <c:pt idx="62">
                  <c:v>8.98</c:v>
                </c:pt>
                <c:pt idx="63">
                  <c:v>8.99</c:v>
                </c:pt>
                <c:pt idx="64">
                  <c:v>8.99</c:v>
                </c:pt>
                <c:pt idx="65">
                  <c:v>9</c:v>
                </c:pt>
                <c:pt idx="66">
                  <c:v>8.99</c:v>
                </c:pt>
                <c:pt idx="67">
                  <c:v>9</c:v>
                </c:pt>
                <c:pt idx="68">
                  <c:v>8.99</c:v>
                </c:pt>
                <c:pt idx="69">
                  <c:v>8.99</c:v>
                </c:pt>
                <c:pt idx="70">
                  <c:v>9</c:v>
                </c:pt>
                <c:pt idx="71">
                  <c:v>9</c:v>
                </c:pt>
                <c:pt idx="72">
                  <c:v>9.01</c:v>
                </c:pt>
                <c:pt idx="73">
                  <c:v>9.01</c:v>
                </c:pt>
                <c:pt idx="74">
                  <c:v>9.01</c:v>
                </c:pt>
                <c:pt idx="75">
                  <c:v>9.02</c:v>
                </c:pt>
                <c:pt idx="76">
                  <c:v>9.02</c:v>
                </c:pt>
                <c:pt idx="77">
                  <c:v>9.02</c:v>
                </c:pt>
                <c:pt idx="78">
                  <c:v>9.01</c:v>
                </c:pt>
                <c:pt idx="79">
                  <c:v>9.01</c:v>
                </c:pt>
                <c:pt idx="80">
                  <c:v>9.02</c:v>
                </c:pt>
                <c:pt idx="81">
                  <c:v>9.02</c:v>
                </c:pt>
                <c:pt idx="82">
                  <c:v>9.0299999999999994</c:v>
                </c:pt>
                <c:pt idx="83">
                  <c:v>9.0399999999999991</c:v>
                </c:pt>
                <c:pt idx="84">
                  <c:v>9.0399999999999991</c:v>
                </c:pt>
                <c:pt idx="85">
                  <c:v>9.0399999999999991</c:v>
                </c:pt>
                <c:pt idx="86">
                  <c:v>9.0500000000000007</c:v>
                </c:pt>
                <c:pt idx="87">
                  <c:v>9.0500000000000007</c:v>
                </c:pt>
                <c:pt idx="88">
                  <c:v>9.0500000000000007</c:v>
                </c:pt>
                <c:pt idx="89">
                  <c:v>9.0399999999999991</c:v>
                </c:pt>
                <c:pt idx="90">
                  <c:v>9.0299999999999994</c:v>
                </c:pt>
                <c:pt idx="91">
                  <c:v>9.0299999999999994</c:v>
                </c:pt>
                <c:pt idx="92">
                  <c:v>9.0299999999999994</c:v>
                </c:pt>
                <c:pt idx="93">
                  <c:v>9.0299999999999994</c:v>
                </c:pt>
                <c:pt idx="94">
                  <c:v>9.0399999999999991</c:v>
                </c:pt>
                <c:pt idx="95">
                  <c:v>9.0299999999999994</c:v>
                </c:pt>
                <c:pt idx="96">
                  <c:v>9.02</c:v>
                </c:pt>
                <c:pt idx="97">
                  <c:v>9.02</c:v>
                </c:pt>
                <c:pt idx="98">
                  <c:v>9.02</c:v>
                </c:pt>
                <c:pt idx="99">
                  <c:v>9.0500000000000007</c:v>
                </c:pt>
                <c:pt idx="100">
                  <c:v>9.1199999999999992</c:v>
                </c:pt>
                <c:pt idx="101">
                  <c:v>9.49</c:v>
                </c:pt>
                <c:pt idx="102">
                  <c:v>9.6999999999999993</c:v>
                </c:pt>
                <c:pt idx="103">
                  <c:v>9.8000000000000007</c:v>
                </c:pt>
                <c:pt idx="104">
                  <c:v>9.83</c:v>
                </c:pt>
                <c:pt idx="105">
                  <c:v>9.86</c:v>
                </c:pt>
                <c:pt idx="106">
                  <c:v>9.8800000000000008</c:v>
                </c:pt>
                <c:pt idx="107">
                  <c:v>9.89</c:v>
                </c:pt>
                <c:pt idx="108">
                  <c:v>9.8699999999999992</c:v>
                </c:pt>
                <c:pt idx="109">
                  <c:v>9.8800000000000008</c:v>
                </c:pt>
                <c:pt idx="110">
                  <c:v>9.8800000000000008</c:v>
                </c:pt>
                <c:pt idx="111">
                  <c:v>9.8800000000000008</c:v>
                </c:pt>
                <c:pt idx="112">
                  <c:v>9.9</c:v>
                </c:pt>
                <c:pt idx="113">
                  <c:v>9.91</c:v>
                </c:pt>
                <c:pt idx="114">
                  <c:v>9.91</c:v>
                </c:pt>
                <c:pt idx="115">
                  <c:v>9.92</c:v>
                </c:pt>
                <c:pt idx="116">
                  <c:v>9.91</c:v>
                </c:pt>
                <c:pt idx="117">
                  <c:v>9.92</c:v>
                </c:pt>
                <c:pt idx="118">
                  <c:v>9.91</c:v>
                </c:pt>
                <c:pt idx="119">
                  <c:v>9.9600000000000009</c:v>
                </c:pt>
                <c:pt idx="120">
                  <c:v>9.83</c:v>
                </c:pt>
                <c:pt idx="121">
                  <c:v>9.8699999999999992</c:v>
                </c:pt>
                <c:pt idx="122">
                  <c:v>9.76</c:v>
                </c:pt>
                <c:pt idx="123">
                  <c:v>9.6300000000000008</c:v>
                </c:pt>
                <c:pt idx="124">
                  <c:v>9.6999999999999993</c:v>
                </c:pt>
                <c:pt idx="125">
                  <c:v>9.74</c:v>
                </c:pt>
                <c:pt idx="126">
                  <c:v>9.81</c:v>
                </c:pt>
                <c:pt idx="127">
                  <c:v>9.85</c:v>
                </c:pt>
                <c:pt idx="128">
                  <c:v>9.86</c:v>
                </c:pt>
                <c:pt idx="129">
                  <c:v>9.8699999999999992</c:v>
                </c:pt>
                <c:pt idx="130">
                  <c:v>9.8800000000000008</c:v>
                </c:pt>
                <c:pt idx="131">
                  <c:v>9.91</c:v>
                </c:pt>
                <c:pt idx="132">
                  <c:v>9.89</c:v>
                </c:pt>
                <c:pt idx="133">
                  <c:v>9.8800000000000008</c:v>
                </c:pt>
                <c:pt idx="134">
                  <c:v>9.81</c:v>
                </c:pt>
                <c:pt idx="135">
                  <c:v>9.6999999999999993</c:v>
                </c:pt>
                <c:pt idx="136">
                  <c:v>9.77</c:v>
                </c:pt>
                <c:pt idx="137">
                  <c:v>9.86</c:v>
                </c:pt>
                <c:pt idx="138">
                  <c:v>9.89</c:v>
                </c:pt>
                <c:pt idx="139">
                  <c:v>9.86</c:v>
                </c:pt>
                <c:pt idx="140">
                  <c:v>9.84</c:v>
                </c:pt>
                <c:pt idx="141">
                  <c:v>9.82</c:v>
                </c:pt>
                <c:pt idx="142">
                  <c:v>9.84</c:v>
                </c:pt>
                <c:pt idx="143">
                  <c:v>9.81</c:v>
                </c:pt>
                <c:pt idx="144">
                  <c:v>9.77</c:v>
                </c:pt>
                <c:pt idx="145">
                  <c:v>9.7799999999999994</c:v>
                </c:pt>
                <c:pt idx="146">
                  <c:v>9.81</c:v>
                </c:pt>
                <c:pt idx="147">
                  <c:v>9.8000000000000007</c:v>
                </c:pt>
                <c:pt idx="148">
                  <c:v>9.85</c:v>
                </c:pt>
                <c:pt idx="149">
                  <c:v>9.8000000000000007</c:v>
                </c:pt>
                <c:pt idx="150">
                  <c:v>9.7899999999999991</c:v>
                </c:pt>
                <c:pt idx="151">
                  <c:v>9.6999999999999993</c:v>
                </c:pt>
                <c:pt idx="152">
                  <c:v>9.6</c:v>
                </c:pt>
                <c:pt idx="153">
                  <c:v>9.58</c:v>
                </c:pt>
                <c:pt idx="154">
                  <c:v>9.6999999999999993</c:v>
                </c:pt>
                <c:pt idx="155">
                  <c:v>9.68</c:v>
                </c:pt>
                <c:pt idx="156">
                  <c:v>9.59</c:v>
                </c:pt>
                <c:pt idx="157">
                  <c:v>9.51</c:v>
                </c:pt>
                <c:pt idx="158">
                  <c:v>9.75</c:v>
                </c:pt>
                <c:pt idx="159">
                  <c:v>9.91</c:v>
                </c:pt>
                <c:pt idx="160">
                  <c:v>9.9600000000000009</c:v>
                </c:pt>
                <c:pt idx="161">
                  <c:v>9.99</c:v>
                </c:pt>
                <c:pt idx="162">
                  <c:v>10</c:v>
                </c:pt>
                <c:pt idx="163">
                  <c:v>10.01</c:v>
                </c:pt>
                <c:pt idx="164">
                  <c:v>10.02</c:v>
                </c:pt>
                <c:pt idx="165">
                  <c:v>10.029999999999999</c:v>
                </c:pt>
                <c:pt idx="166">
                  <c:v>10.02</c:v>
                </c:pt>
                <c:pt idx="167">
                  <c:v>10.01</c:v>
                </c:pt>
                <c:pt idx="168">
                  <c:v>10.02</c:v>
                </c:pt>
                <c:pt idx="169">
                  <c:v>10.02</c:v>
                </c:pt>
                <c:pt idx="170">
                  <c:v>10.039999999999999</c:v>
                </c:pt>
                <c:pt idx="171">
                  <c:v>10.029999999999999</c:v>
                </c:pt>
                <c:pt idx="172">
                  <c:v>10.039999999999999</c:v>
                </c:pt>
                <c:pt idx="173">
                  <c:v>10.039999999999999</c:v>
                </c:pt>
                <c:pt idx="174">
                  <c:v>10.029999999999999</c:v>
                </c:pt>
                <c:pt idx="175">
                  <c:v>10.050000000000001</c:v>
                </c:pt>
                <c:pt idx="176">
                  <c:v>10.050000000000001</c:v>
                </c:pt>
                <c:pt idx="177">
                  <c:v>10.06</c:v>
                </c:pt>
                <c:pt idx="178">
                  <c:v>10.050000000000001</c:v>
                </c:pt>
                <c:pt idx="179">
                  <c:v>10.039999999999999</c:v>
                </c:pt>
                <c:pt idx="180">
                  <c:v>10.050000000000001</c:v>
                </c:pt>
                <c:pt idx="181">
                  <c:v>10.050000000000001</c:v>
                </c:pt>
                <c:pt idx="182">
                  <c:v>10.050000000000001</c:v>
                </c:pt>
                <c:pt idx="183">
                  <c:v>10.06</c:v>
                </c:pt>
                <c:pt idx="184">
                  <c:v>10.039999999999999</c:v>
                </c:pt>
                <c:pt idx="185">
                  <c:v>10.039999999999999</c:v>
                </c:pt>
                <c:pt idx="186">
                  <c:v>10.050000000000001</c:v>
                </c:pt>
                <c:pt idx="187">
                  <c:v>10.029999999999999</c:v>
                </c:pt>
                <c:pt idx="188">
                  <c:v>10.039999999999999</c:v>
                </c:pt>
                <c:pt idx="189">
                  <c:v>10.029999999999999</c:v>
                </c:pt>
                <c:pt idx="190">
                  <c:v>10.039999999999999</c:v>
                </c:pt>
                <c:pt idx="191">
                  <c:v>10.039999999999999</c:v>
                </c:pt>
                <c:pt idx="192">
                  <c:v>10.02</c:v>
                </c:pt>
                <c:pt idx="193">
                  <c:v>10.029999999999999</c:v>
                </c:pt>
                <c:pt idx="194">
                  <c:v>10.029999999999999</c:v>
                </c:pt>
                <c:pt idx="195">
                  <c:v>10.039999999999999</c:v>
                </c:pt>
                <c:pt idx="196">
                  <c:v>10.039999999999999</c:v>
                </c:pt>
                <c:pt idx="197">
                  <c:v>10.029999999999999</c:v>
                </c:pt>
                <c:pt idx="198">
                  <c:v>10.039999999999999</c:v>
                </c:pt>
                <c:pt idx="199">
                  <c:v>10.029999999999999</c:v>
                </c:pt>
                <c:pt idx="200">
                  <c:v>10.029999999999999</c:v>
                </c:pt>
                <c:pt idx="201">
                  <c:v>10.029999999999999</c:v>
                </c:pt>
                <c:pt idx="202">
                  <c:v>10.039999999999999</c:v>
                </c:pt>
                <c:pt idx="203">
                  <c:v>10.029999999999999</c:v>
                </c:pt>
                <c:pt idx="204">
                  <c:v>10.050000000000001</c:v>
                </c:pt>
                <c:pt idx="205">
                  <c:v>10.050000000000001</c:v>
                </c:pt>
                <c:pt idx="206">
                  <c:v>10.039999999999999</c:v>
                </c:pt>
                <c:pt idx="207">
                  <c:v>10.050000000000001</c:v>
                </c:pt>
                <c:pt idx="208">
                  <c:v>10.050000000000001</c:v>
                </c:pt>
                <c:pt idx="209">
                  <c:v>10.050000000000001</c:v>
                </c:pt>
                <c:pt idx="210">
                  <c:v>10.07</c:v>
                </c:pt>
                <c:pt idx="211">
                  <c:v>10.06</c:v>
                </c:pt>
                <c:pt idx="212">
                  <c:v>10.06</c:v>
                </c:pt>
                <c:pt idx="213">
                  <c:v>10.08</c:v>
                </c:pt>
                <c:pt idx="214">
                  <c:v>10.08</c:v>
                </c:pt>
                <c:pt idx="215">
                  <c:v>10.08</c:v>
                </c:pt>
                <c:pt idx="216">
                  <c:v>10.08</c:v>
                </c:pt>
                <c:pt idx="217">
                  <c:v>10.08</c:v>
                </c:pt>
                <c:pt idx="218">
                  <c:v>10.08</c:v>
                </c:pt>
                <c:pt idx="219">
                  <c:v>10.09</c:v>
                </c:pt>
                <c:pt idx="220">
                  <c:v>10.06</c:v>
                </c:pt>
                <c:pt idx="221">
                  <c:v>10.08</c:v>
                </c:pt>
                <c:pt idx="222">
                  <c:v>10.08</c:v>
                </c:pt>
              </c:numCache>
            </c:numRef>
          </c:xVal>
          <c:yVal>
            <c:numRef>
              <c:f>'Plots_R500-2'!$P$8:$P$355</c:f>
              <c:numCache>
                <c:formatCode>0.00</c:formatCode>
                <c:ptCount val="348"/>
                <c:pt idx="0">
                  <c:v>1.7300000000000004</c:v>
                </c:pt>
                <c:pt idx="1">
                  <c:v>1.9800000000000004</c:v>
                </c:pt>
                <c:pt idx="2">
                  <c:v>6.3879999999999999</c:v>
                </c:pt>
                <c:pt idx="3">
                  <c:v>11.615</c:v>
                </c:pt>
                <c:pt idx="4">
                  <c:v>15.076000000000001</c:v>
                </c:pt>
                <c:pt idx="5">
                  <c:v>18.45</c:v>
                </c:pt>
                <c:pt idx="6">
                  <c:v>18.605</c:v>
                </c:pt>
                <c:pt idx="7">
                  <c:v>19.382000000000001</c:v>
                </c:pt>
                <c:pt idx="8">
                  <c:v>19.516000000000002</c:v>
                </c:pt>
                <c:pt idx="9">
                  <c:v>19.263000000000002</c:v>
                </c:pt>
                <c:pt idx="10">
                  <c:v>20.385000000000002</c:v>
                </c:pt>
                <c:pt idx="11">
                  <c:v>20.710999999999999</c:v>
                </c:pt>
                <c:pt idx="12">
                  <c:v>21.239000000000001</c:v>
                </c:pt>
                <c:pt idx="13">
                  <c:v>22.356000000000002</c:v>
                </c:pt>
                <c:pt idx="14">
                  <c:v>23.85</c:v>
                </c:pt>
                <c:pt idx="15">
                  <c:v>27.952000000000002</c:v>
                </c:pt>
                <c:pt idx="16">
                  <c:v>33.894000000000005</c:v>
                </c:pt>
                <c:pt idx="17">
                  <c:v>36.131</c:v>
                </c:pt>
                <c:pt idx="18">
                  <c:v>35.632999999999996</c:v>
                </c:pt>
                <c:pt idx="19">
                  <c:v>35.649000000000001</c:v>
                </c:pt>
                <c:pt idx="20">
                  <c:v>35.894000000000005</c:v>
                </c:pt>
                <c:pt idx="21">
                  <c:v>35.141000000000005</c:v>
                </c:pt>
                <c:pt idx="22">
                  <c:v>33.873999999999995</c:v>
                </c:pt>
                <c:pt idx="23">
                  <c:v>34.686999999999998</c:v>
                </c:pt>
                <c:pt idx="24">
                  <c:v>34.031999999999996</c:v>
                </c:pt>
                <c:pt idx="25">
                  <c:v>33.814000000000007</c:v>
                </c:pt>
                <c:pt idx="26">
                  <c:v>34.512</c:v>
                </c:pt>
                <c:pt idx="27">
                  <c:v>34.828000000000003</c:v>
                </c:pt>
                <c:pt idx="28">
                  <c:v>34.790000000000006</c:v>
                </c:pt>
                <c:pt idx="29">
                  <c:v>34.692000000000007</c:v>
                </c:pt>
                <c:pt idx="30">
                  <c:v>34.069999999999993</c:v>
                </c:pt>
                <c:pt idx="31">
                  <c:v>33.813000000000002</c:v>
                </c:pt>
                <c:pt idx="32">
                  <c:v>33.867999999999995</c:v>
                </c:pt>
                <c:pt idx="33">
                  <c:v>34.200000000000003</c:v>
                </c:pt>
                <c:pt idx="34">
                  <c:v>34.293000000000006</c:v>
                </c:pt>
                <c:pt idx="35">
                  <c:v>34.888000000000005</c:v>
                </c:pt>
                <c:pt idx="36">
                  <c:v>34.926000000000002</c:v>
                </c:pt>
                <c:pt idx="37">
                  <c:v>35.194000000000003</c:v>
                </c:pt>
                <c:pt idx="38">
                  <c:v>35.046000000000006</c:v>
                </c:pt>
                <c:pt idx="39">
                  <c:v>35.084000000000003</c:v>
                </c:pt>
                <c:pt idx="40">
                  <c:v>34.947999999999993</c:v>
                </c:pt>
                <c:pt idx="41">
                  <c:v>34.019999999999996</c:v>
                </c:pt>
                <c:pt idx="42">
                  <c:v>32.731999999999999</c:v>
                </c:pt>
                <c:pt idx="43">
                  <c:v>31.383999999999997</c:v>
                </c:pt>
                <c:pt idx="44">
                  <c:v>30.915000000000003</c:v>
                </c:pt>
                <c:pt idx="45">
                  <c:v>30.806000000000001</c:v>
                </c:pt>
                <c:pt idx="46">
                  <c:v>30.495000000000001</c:v>
                </c:pt>
                <c:pt idx="47">
                  <c:v>31.209999999999997</c:v>
                </c:pt>
                <c:pt idx="48">
                  <c:v>32.116</c:v>
                </c:pt>
                <c:pt idx="49">
                  <c:v>32.344999999999999</c:v>
                </c:pt>
                <c:pt idx="50">
                  <c:v>32.646000000000001</c:v>
                </c:pt>
                <c:pt idx="51">
                  <c:v>31.336000000000002</c:v>
                </c:pt>
                <c:pt idx="52">
                  <c:v>30.916</c:v>
                </c:pt>
                <c:pt idx="53">
                  <c:v>31.942000000000004</c:v>
                </c:pt>
                <c:pt idx="54">
                  <c:v>32.875</c:v>
                </c:pt>
                <c:pt idx="55">
                  <c:v>32.972999999999999</c:v>
                </c:pt>
                <c:pt idx="56">
                  <c:v>33.153000000000006</c:v>
                </c:pt>
                <c:pt idx="57">
                  <c:v>32.748999999999995</c:v>
                </c:pt>
                <c:pt idx="58">
                  <c:v>32.793000000000006</c:v>
                </c:pt>
                <c:pt idx="59">
                  <c:v>33.251000000000005</c:v>
                </c:pt>
                <c:pt idx="60">
                  <c:v>33.317000000000007</c:v>
                </c:pt>
                <c:pt idx="61">
                  <c:v>32.864000000000004</c:v>
                </c:pt>
                <c:pt idx="62">
                  <c:v>33.819000000000003</c:v>
                </c:pt>
                <c:pt idx="63">
                  <c:v>34.805999999999997</c:v>
                </c:pt>
                <c:pt idx="64">
                  <c:v>34.986000000000004</c:v>
                </c:pt>
                <c:pt idx="65">
                  <c:v>34.97</c:v>
                </c:pt>
                <c:pt idx="66">
                  <c:v>34.566000000000003</c:v>
                </c:pt>
                <c:pt idx="67">
                  <c:v>34.260999999999996</c:v>
                </c:pt>
                <c:pt idx="68">
                  <c:v>34.042000000000002</c:v>
                </c:pt>
                <c:pt idx="69">
                  <c:v>34.052999999999997</c:v>
                </c:pt>
                <c:pt idx="70">
                  <c:v>33.823999999999998</c:v>
                </c:pt>
                <c:pt idx="71">
                  <c:v>33.992999999999995</c:v>
                </c:pt>
                <c:pt idx="72">
                  <c:v>34.254999999999995</c:v>
                </c:pt>
                <c:pt idx="73">
                  <c:v>34.212000000000003</c:v>
                </c:pt>
                <c:pt idx="74">
                  <c:v>33.959999999999994</c:v>
                </c:pt>
                <c:pt idx="75">
                  <c:v>33.578999999999994</c:v>
                </c:pt>
                <c:pt idx="76">
                  <c:v>34.042000000000002</c:v>
                </c:pt>
                <c:pt idx="77">
                  <c:v>34.790000000000006</c:v>
                </c:pt>
                <c:pt idx="78">
                  <c:v>34.855999999999995</c:v>
                </c:pt>
                <c:pt idx="79">
                  <c:v>34.430000000000007</c:v>
                </c:pt>
                <c:pt idx="80">
                  <c:v>33.819000000000003</c:v>
                </c:pt>
                <c:pt idx="81">
                  <c:v>33.103999999999999</c:v>
                </c:pt>
                <c:pt idx="82">
                  <c:v>33.158000000000001</c:v>
                </c:pt>
                <c:pt idx="83">
                  <c:v>33.36</c:v>
                </c:pt>
                <c:pt idx="84">
                  <c:v>33.131</c:v>
                </c:pt>
                <c:pt idx="85">
                  <c:v>32.924000000000007</c:v>
                </c:pt>
                <c:pt idx="86">
                  <c:v>32.924000000000007</c:v>
                </c:pt>
                <c:pt idx="87">
                  <c:v>32.804000000000002</c:v>
                </c:pt>
                <c:pt idx="88">
                  <c:v>32.945999999999998</c:v>
                </c:pt>
                <c:pt idx="89">
                  <c:v>33.572999999999993</c:v>
                </c:pt>
                <c:pt idx="90">
                  <c:v>34.123999999999995</c:v>
                </c:pt>
                <c:pt idx="91">
                  <c:v>34.244</c:v>
                </c:pt>
                <c:pt idx="92">
                  <c:v>33.070999999999998</c:v>
                </c:pt>
                <c:pt idx="93">
                  <c:v>32.361999999999995</c:v>
                </c:pt>
                <c:pt idx="94">
                  <c:v>33.628</c:v>
                </c:pt>
                <c:pt idx="95">
                  <c:v>35.040999999999997</c:v>
                </c:pt>
                <c:pt idx="96">
                  <c:v>35.444999999999993</c:v>
                </c:pt>
                <c:pt idx="97">
                  <c:v>35.662999999999997</c:v>
                </c:pt>
                <c:pt idx="98">
                  <c:v>34.522999999999996</c:v>
                </c:pt>
                <c:pt idx="99">
                  <c:v>30.501000000000001</c:v>
                </c:pt>
                <c:pt idx="100">
                  <c:v>19.676000000000002</c:v>
                </c:pt>
                <c:pt idx="101">
                  <c:v>13.827999999999999</c:v>
                </c:pt>
                <c:pt idx="102">
                  <c:v>14.026</c:v>
                </c:pt>
                <c:pt idx="103">
                  <c:v>14.943000000000001</c:v>
                </c:pt>
                <c:pt idx="104">
                  <c:v>15.026</c:v>
                </c:pt>
                <c:pt idx="105">
                  <c:v>14.667000000000002</c:v>
                </c:pt>
                <c:pt idx="106">
                  <c:v>14.710999999999999</c:v>
                </c:pt>
                <c:pt idx="107">
                  <c:v>14.923999999999999</c:v>
                </c:pt>
                <c:pt idx="108">
                  <c:v>14.75</c:v>
                </c:pt>
                <c:pt idx="109">
                  <c:v>14.690000000000001</c:v>
                </c:pt>
                <c:pt idx="110">
                  <c:v>14.451000000000001</c:v>
                </c:pt>
                <c:pt idx="111">
                  <c:v>14.373999999999999</c:v>
                </c:pt>
                <c:pt idx="112">
                  <c:v>14.347000000000001</c:v>
                </c:pt>
                <c:pt idx="113">
                  <c:v>14.462</c:v>
                </c:pt>
                <c:pt idx="114">
                  <c:v>14.582000000000001</c:v>
                </c:pt>
                <c:pt idx="115">
                  <c:v>14.457000000000001</c:v>
                </c:pt>
                <c:pt idx="116">
                  <c:v>14.190000000000001</c:v>
                </c:pt>
                <c:pt idx="117">
                  <c:v>14.163</c:v>
                </c:pt>
                <c:pt idx="118">
                  <c:v>14.021000000000001</c:v>
                </c:pt>
                <c:pt idx="119">
                  <c:v>14.277000000000001</c:v>
                </c:pt>
                <c:pt idx="120">
                  <c:v>14.332000000000001</c:v>
                </c:pt>
                <c:pt idx="121">
                  <c:v>14.359000000000002</c:v>
                </c:pt>
                <c:pt idx="122">
                  <c:v>14.61</c:v>
                </c:pt>
                <c:pt idx="123">
                  <c:v>14.516000000000002</c:v>
                </c:pt>
                <c:pt idx="124">
                  <c:v>14.838000000000001</c:v>
                </c:pt>
                <c:pt idx="125">
                  <c:v>14.864999999999998</c:v>
                </c:pt>
                <c:pt idx="126">
                  <c:v>14.777999999999999</c:v>
                </c:pt>
                <c:pt idx="127">
                  <c:v>14.773</c:v>
                </c:pt>
                <c:pt idx="128">
                  <c:v>14.789000000000001</c:v>
                </c:pt>
                <c:pt idx="129">
                  <c:v>14.690999999999999</c:v>
                </c:pt>
                <c:pt idx="130">
                  <c:v>14.751000000000001</c:v>
                </c:pt>
                <c:pt idx="131">
                  <c:v>14.690999999999999</c:v>
                </c:pt>
                <c:pt idx="132">
                  <c:v>14.658999999999999</c:v>
                </c:pt>
                <c:pt idx="133">
                  <c:v>14.719000000000001</c:v>
                </c:pt>
                <c:pt idx="134">
                  <c:v>14.920999999999999</c:v>
                </c:pt>
                <c:pt idx="135">
                  <c:v>14.718</c:v>
                </c:pt>
                <c:pt idx="136">
                  <c:v>14.838000000000001</c:v>
                </c:pt>
                <c:pt idx="137">
                  <c:v>14.838000000000001</c:v>
                </c:pt>
                <c:pt idx="138">
                  <c:v>14.952999999999999</c:v>
                </c:pt>
                <c:pt idx="139">
                  <c:v>14.899000000000001</c:v>
                </c:pt>
                <c:pt idx="140">
                  <c:v>14.98</c:v>
                </c:pt>
                <c:pt idx="141">
                  <c:v>14.866</c:v>
                </c:pt>
                <c:pt idx="142">
                  <c:v>14.817</c:v>
                </c:pt>
                <c:pt idx="143">
                  <c:v>14.603999999999999</c:v>
                </c:pt>
                <c:pt idx="144">
                  <c:v>14.684999999999999</c:v>
                </c:pt>
                <c:pt idx="145">
                  <c:v>14.843</c:v>
                </c:pt>
                <c:pt idx="146">
                  <c:v>14.844000000000001</c:v>
                </c:pt>
                <c:pt idx="147">
                  <c:v>14.462</c:v>
                </c:pt>
                <c:pt idx="148">
                  <c:v>14.641999999999999</c:v>
                </c:pt>
                <c:pt idx="149">
                  <c:v>14.713000000000001</c:v>
                </c:pt>
                <c:pt idx="150">
                  <c:v>14.756</c:v>
                </c:pt>
                <c:pt idx="151">
                  <c:v>14.902999999999999</c:v>
                </c:pt>
                <c:pt idx="152">
                  <c:v>14.766000000000002</c:v>
                </c:pt>
                <c:pt idx="153">
                  <c:v>15.016999999999999</c:v>
                </c:pt>
                <c:pt idx="154">
                  <c:v>15.23</c:v>
                </c:pt>
                <c:pt idx="155">
                  <c:v>15.033000000000001</c:v>
                </c:pt>
                <c:pt idx="156">
                  <c:v>15.835000000000001</c:v>
                </c:pt>
                <c:pt idx="157">
                  <c:v>8.9500000000000011</c:v>
                </c:pt>
                <c:pt idx="158">
                  <c:v>2.2359999999999998</c:v>
                </c:pt>
                <c:pt idx="159">
                  <c:v>1.5</c:v>
                </c:pt>
                <c:pt idx="160">
                  <c:v>2.4500000000000002</c:v>
                </c:pt>
                <c:pt idx="161">
                  <c:v>2.8159999999999998</c:v>
                </c:pt>
                <c:pt idx="162">
                  <c:v>2.6630000000000003</c:v>
                </c:pt>
                <c:pt idx="163">
                  <c:v>2.593</c:v>
                </c:pt>
                <c:pt idx="164">
                  <c:v>2.6640000000000006</c:v>
                </c:pt>
                <c:pt idx="165">
                  <c:v>2.5110000000000001</c:v>
                </c:pt>
                <c:pt idx="166">
                  <c:v>2.5499999999999998</c:v>
                </c:pt>
                <c:pt idx="167">
                  <c:v>2.4740000000000002</c:v>
                </c:pt>
                <c:pt idx="168">
                  <c:v>2.5170000000000003</c:v>
                </c:pt>
                <c:pt idx="169">
                  <c:v>2.5280000000000005</c:v>
                </c:pt>
                <c:pt idx="170">
                  <c:v>2.6970000000000001</c:v>
                </c:pt>
                <c:pt idx="171">
                  <c:v>2.7850000000000001</c:v>
                </c:pt>
                <c:pt idx="172">
                  <c:v>2.8180000000000005</c:v>
                </c:pt>
                <c:pt idx="173">
                  <c:v>2.7300000000000004</c:v>
                </c:pt>
                <c:pt idx="174">
                  <c:v>2.7250000000000005</c:v>
                </c:pt>
                <c:pt idx="175">
                  <c:v>2.5890000000000004</c:v>
                </c:pt>
                <c:pt idx="176">
                  <c:v>2.5830000000000002</c:v>
                </c:pt>
                <c:pt idx="177">
                  <c:v>2.6539999999999999</c:v>
                </c:pt>
                <c:pt idx="178">
                  <c:v>2.7960000000000003</c:v>
                </c:pt>
                <c:pt idx="179">
                  <c:v>2.7640000000000002</c:v>
                </c:pt>
                <c:pt idx="180">
                  <c:v>2.665</c:v>
                </c:pt>
                <c:pt idx="181">
                  <c:v>2.649</c:v>
                </c:pt>
                <c:pt idx="182">
                  <c:v>2.6820000000000004</c:v>
                </c:pt>
                <c:pt idx="183">
                  <c:v>2.6059999999999999</c:v>
                </c:pt>
                <c:pt idx="184">
                  <c:v>2.6870000000000003</c:v>
                </c:pt>
                <c:pt idx="185">
                  <c:v>2.7309999999999999</c:v>
                </c:pt>
                <c:pt idx="186">
                  <c:v>2.665</c:v>
                </c:pt>
                <c:pt idx="187">
                  <c:v>2.4859999999999998</c:v>
                </c:pt>
                <c:pt idx="188">
                  <c:v>2.8180000000000005</c:v>
                </c:pt>
                <c:pt idx="189">
                  <c:v>2.4800000000000004</c:v>
                </c:pt>
                <c:pt idx="190">
                  <c:v>2.7250000000000005</c:v>
                </c:pt>
                <c:pt idx="191">
                  <c:v>2.7040000000000006</c:v>
                </c:pt>
                <c:pt idx="192">
                  <c:v>2.5730000000000004</c:v>
                </c:pt>
                <c:pt idx="193">
                  <c:v>2.4249999999999998</c:v>
                </c:pt>
                <c:pt idx="194">
                  <c:v>2.6710000000000003</c:v>
                </c:pt>
                <c:pt idx="195">
                  <c:v>2.8020000000000005</c:v>
                </c:pt>
                <c:pt idx="196">
                  <c:v>2.6160000000000005</c:v>
                </c:pt>
                <c:pt idx="197">
                  <c:v>2.649</c:v>
                </c:pt>
                <c:pt idx="198">
                  <c:v>2.5730000000000004</c:v>
                </c:pt>
                <c:pt idx="199">
                  <c:v>2.7090000000000005</c:v>
                </c:pt>
                <c:pt idx="200">
                  <c:v>2.4800000000000004</c:v>
                </c:pt>
                <c:pt idx="201">
                  <c:v>2.4260000000000002</c:v>
                </c:pt>
                <c:pt idx="202">
                  <c:v>2.54</c:v>
                </c:pt>
                <c:pt idx="203">
                  <c:v>2.42</c:v>
                </c:pt>
                <c:pt idx="204">
                  <c:v>2.4910000000000005</c:v>
                </c:pt>
                <c:pt idx="205">
                  <c:v>2.4530000000000003</c:v>
                </c:pt>
                <c:pt idx="206">
                  <c:v>2.4859999999999998</c:v>
                </c:pt>
                <c:pt idx="207">
                  <c:v>2.3600000000000003</c:v>
                </c:pt>
                <c:pt idx="208">
                  <c:v>2.4690000000000003</c:v>
                </c:pt>
                <c:pt idx="209">
                  <c:v>2.4640000000000004</c:v>
                </c:pt>
                <c:pt idx="210">
                  <c:v>2.5179999999999998</c:v>
                </c:pt>
                <c:pt idx="211">
                  <c:v>2.4420000000000002</c:v>
                </c:pt>
                <c:pt idx="212">
                  <c:v>2.4800000000000004</c:v>
                </c:pt>
                <c:pt idx="213">
                  <c:v>2.4470000000000001</c:v>
                </c:pt>
                <c:pt idx="214">
                  <c:v>2.5730000000000004</c:v>
                </c:pt>
                <c:pt idx="215">
                  <c:v>2.5890000000000004</c:v>
                </c:pt>
                <c:pt idx="216">
                  <c:v>2.4640000000000004</c:v>
                </c:pt>
                <c:pt idx="217">
                  <c:v>2.7090000000000005</c:v>
                </c:pt>
                <c:pt idx="218">
                  <c:v>2.3220000000000001</c:v>
                </c:pt>
                <c:pt idx="219">
                  <c:v>2.4640000000000004</c:v>
                </c:pt>
                <c:pt idx="220">
                  <c:v>2.4640000000000004</c:v>
                </c:pt>
                <c:pt idx="221">
                  <c:v>2.6280000000000001</c:v>
                </c:pt>
                <c:pt idx="222">
                  <c:v>3.484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2958976"/>
        <c:axId val="252961536"/>
      </c:scatterChart>
      <c:valAx>
        <c:axId val="25295897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(mg/L)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2961536"/>
        <c:crosses val="autoZero"/>
        <c:crossBetween val="midCat"/>
      </c:valAx>
      <c:valAx>
        <c:axId val="25296153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5295897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'Plots_R500-2'!$A$2</c:f>
          <c:strCache>
            <c:ptCount val="1"/>
            <c:pt idx="0">
              <c:v>R500-2  1/31/2017</c:v>
            </c:pt>
          </c:strCache>
        </c:strRef>
      </c:tx>
      <c:layout>
        <c:manualLayout>
          <c:xMode val="edge"/>
          <c:yMode val="edge"/>
          <c:x val="1.154919862528335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720111910516872"/>
          <c:w val="0.76377033034723096"/>
          <c:h val="0.83236931744207765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808080"/>
              </a:solidFill>
            </a:ln>
          </c:spPr>
          <c:marker>
            <c:symbol val="square"/>
            <c:size val="5"/>
            <c:spPr>
              <a:solidFill>
                <a:srgbClr val="FFFF6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'Plots_R500-2'!$L$8:$L$355</c:f>
              <c:numCache>
                <c:formatCode>General</c:formatCode>
                <c:ptCount val="348"/>
                <c:pt idx="0">
                  <c:v>30.2</c:v>
                </c:pt>
                <c:pt idx="1">
                  <c:v>30.21</c:v>
                </c:pt>
                <c:pt idx="2">
                  <c:v>30.22</c:v>
                </c:pt>
                <c:pt idx="3">
                  <c:v>30.22</c:v>
                </c:pt>
                <c:pt idx="4">
                  <c:v>30.2</c:v>
                </c:pt>
                <c:pt idx="5">
                  <c:v>30.34</c:v>
                </c:pt>
                <c:pt idx="6">
                  <c:v>30.33</c:v>
                </c:pt>
                <c:pt idx="7">
                  <c:v>30.32</c:v>
                </c:pt>
                <c:pt idx="8">
                  <c:v>30.3</c:v>
                </c:pt>
                <c:pt idx="9">
                  <c:v>30.32</c:v>
                </c:pt>
                <c:pt idx="10">
                  <c:v>30.35</c:v>
                </c:pt>
                <c:pt idx="11">
                  <c:v>30.37</c:v>
                </c:pt>
                <c:pt idx="12">
                  <c:v>30.33</c:v>
                </c:pt>
                <c:pt idx="13">
                  <c:v>30.35</c:v>
                </c:pt>
                <c:pt idx="14">
                  <c:v>30.35</c:v>
                </c:pt>
                <c:pt idx="15">
                  <c:v>30.39</c:v>
                </c:pt>
                <c:pt idx="16">
                  <c:v>30.49</c:v>
                </c:pt>
                <c:pt idx="17">
                  <c:v>30.49</c:v>
                </c:pt>
                <c:pt idx="18">
                  <c:v>30.48</c:v>
                </c:pt>
                <c:pt idx="19">
                  <c:v>30.47</c:v>
                </c:pt>
                <c:pt idx="20">
                  <c:v>30.47</c:v>
                </c:pt>
                <c:pt idx="21">
                  <c:v>30.47</c:v>
                </c:pt>
                <c:pt idx="22">
                  <c:v>30.47</c:v>
                </c:pt>
                <c:pt idx="23">
                  <c:v>30.47</c:v>
                </c:pt>
                <c:pt idx="24">
                  <c:v>30.47</c:v>
                </c:pt>
                <c:pt idx="25">
                  <c:v>30.42</c:v>
                </c:pt>
                <c:pt idx="26">
                  <c:v>30.43</c:v>
                </c:pt>
                <c:pt idx="27">
                  <c:v>30.45</c:v>
                </c:pt>
                <c:pt idx="28">
                  <c:v>30.46</c:v>
                </c:pt>
                <c:pt idx="29">
                  <c:v>30.45</c:v>
                </c:pt>
                <c:pt idx="30">
                  <c:v>30.46</c:v>
                </c:pt>
                <c:pt idx="31">
                  <c:v>30.44</c:v>
                </c:pt>
                <c:pt idx="32">
                  <c:v>30.41</c:v>
                </c:pt>
                <c:pt idx="33">
                  <c:v>30.42</c:v>
                </c:pt>
                <c:pt idx="34">
                  <c:v>30.44</c:v>
                </c:pt>
                <c:pt idx="35">
                  <c:v>30.46</c:v>
                </c:pt>
                <c:pt idx="36">
                  <c:v>30.45</c:v>
                </c:pt>
                <c:pt idx="37">
                  <c:v>30.46</c:v>
                </c:pt>
                <c:pt idx="38">
                  <c:v>30.45</c:v>
                </c:pt>
                <c:pt idx="39">
                  <c:v>30.46</c:v>
                </c:pt>
                <c:pt idx="40">
                  <c:v>30.46</c:v>
                </c:pt>
                <c:pt idx="41">
                  <c:v>30.45</c:v>
                </c:pt>
                <c:pt idx="42">
                  <c:v>30.45</c:v>
                </c:pt>
                <c:pt idx="43">
                  <c:v>30.38</c:v>
                </c:pt>
                <c:pt idx="44">
                  <c:v>30.37</c:v>
                </c:pt>
                <c:pt idx="45">
                  <c:v>30.34</c:v>
                </c:pt>
                <c:pt idx="46">
                  <c:v>30.33</c:v>
                </c:pt>
                <c:pt idx="47">
                  <c:v>30.38</c:v>
                </c:pt>
                <c:pt idx="48">
                  <c:v>30.38</c:v>
                </c:pt>
                <c:pt idx="49">
                  <c:v>30.34</c:v>
                </c:pt>
                <c:pt idx="50">
                  <c:v>30.36</c:v>
                </c:pt>
                <c:pt idx="51">
                  <c:v>30.35</c:v>
                </c:pt>
                <c:pt idx="52">
                  <c:v>30.32</c:v>
                </c:pt>
                <c:pt idx="53">
                  <c:v>30.36</c:v>
                </c:pt>
                <c:pt idx="54">
                  <c:v>30.41</c:v>
                </c:pt>
                <c:pt idx="55">
                  <c:v>30.4</c:v>
                </c:pt>
                <c:pt idx="56">
                  <c:v>30.4</c:v>
                </c:pt>
                <c:pt idx="57">
                  <c:v>30.37</c:v>
                </c:pt>
                <c:pt idx="58">
                  <c:v>30.38</c:v>
                </c:pt>
                <c:pt idx="59">
                  <c:v>30.37</c:v>
                </c:pt>
                <c:pt idx="60">
                  <c:v>30.39</c:v>
                </c:pt>
                <c:pt idx="61">
                  <c:v>30.37</c:v>
                </c:pt>
                <c:pt idx="62">
                  <c:v>30.37</c:v>
                </c:pt>
                <c:pt idx="63">
                  <c:v>30.37</c:v>
                </c:pt>
                <c:pt idx="64">
                  <c:v>30.37</c:v>
                </c:pt>
                <c:pt idx="65">
                  <c:v>30.37</c:v>
                </c:pt>
                <c:pt idx="66">
                  <c:v>30.37</c:v>
                </c:pt>
                <c:pt idx="67">
                  <c:v>30.37</c:v>
                </c:pt>
                <c:pt idx="68">
                  <c:v>30.37</c:v>
                </c:pt>
                <c:pt idx="69">
                  <c:v>30.36</c:v>
                </c:pt>
                <c:pt idx="70">
                  <c:v>30.36</c:v>
                </c:pt>
                <c:pt idx="71">
                  <c:v>30.37</c:v>
                </c:pt>
                <c:pt idx="72">
                  <c:v>30.36</c:v>
                </c:pt>
                <c:pt idx="73">
                  <c:v>30.36</c:v>
                </c:pt>
                <c:pt idx="74">
                  <c:v>30.35</c:v>
                </c:pt>
                <c:pt idx="75">
                  <c:v>30.35</c:v>
                </c:pt>
                <c:pt idx="76">
                  <c:v>30.35</c:v>
                </c:pt>
                <c:pt idx="77">
                  <c:v>30.34</c:v>
                </c:pt>
                <c:pt idx="78">
                  <c:v>30.34</c:v>
                </c:pt>
                <c:pt idx="79">
                  <c:v>30.34</c:v>
                </c:pt>
                <c:pt idx="80">
                  <c:v>30.34</c:v>
                </c:pt>
                <c:pt idx="81">
                  <c:v>30.34</c:v>
                </c:pt>
                <c:pt idx="82">
                  <c:v>30.34</c:v>
                </c:pt>
                <c:pt idx="83">
                  <c:v>30.33</c:v>
                </c:pt>
                <c:pt idx="84">
                  <c:v>30.25</c:v>
                </c:pt>
                <c:pt idx="85">
                  <c:v>30.24</c:v>
                </c:pt>
                <c:pt idx="86">
                  <c:v>30.24</c:v>
                </c:pt>
                <c:pt idx="87">
                  <c:v>30.24</c:v>
                </c:pt>
                <c:pt idx="88">
                  <c:v>30.24</c:v>
                </c:pt>
                <c:pt idx="89">
                  <c:v>30.23</c:v>
                </c:pt>
                <c:pt idx="90">
                  <c:v>30.23</c:v>
                </c:pt>
                <c:pt idx="91">
                  <c:v>30.23</c:v>
                </c:pt>
                <c:pt idx="92">
                  <c:v>30.22</c:v>
                </c:pt>
                <c:pt idx="93">
                  <c:v>30.22</c:v>
                </c:pt>
                <c:pt idx="94">
                  <c:v>30.22</c:v>
                </c:pt>
                <c:pt idx="95">
                  <c:v>30.22</c:v>
                </c:pt>
                <c:pt idx="96">
                  <c:v>30.22</c:v>
                </c:pt>
                <c:pt idx="97">
                  <c:v>30.22</c:v>
                </c:pt>
                <c:pt idx="98">
                  <c:v>30.22</c:v>
                </c:pt>
                <c:pt idx="99">
                  <c:v>30.18</c:v>
                </c:pt>
                <c:pt idx="100">
                  <c:v>29.93</c:v>
                </c:pt>
                <c:pt idx="101">
                  <c:v>29.87</c:v>
                </c:pt>
                <c:pt idx="102">
                  <c:v>29.9</c:v>
                </c:pt>
                <c:pt idx="103">
                  <c:v>29.91</c:v>
                </c:pt>
                <c:pt idx="104">
                  <c:v>29.91</c:v>
                </c:pt>
                <c:pt idx="105">
                  <c:v>29.9</c:v>
                </c:pt>
                <c:pt idx="106">
                  <c:v>29.89</c:v>
                </c:pt>
                <c:pt idx="107">
                  <c:v>29.9</c:v>
                </c:pt>
                <c:pt idx="108">
                  <c:v>29.9</c:v>
                </c:pt>
                <c:pt idx="109">
                  <c:v>29.88</c:v>
                </c:pt>
                <c:pt idx="110">
                  <c:v>29.88</c:v>
                </c:pt>
                <c:pt idx="111">
                  <c:v>29.88</c:v>
                </c:pt>
                <c:pt idx="112">
                  <c:v>29.86</c:v>
                </c:pt>
                <c:pt idx="113">
                  <c:v>29.86</c:v>
                </c:pt>
                <c:pt idx="114">
                  <c:v>29.85</c:v>
                </c:pt>
                <c:pt idx="115">
                  <c:v>29.85</c:v>
                </c:pt>
                <c:pt idx="116">
                  <c:v>29.85</c:v>
                </c:pt>
                <c:pt idx="117">
                  <c:v>29.85</c:v>
                </c:pt>
                <c:pt idx="118">
                  <c:v>29.84</c:v>
                </c:pt>
                <c:pt idx="119">
                  <c:v>30.01</c:v>
                </c:pt>
                <c:pt idx="120">
                  <c:v>29.85</c:v>
                </c:pt>
                <c:pt idx="121">
                  <c:v>29.94</c:v>
                </c:pt>
                <c:pt idx="122">
                  <c:v>29.98</c:v>
                </c:pt>
                <c:pt idx="123">
                  <c:v>29.84</c:v>
                </c:pt>
                <c:pt idx="124">
                  <c:v>29.87</c:v>
                </c:pt>
                <c:pt idx="125">
                  <c:v>29.82</c:v>
                </c:pt>
                <c:pt idx="126">
                  <c:v>29.86</c:v>
                </c:pt>
                <c:pt idx="127">
                  <c:v>29.86</c:v>
                </c:pt>
                <c:pt idx="128">
                  <c:v>29.86</c:v>
                </c:pt>
                <c:pt idx="129">
                  <c:v>29.85</c:v>
                </c:pt>
                <c:pt idx="130">
                  <c:v>29.87</c:v>
                </c:pt>
                <c:pt idx="131">
                  <c:v>29.86</c:v>
                </c:pt>
                <c:pt idx="132">
                  <c:v>29.87</c:v>
                </c:pt>
                <c:pt idx="133">
                  <c:v>29.88</c:v>
                </c:pt>
                <c:pt idx="134">
                  <c:v>29.84</c:v>
                </c:pt>
                <c:pt idx="135">
                  <c:v>29.81</c:v>
                </c:pt>
                <c:pt idx="136">
                  <c:v>29.86</c:v>
                </c:pt>
                <c:pt idx="137">
                  <c:v>29.87</c:v>
                </c:pt>
                <c:pt idx="138">
                  <c:v>29.85</c:v>
                </c:pt>
                <c:pt idx="139">
                  <c:v>29.85</c:v>
                </c:pt>
                <c:pt idx="140">
                  <c:v>29.86</c:v>
                </c:pt>
                <c:pt idx="141">
                  <c:v>29.85</c:v>
                </c:pt>
                <c:pt idx="142">
                  <c:v>29.86</c:v>
                </c:pt>
                <c:pt idx="143">
                  <c:v>29.94</c:v>
                </c:pt>
                <c:pt idx="144">
                  <c:v>29.79</c:v>
                </c:pt>
                <c:pt idx="145">
                  <c:v>29.85</c:v>
                </c:pt>
                <c:pt idx="146">
                  <c:v>29.88</c:v>
                </c:pt>
                <c:pt idx="147">
                  <c:v>29.87</c:v>
                </c:pt>
                <c:pt idx="148">
                  <c:v>29.87</c:v>
                </c:pt>
                <c:pt idx="149">
                  <c:v>29.92</c:v>
                </c:pt>
                <c:pt idx="150">
                  <c:v>29.93</c:v>
                </c:pt>
                <c:pt idx="151">
                  <c:v>29.99</c:v>
                </c:pt>
                <c:pt idx="152">
                  <c:v>29.93</c:v>
                </c:pt>
                <c:pt idx="153">
                  <c:v>29.91</c:v>
                </c:pt>
                <c:pt idx="154">
                  <c:v>29.96</c:v>
                </c:pt>
                <c:pt idx="155">
                  <c:v>29.98</c:v>
                </c:pt>
                <c:pt idx="156">
                  <c:v>29.97</c:v>
                </c:pt>
                <c:pt idx="157">
                  <c:v>29.82</c:v>
                </c:pt>
                <c:pt idx="158">
                  <c:v>29.84</c:v>
                </c:pt>
                <c:pt idx="159">
                  <c:v>29.86</c:v>
                </c:pt>
                <c:pt idx="160">
                  <c:v>29.87</c:v>
                </c:pt>
                <c:pt idx="161">
                  <c:v>29.87</c:v>
                </c:pt>
                <c:pt idx="162">
                  <c:v>29.86</c:v>
                </c:pt>
                <c:pt idx="163">
                  <c:v>29.87</c:v>
                </c:pt>
                <c:pt idx="164">
                  <c:v>29.86</c:v>
                </c:pt>
                <c:pt idx="165">
                  <c:v>29.86</c:v>
                </c:pt>
                <c:pt idx="166">
                  <c:v>29.86</c:v>
                </c:pt>
                <c:pt idx="167">
                  <c:v>29.85</c:v>
                </c:pt>
                <c:pt idx="168">
                  <c:v>29.86</c:v>
                </c:pt>
                <c:pt idx="169">
                  <c:v>29.86</c:v>
                </c:pt>
                <c:pt idx="170">
                  <c:v>29.86</c:v>
                </c:pt>
                <c:pt idx="171">
                  <c:v>29.85</c:v>
                </c:pt>
                <c:pt idx="172">
                  <c:v>29.86</c:v>
                </c:pt>
                <c:pt idx="173">
                  <c:v>29.86</c:v>
                </c:pt>
                <c:pt idx="174">
                  <c:v>29.85</c:v>
                </c:pt>
                <c:pt idx="175">
                  <c:v>29.85</c:v>
                </c:pt>
                <c:pt idx="176">
                  <c:v>29.85</c:v>
                </c:pt>
                <c:pt idx="177">
                  <c:v>29.86</c:v>
                </c:pt>
                <c:pt idx="178">
                  <c:v>29.87</c:v>
                </c:pt>
                <c:pt idx="179">
                  <c:v>29.87</c:v>
                </c:pt>
                <c:pt idx="180">
                  <c:v>29.87</c:v>
                </c:pt>
                <c:pt idx="181">
                  <c:v>29.86</c:v>
                </c:pt>
                <c:pt idx="182">
                  <c:v>29.86</c:v>
                </c:pt>
                <c:pt idx="183">
                  <c:v>29.87</c:v>
                </c:pt>
                <c:pt idx="184">
                  <c:v>29.86</c:v>
                </c:pt>
                <c:pt idx="185">
                  <c:v>29.86</c:v>
                </c:pt>
                <c:pt idx="186">
                  <c:v>29.86</c:v>
                </c:pt>
                <c:pt idx="187">
                  <c:v>29.88</c:v>
                </c:pt>
                <c:pt idx="188">
                  <c:v>29.86</c:v>
                </c:pt>
                <c:pt idx="189">
                  <c:v>29.87</c:v>
                </c:pt>
                <c:pt idx="190">
                  <c:v>29.87</c:v>
                </c:pt>
                <c:pt idx="191">
                  <c:v>29.87</c:v>
                </c:pt>
                <c:pt idx="192">
                  <c:v>29.86</c:v>
                </c:pt>
                <c:pt idx="193">
                  <c:v>29.86</c:v>
                </c:pt>
                <c:pt idx="194">
                  <c:v>29.85</c:v>
                </c:pt>
                <c:pt idx="195">
                  <c:v>29.85</c:v>
                </c:pt>
                <c:pt idx="196">
                  <c:v>29.86</c:v>
                </c:pt>
                <c:pt idx="197">
                  <c:v>29.86</c:v>
                </c:pt>
                <c:pt idx="198">
                  <c:v>29.86</c:v>
                </c:pt>
                <c:pt idx="199">
                  <c:v>29.86</c:v>
                </c:pt>
                <c:pt idx="200">
                  <c:v>29.86</c:v>
                </c:pt>
                <c:pt idx="201">
                  <c:v>29.86</c:v>
                </c:pt>
                <c:pt idx="202">
                  <c:v>29.86</c:v>
                </c:pt>
                <c:pt idx="203">
                  <c:v>29.86</c:v>
                </c:pt>
                <c:pt idx="204">
                  <c:v>29.86</c:v>
                </c:pt>
                <c:pt idx="205">
                  <c:v>29.86</c:v>
                </c:pt>
                <c:pt idx="206">
                  <c:v>29.85</c:v>
                </c:pt>
                <c:pt idx="207">
                  <c:v>29.85</c:v>
                </c:pt>
                <c:pt idx="208">
                  <c:v>29.85</c:v>
                </c:pt>
                <c:pt idx="209">
                  <c:v>29.86</c:v>
                </c:pt>
                <c:pt idx="210">
                  <c:v>29.85</c:v>
                </c:pt>
                <c:pt idx="211">
                  <c:v>29.85</c:v>
                </c:pt>
                <c:pt idx="212">
                  <c:v>29.85</c:v>
                </c:pt>
                <c:pt idx="213">
                  <c:v>29.85</c:v>
                </c:pt>
                <c:pt idx="214">
                  <c:v>29.86</c:v>
                </c:pt>
                <c:pt idx="215">
                  <c:v>29.85</c:v>
                </c:pt>
                <c:pt idx="216">
                  <c:v>29.85</c:v>
                </c:pt>
                <c:pt idx="217">
                  <c:v>29.85</c:v>
                </c:pt>
                <c:pt idx="218">
                  <c:v>29.85</c:v>
                </c:pt>
                <c:pt idx="219">
                  <c:v>29.86</c:v>
                </c:pt>
                <c:pt idx="220">
                  <c:v>29.85</c:v>
                </c:pt>
                <c:pt idx="221">
                  <c:v>29.85</c:v>
                </c:pt>
                <c:pt idx="222">
                  <c:v>29.85</c:v>
                </c:pt>
              </c:numCache>
            </c:numRef>
          </c:xVal>
          <c:yVal>
            <c:numRef>
              <c:f>'Plots_R500-2'!$P$8:$P$355</c:f>
              <c:numCache>
                <c:formatCode>0.00</c:formatCode>
                <c:ptCount val="348"/>
                <c:pt idx="0">
                  <c:v>1.7300000000000004</c:v>
                </c:pt>
                <c:pt idx="1">
                  <c:v>1.9800000000000004</c:v>
                </c:pt>
                <c:pt idx="2">
                  <c:v>6.3879999999999999</c:v>
                </c:pt>
                <c:pt idx="3">
                  <c:v>11.615</c:v>
                </c:pt>
                <c:pt idx="4">
                  <c:v>15.076000000000001</c:v>
                </c:pt>
                <c:pt idx="5">
                  <c:v>18.45</c:v>
                </c:pt>
                <c:pt idx="6">
                  <c:v>18.605</c:v>
                </c:pt>
                <c:pt idx="7">
                  <c:v>19.382000000000001</c:v>
                </c:pt>
                <c:pt idx="8">
                  <c:v>19.516000000000002</c:v>
                </c:pt>
                <c:pt idx="9">
                  <c:v>19.263000000000002</c:v>
                </c:pt>
                <c:pt idx="10">
                  <c:v>20.385000000000002</c:v>
                </c:pt>
                <c:pt idx="11">
                  <c:v>20.710999999999999</c:v>
                </c:pt>
                <c:pt idx="12">
                  <c:v>21.239000000000001</c:v>
                </c:pt>
                <c:pt idx="13">
                  <c:v>22.356000000000002</c:v>
                </c:pt>
                <c:pt idx="14">
                  <c:v>23.85</c:v>
                </c:pt>
                <c:pt idx="15">
                  <c:v>27.952000000000002</c:v>
                </c:pt>
                <c:pt idx="16">
                  <c:v>33.894000000000005</c:v>
                </c:pt>
                <c:pt idx="17">
                  <c:v>36.131</c:v>
                </c:pt>
                <c:pt idx="18">
                  <c:v>35.632999999999996</c:v>
                </c:pt>
                <c:pt idx="19">
                  <c:v>35.649000000000001</c:v>
                </c:pt>
                <c:pt idx="20">
                  <c:v>35.894000000000005</c:v>
                </c:pt>
                <c:pt idx="21">
                  <c:v>35.141000000000005</c:v>
                </c:pt>
                <c:pt idx="22">
                  <c:v>33.873999999999995</c:v>
                </c:pt>
                <c:pt idx="23">
                  <c:v>34.686999999999998</c:v>
                </c:pt>
                <c:pt idx="24">
                  <c:v>34.031999999999996</c:v>
                </c:pt>
                <c:pt idx="25">
                  <c:v>33.814000000000007</c:v>
                </c:pt>
                <c:pt idx="26">
                  <c:v>34.512</c:v>
                </c:pt>
                <c:pt idx="27">
                  <c:v>34.828000000000003</c:v>
                </c:pt>
                <c:pt idx="28">
                  <c:v>34.790000000000006</c:v>
                </c:pt>
                <c:pt idx="29">
                  <c:v>34.692000000000007</c:v>
                </c:pt>
                <c:pt idx="30">
                  <c:v>34.069999999999993</c:v>
                </c:pt>
                <c:pt idx="31">
                  <c:v>33.813000000000002</c:v>
                </c:pt>
                <c:pt idx="32">
                  <c:v>33.867999999999995</c:v>
                </c:pt>
                <c:pt idx="33">
                  <c:v>34.200000000000003</c:v>
                </c:pt>
                <c:pt idx="34">
                  <c:v>34.293000000000006</c:v>
                </c:pt>
                <c:pt idx="35">
                  <c:v>34.888000000000005</c:v>
                </c:pt>
                <c:pt idx="36">
                  <c:v>34.926000000000002</c:v>
                </c:pt>
                <c:pt idx="37">
                  <c:v>35.194000000000003</c:v>
                </c:pt>
                <c:pt idx="38">
                  <c:v>35.046000000000006</c:v>
                </c:pt>
                <c:pt idx="39">
                  <c:v>35.084000000000003</c:v>
                </c:pt>
                <c:pt idx="40">
                  <c:v>34.947999999999993</c:v>
                </c:pt>
                <c:pt idx="41">
                  <c:v>34.019999999999996</c:v>
                </c:pt>
                <c:pt idx="42">
                  <c:v>32.731999999999999</c:v>
                </c:pt>
                <c:pt idx="43">
                  <c:v>31.383999999999997</c:v>
                </c:pt>
                <c:pt idx="44">
                  <c:v>30.915000000000003</c:v>
                </c:pt>
                <c:pt idx="45">
                  <c:v>30.806000000000001</c:v>
                </c:pt>
                <c:pt idx="46">
                  <c:v>30.495000000000001</c:v>
                </c:pt>
                <c:pt idx="47">
                  <c:v>31.209999999999997</c:v>
                </c:pt>
                <c:pt idx="48">
                  <c:v>32.116</c:v>
                </c:pt>
                <c:pt idx="49">
                  <c:v>32.344999999999999</c:v>
                </c:pt>
                <c:pt idx="50">
                  <c:v>32.646000000000001</c:v>
                </c:pt>
                <c:pt idx="51">
                  <c:v>31.336000000000002</c:v>
                </c:pt>
                <c:pt idx="52">
                  <c:v>30.916</c:v>
                </c:pt>
                <c:pt idx="53">
                  <c:v>31.942000000000004</c:v>
                </c:pt>
                <c:pt idx="54">
                  <c:v>32.875</c:v>
                </c:pt>
                <c:pt idx="55">
                  <c:v>32.972999999999999</c:v>
                </c:pt>
                <c:pt idx="56">
                  <c:v>33.153000000000006</c:v>
                </c:pt>
                <c:pt idx="57">
                  <c:v>32.748999999999995</c:v>
                </c:pt>
                <c:pt idx="58">
                  <c:v>32.793000000000006</c:v>
                </c:pt>
                <c:pt idx="59">
                  <c:v>33.251000000000005</c:v>
                </c:pt>
                <c:pt idx="60">
                  <c:v>33.317000000000007</c:v>
                </c:pt>
                <c:pt idx="61">
                  <c:v>32.864000000000004</c:v>
                </c:pt>
                <c:pt idx="62">
                  <c:v>33.819000000000003</c:v>
                </c:pt>
                <c:pt idx="63">
                  <c:v>34.805999999999997</c:v>
                </c:pt>
                <c:pt idx="64">
                  <c:v>34.986000000000004</c:v>
                </c:pt>
                <c:pt idx="65">
                  <c:v>34.97</c:v>
                </c:pt>
                <c:pt idx="66">
                  <c:v>34.566000000000003</c:v>
                </c:pt>
                <c:pt idx="67">
                  <c:v>34.260999999999996</c:v>
                </c:pt>
                <c:pt idx="68">
                  <c:v>34.042000000000002</c:v>
                </c:pt>
                <c:pt idx="69">
                  <c:v>34.052999999999997</c:v>
                </c:pt>
                <c:pt idx="70">
                  <c:v>33.823999999999998</c:v>
                </c:pt>
                <c:pt idx="71">
                  <c:v>33.992999999999995</c:v>
                </c:pt>
                <c:pt idx="72">
                  <c:v>34.254999999999995</c:v>
                </c:pt>
                <c:pt idx="73">
                  <c:v>34.212000000000003</c:v>
                </c:pt>
                <c:pt idx="74">
                  <c:v>33.959999999999994</c:v>
                </c:pt>
                <c:pt idx="75">
                  <c:v>33.578999999999994</c:v>
                </c:pt>
                <c:pt idx="76">
                  <c:v>34.042000000000002</c:v>
                </c:pt>
                <c:pt idx="77">
                  <c:v>34.790000000000006</c:v>
                </c:pt>
                <c:pt idx="78">
                  <c:v>34.855999999999995</c:v>
                </c:pt>
                <c:pt idx="79">
                  <c:v>34.430000000000007</c:v>
                </c:pt>
                <c:pt idx="80">
                  <c:v>33.819000000000003</c:v>
                </c:pt>
                <c:pt idx="81">
                  <c:v>33.103999999999999</c:v>
                </c:pt>
                <c:pt idx="82">
                  <c:v>33.158000000000001</c:v>
                </c:pt>
                <c:pt idx="83">
                  <c:v>33.36</c:v>
                </c:pt>
                <c:pt idx="84">
                  <c:v>33.131</c:v>
                </c:pt>
                <c:pt idx="85">
                  <c:v>32.924000000000007</c:v>
                </c:pt>
                <c:pt idx="86">
                  <c:v>32.924000000000007</c:v>
                </c:pt>
                <c:pt idx="87">
                  <c:v>32.804000000000002</c:v>
                </c:pt>
                <c:pt idx="88">
                  <c:v>32.945999999999998</c:v>
                </c:pt>
                <c:pt idx="89">
                  <c:v>33.572999999999993</c:v>
                </c:pt>
                <c:pt idx="90">
                  <c:v>34.123999999999995</c:v>
                </c:pt>
                <c:pt idx="91">
                  <c:v>34.244</c:v>
                </c:pt>
                <c:pt idx="92">
                  <c:v>33.070999999999998</c:v>
                </c:pt>
                <c:pt idx="93">
                  <c:v>32.361999999999995</c:v>
                </c:pt>
                <c:pt idx="94">
                  <c:v>33.628</c:v>
                </c:pt>
                <c:pt idx="95">
                  <c:v>35.040999999999997</c:v>
                </c:pt>
                <c:pt idx="96">
                  <c:v>35.444999999999993</c:v>
                </c:pt>
                <c:pt idx="97">
                  <c:v>35.662999999999997</c:v>
                </c:pt>
                <c:pt idx="98">
                  <c:v>34.522999999999996</c:v>
                </c:pt>
                <c:pt idx="99">
                  <c:v>30.501000000000001</c:v>
                </c:pt>
                <c:pt idx="100">
                  <c:v>19.676000000000002</c:v>
                </c:pt>
                <c:pt idx="101">
                  <c:v>13.827999999999999</c:v>
                </c:pt>
                <c:pt idx="102">
                  <c:v>14.026</c:v>
                </c:pt>
                <c:pt idx="103">
                  <c:v>14.943000000000001</c:v>
                </c:pt>
                <c:pt idx="104">
                  <c:v>15.026</c:v>
                </c:pt>
                <c:pt idx="105">
                  <c:v>14.667000000000002</c:v>
                </c:pt>
                <c:pt idx="106">
                  <c:v>14.710999999999999</c:v>
                </c:pt>
                <c:pt idx="107">
                  <c:v>14.923999999999999</c:v>
                </c:pt>
                <c:pt idx="108">
                  <c:v>14.75</c:v>
                </c:pt>
                <c:pt idx="109">
                  <c:v>14.690000000000001</c:v>
                </c:pt>
                <c:pt idx="110">
                  <c:v>14.451000000000001</c:v>
                </c:pt>
                <c:pt idx="111">
                  <c:v>14.373999999999999</c:v>
                </c:pt>
                <c:pt idx="112">
                  <c:v>14.347000000000001</c:v>
                </c:pt>
                <c:pt idx="113">
                  <c:v>14.462</c:v>
                </c:pt>
                <c:pt idx="114">
                  <c:v>14.582000000000001</c:v>
                </c:pt>
                <c:pt idx="115">
                  <c:v>14.457000000000001</c:v>
                </c:pt>
                <c:pt idx="116">
                  <c:v>14.190000000000001</c:v>
                </c:pt>
                <c:pt idx="117">
                  <c:v>14.163</c:v>
                </c:pt>
                <c:pt idx="118">
                  <c:v>14.021000000000001</c:v>
                </c:pt>
                <c:pt idx="119">
                  <c:v>14.277000000000001</c:v>
                </c:pt>
                <c:pt idx="120">
                  <c:v>14.332000000000001</c:v>
                </c:pt>
                <c:pt idx="121">
                  <c:v>14.359000000000002</c:v>
                </c:pt>
                <c:pt idx="122">
                  <c:v>14.61</c:v>
                </c:pt>
                <c:pt idx="123">
                  <c:v>14.516000000000002</c:v>
                </c:pt>
                <c:pt idx="124">
                  <c:v>14.838000000000001</c:v>
                </c:pt>
                <c:pt idx="125">
                  <c:v>14.864999999999998</c:v>
                </c:pt>
                <c:pt idx="126">
                  <c:v>14.777999999999999</c:v>
                </c:pt>
                <c:pt idx="127">
                  <c:v>14.773</c:v>
                </c:pt>
                <c:pt idx="128">
                  <c:v>14.789000000000001</c:v>
                </c:pt>
                <c:pt idx="129">
                  <c:v>14.690999999999999</c:v>
                </c:pt>
                <c:pt idx="130">
                  <c:v>14.751000000000001</c:v>
                </c:pt>
                <c:pt idx="131">
                  <c:v>14.690999999999999</c:v>
                </c:pt>
                <c:pt idx="132">
                  <c:v>14.658999999999999</c:v>
                </c:pt>
                <c:pt idx="133">
                  <c:v>14.719000000000001</c:v>
                </c:pt>
                <c:pt idx="134">
                  <c:v>14.920999999999999</c:v>
                </c:pt>
                <c:pt idx="135">
                  <c:v>14.718</c:v>
                </c:pt>
                <c:pt idx="136">
                  <c:v>14.838000000000001</c:v>
                </c:pt>
                <c:pt idx="137">
                  <c:v>14.838000000000001</c:v>
                </c:pt>
                <c:pt idx="138">
                  <c:v>14.952999999999999</c:v>
                </c:pt>
                <c:pt idx="139">
                  <c:v>14.899000000000001</c:v>
                </c:pt>
                <c:pt idx="140">
                  <c:v>14.98</c:v>
                </c:pt>
                <c:pt idx="141">
                  <c:v>14.866</c:v>
                </c:pt>
                <c:pt idx="142">
                  <c:v>14.817</c:v>
                </c:pt>
                <c:pt idx="143">
                  <c:v>14.603999999999999</c:v>
                </c:pt>
                <c:pt idx="144">
                  <c:v>14.684999999999999</c:v>
                </c:pt>
                <c:pt idx="145">
                  <c:v>14.843</c:v>
                </c:pt>
                <c:pt idx="146">
                  <c:v>14.844000000000001</c:v>
                </c:pt>
                <c:pt idx="147">
                  <c:v>14.462</c:v>
                </c:pt>
                <c:pt idx="148">
                  <c:v>14.641999999999999</c:v>
                </c:pt>
                <c:pt idx="149">
                  <c:v>14.713000000000001</c:v>
                </c:pt>
                <c:pt idx="150">
                  <c:v>14.756</c:v>
                </c:pt>
                <c:pt idx="151">
                  <c:v>14.902999999999999</c:v>
                </c:pt>
                <c:pt idx="152">
                  <c:v>14.766000000000002</c:v>
                </c:pt>
                <c:pt idx="153">
                  <c:v>15.016999999999999</c:v>
                </c:pt>
                <c:pt idx="154">
                  <c:v>15.23</c:v>
                </c:pt>
                <c:pt idx="155">
                  <c:v>15.033000000000001</c:v>
                </c:pt>
                <c:pt idx="156">
                  <c:v>15.835000000000001</c:v>
                </c:pt>
                <c:pt idx="157">
                  <c:v>8.9500000000000011</c:v>
                </c:pt>
                <c:pt idx="158">
                  <c:v>2.2359999999999998</c:v>
                </c:pt>
                <c:pt idx="159">
                  <c:v>1.5</c:v>
                </c:pt>
                <c:pt idx="160">
                  <c:v>2.4500000000000002</c:v>
                </c:pt>
                <c:pt idx="161">
                  <c:v>2.8159999999999998</c:v>
                </c:pt>
                <c:pt idx="162">
                  <c:v>2.6630000000000003</c:v>
                </c:pt>
                <c:pt idx="163">
                  <c:v>2.593</c:v>
                </c:pt>
                <c:pt idx="164">
                  <c:v>2.6640000000000006</c:v>
                </c:pt>
                <c:pt idx="165">
                  <c:v>2.5110000000000001</c:v>
                </c:pt>
                <c:pt idx="166">
                  <c:v>2.5499999999999998</c:v>
                </c:pt>
                <c:pt idx="167">
                  <c:v>2.4740000000000002</c:v>
                </c:pt>
                <c:pt idx="168">
                  <c:v>2.5170000000000003</c:v>
                </c:pt>
                <c:pt idx="169">
                  <c:v>2.5280000000000005</c:v>
                </c:pt>
                <c:pt idx="170">
                  <c:v>2.6970000000000001</c:v>
                </c:pt>
                <c:pt idx="171">
                  <c:v>2.7850000000000001</c:v>
                </c:pt>
                <c:pt idx="172">
                  <c:v>2.8180000000000005</c:v>
                </c:pt>
                <c:pt idx="173">
                  <c:v>2.7300000000000004</c:v>
                </c:pt>
                <c:pt idx="174">
                  <c:v>2.7250000000000005</c:v>
                </c:pt>
                <c:pt idx="175">
                  <c:v>2.5890000000000004</c:v>
                </c:pt>
                <c:pt idx="176">
                  <c:v>2.5830000000000002</c:v>
                </c:pt>
                <c:pt idx="177">
                  <c:v>2.6539999999999999</c:v>
                </c:pt>
                <c:pt idx="178">
                  <c:v>2.7960000000000003</c:v>
                </c:pt>
                <c:pt idx="179">
                  <c:v>2.7640000000000002</c:v>
                </c:pt>
                <c:pt idx="180">
                  <c:v>2.665</c:v>
                </c:pt>
                <c:pt idx="181">
                  <c:v>2.649</c:v>
                </c:pt>
                <c:pt idx="182">
                  <c:v>2.6820000000000004</c:v>
                </c:pt>
                <c:pt idx="183">
                  <c:v>2.6059999999999999</c:v>
                </c:pt>
                <c:pt idx="184">
                  <c:v>2.6870000000000003</c:v>
                </c:pt>
                <c:pt idx="185">
                  <c:v>2.7309999999999999</c:v>
                </c:pt>
                <c:pt idx="186">
                  <c:v>2.665</c:v>
                </c:pt>
                <c:pt idx="187">
                  <c:v>2.4859999999999998</c:v>
                </c:pt>
                <c:pt idx="188">
                  <c:v>2.8180000000000005</c:v>
                </c:pt>
                <c:pt idx="189">
                  <c:v>2.4800000000000004</c:v>
                </c:pt>
                <c:pt idx="190">
                  <c:v>2.7250000000000005</c:v>
                </c:pt>
                <c:pt idx="191">
                  <c:v>2.7040000000000006</c:v>
                </c:pt>
                <c:pt idx="192">
                  <c:v>2.5730000000000004</c:v>
                </c:pt>
                <c:pt idx="193">
                  <c:v>2.4249999999999998</c:v>
                </c:pt>
                <c:pt idx="194">
                  <c:v>2.6710000000000003</c:v>
                </c:pt>
                <c:pt idx="195">
                  <c:v>2.8020000000000005</c:v>
                </c:pt>
                <c:pt idx="196">
                  <c:v>2.6160000000000005</c:v>
                </c:pt>
                <c:pt idx="197">
                  <c:v>2.649</c:v>
                </c:pt>
                <c:pt idx="198">
                  <c:v>2.5730000000000004</c:v>
                </c:pt>
                <c:pt idx="199">
                  <c:v>2.7090000000000005</c:v>
                </c:pt>
                <c:pt idx="200">
                  <c:v>2.4800000000000004</c:v>
                </c:pt>
                <c:pt idx="201">
                  <c:v>2.4260000000000002</c:v>
                </c:pt>
                <c:pt idx="202">
                  <c:v>2.54</c:v>
                </c:pt>
                <c:pt idx="203">
                  <c:v>2.42</c:v>
                </c:pt>
                <c:pt idx="204">
                  <c:v>2.4910000000000005</c:v>
                </c:pt>
                <c:pt idx="205">
                  <c:v>2.4530000000000003</c:v>
                </c:pt>
                <c:pt idx="206">
                  <c:v>2.4859999999999998</c:v>
                </c:pt>
                <c:pt idx="207">
                  <c:v>2.3600000000000003</c:v>
                </c:pt>
                <c:pt idx="208">
                  <c:v>2.4690000000000003</c:v>
                </c:pt>
                <c:pt idx="209">
                  <c:v>2.4640000000000004</c:v>
                </c:pt>
                <c:pt idx="210">
                  <c:v>2.5179999999999998</c:v>
                </c:pt>
                <c:pt idx="211">
                  <c:v>2.4420000000000002</c:v>
                </c:pt>
                <c:pt idx="212">
                  <c:v>2.4800000000000004</c:v>
                </c:pt>
                <c:pt idx="213">
                  <c:v>2.4470000000000001</c:v>
                </c:pt>
                <c:pt idx="214">
                  <c:v>2.5730000000000004</c:v>
                </c:pt>
                <c:pt idx="215">
                  <c:v>2.5890000000000004</c:v>
                </c:pt>
                <c:pt idx="216">
                  <c:v>2.4640000000000004</c:v>
                </c:pt>
                <c:pt idx="217">
                  <c:v>2.7090000000000005</c:v>
                </c:pt>
                <c:pt idx="218">
                  <c:v>2.3220000000000001</c:v>
                </c:pt>
                <c:pt idx="219">
                  <c:v>2.4640000000000004</c:v>
                </c:pt>
                <c:pt idx="220">
                  <c:v>2.4640000000000004</c:v>
                </c:pt>
                <c:pt idx="221">
                  <c:v>2.6280000000000001</c:v>
                </c:pt>
                <c:pt idx="222">
                  <c:v>3.484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063552"/>
        <c:axId val="253065856"/>
      </c:scatterChart>
      <c:valAx>
        <c:axId val="25306355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Salinty (PSU)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253065856"/>
        <c:crosses val="autoZero"/>
        <c:crossBetween val="midCat"/>
      </c:valAx>
      <c:valAx>
        <c:axId val="25306585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5306355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'Plots_R500-2'!$A$2</c:f>
          <c:strCache>
            <c:ptCount val="1"/>
            <c:pt idx="0">
              <c:v>R500-2  1/31/2017</c:v>
            </c:pt>
          </c:strCache>
        </c:strRef>
      </c:tx>
      <c:layout>
        <c:manualLayout>
          <c:xMode val="edge"/>
          <c:yMode val="edge"/>
          <c:x val="8.8253310249806795E-3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4169423861790231"/>
          <c:w val="0.77343319703986368"/>
          <c:h val="0.82787619792934408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00B050"/>
              </a:solidFill>
            </a:ln>
          </c:spPr>
          <c:marker>
            <c:symbol val="triangle"/>
            <c:size val="5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'Plots_R500-2'!$I$8:$I$355</c:f>
              <c:numCache>
                <c:formatCode>General</c:formatCode>
                <c:ptCount val="348"/>
                <c:pt idx="0">
                  <c:v>7.96</c:v>
                </c:pt>
                <c:pt idx="1">
                  <c:v>7.96</c:v>
                </c:pt>
                <c:pt idx="2">
                  <c:v>7.96</c:v>
                </c:pt>
                <c:pt idx="3">
                  <c:v>7.96</c:v>
                </c:pt>
                <c:pt idx="4">
                  <c:v>7.96</c:v>
                </c:pt>
                <c:pt idx="5">
                  <c:v>7.94</c:v>
                </c:pt>
                <c:pt idx="6">
                  <c:v>7.94</c:v>
                </c:pt>
                <c:pt idx="7">
                  <c:v>7.94</c:v>
                </c:pt>
                <c:pt idx="8">
                  <c:v>7.94</c:v>
                </c:pt>
                <c:pt idx="9">
                  <c:v>7.93</c:v>
                </c:pt>
                <c:pt idx="10">
                  <c:v>7.93</c:v>
                </c:pt>
                <c:pt idx="11">
                  <c:v>7.93</c:v>
                </c:pt>
                <c:pt idx="12">
                  <c:v>7.93</c:v>
                </c:pt>
                <c:pt idx="13">
                  <c:v>7.93</c:v>
                </c:pt>
                <c:pt idx="14">
                  <c:v>7.93</c:v>
                </c:pt>
                <c:pt idx="15">
                  <c:v>7.92</c:v>
                </c:pt>
                <c:pt idx="16">
                  <c:v>7.92</c:v>
                </c:pt>
                <c:pt idx="17">
                  <c:v>7.91</c:v>
                </c:pt>
                <c:pt idx="18">
                  <c:v>7.91</c:v>
                </c:pt>
                <c:pt idx="19">
                  <c:v>7.91</c:v>
                </c:pt>
                <c:pt idx="20">
                  <c:v>7.91</c:v>
                </c:pt>
                <c:pt idx="21">
                  <c:v>7.91</c:v>
                </c:pt>
                <c:pt idx="22">
                  <c:v>7.91</c:v>
                </c:pt>
                <c:pt idx="23">
                  <c:v>7.9</c:v>
                </c:pt>
                <c:pt idx="24">
                  <c:v>7.9</c:v>
                </c:pt>
                <c:pt idx="25">
                  <c:v>7.9</c:v>
                </c:pt>
                <c:pt idx="26">
                  <c:v>7.9</c:v>
                </c:pt>
                <c:pt idx="27">
                  <c:v>7.9</c:v>
                </c:pt>
                <c:pt idx="28">
                  <c:v>7.9</c:v>
                </c:pt>
                <c:pt idx="29">
                  <c:v>7.9</c:v>
                </c:pt>
                <c:pt idx="30">
                  <c:v>7.9</c:v>
                </c:pt>
                <c:pt idx="31">
                  <c:v>7.9</c:v>
                </c:pt>
                <c:pt idx="32">
                  <c:v>7.91</c:v>
                </c:pt>
                <c:pt idx="33">
                  <c:v>7.9</c:v>
                </c:pt>
                <c:pt idx="34">
                  <c:v>7.9</c:v>
                </c:pt>
                <c:pt idx="35">
                  <c:v>7.9</c:v>
                </c:pt>
                <c:pt idx="36">
                  <c:v>7.9</c:v>
                </c:pt>
                <c:pt idx="37">
                  <c:v>7.9</c:v>
                </c:pt>
                <c:pt idx="38">
                  <c:v>7.9</c:v>
                </c:pt>
                <c:pt idx="39">
                  <c:v>7.9</c:v>
                </c:pt>
                <c:pt idx="40">
                  <c:v>7.9</c:v>
                </c:pt>
                <c:pt idx="41">
                  <c:v>7.9</c:v>
                </c:pt>
                <c:pt idx="42">
                  <c:v>7.9</c:v>
                </c:pt>
                <c:pt idx="43">
                  <c:v>7.9</c:v>
                </c:pt>
                <c:pt idx="44">
                  <c:v>7.91</c:v>
                </c:pt>
                <c:pt idx="45">
                  <c:v>7.9</c:v>
                </c:pt>
                <c:pt idx="46">
                  <c:v>7.9</c:v>
                </c:pt>
                <c:pt idx="47">
                  <c:v>7.91</c:v>
                </c:pt>
                <c:pt idx="48">
                  <c:v>7.9</c:v>
                </c:pt>
                <c:pt idx="49">
                  <c:v>7.9</c:v>
                </c:pt>
                <c:pt idx="50">
                  <c:v>7.91</c:v>
                </c:pt>
                <c:pt idx="51">
                  <c:v>7.91</c:v>
                </c:pt>
                <c:pt idx="52">
                  <c:v>7.91</c:v>
                </c:pt>
                <c:pt idx="53">
                  <c:v>7.91</c:v>
                </c:pt>
                <c:pt idx="54">
                  <c:v>7.9</c:v>
                </c:pt>
                <c:pt idx="55">
                  <c:v>7.9</c:v>
                </c:pt>
                <c:pt idx="56">
                  <c:v>7.9</c:v>
                </c:pt>
                <c:pt idx="57">
                  <c:v>7.91</c:v>
                </c:pt>
                <c:pt idx="58">
                  <c:v>7.9</c:v>
                </c:pt>
                <c:pt idx="59">
                  <c:v>7.9</c:v>
                </c:pt>
                <c:pt idx="60">
                  <c:v>7.9</c:v>
                </c:pt>
                <c:pt idx="61">
                  <c:v>7.9</c:v>
                </c:pt>
                <c:pt idx="62">
                  <c:v>7.9</c:v>
                </c:pt>
                <c:pt idx="63">
                  <c:v>7.9</c:v>
                </c:pt>
                <c:pt idx="64">
                  <c:v>7.9</c:v>
                </c:pt>
                <c:pt idx="65">
                  <c:v>7.91</c:v>
                </c:pt>
                <c:pt idx="66">
                  <c:v>7.91</c:v>
                </c:pt>
                <c:pt idx="67">
                  <c:v>7.9</c:v>
                </c:pt>
                <c:pt idx="68">
                  <c:v>7.91</c:v>
                </c:pt>
                <c:pt idx="69">
                  <c:v>7.91</c:v>
                </c:pt>
                <c:pt idx="70">
                  <c:v>7.91</c:v>
                </c:pt>
                <c:pt idx="71">
                  <c:v>7.91</c:v>
                </c:pt>
                <c:pt idx="72">
                  <c:v>7.91</c:v>
                </c:pt>
                <c:pt idx="73">
                  <c:v>7.91</c:v>
                </c:pt>
                <c:pt idx="74">
                  <c:v>7.91</c:v>
                </c:pt>
                <c:pt idx="75">
                  <c:v>7.91</c:v>
                </c:pt>
                <c:pt idx="76">
                  <c:v>7.91</c:v>
                </c:pt>
                <c:pt idx="77">
                  <c:v>7.91</c:v>
                </c:pt>
                <c:pt idx="78">
                  <c:v>7.91</c:v>
                </c:pt>
                <c:pt idx="79">
                  <c:v>7.91</c:v>
                </c:pt>
                <c:pt idx="80">
                  <c:v>7.91</c:v>
                </c:pt>
                <c:pt idx="81">
                  <c:v>7.91</c:v>
                </c:pt>
                <c:pt idx="82">
                  <c:v>7.91</c:v>
                </c:pt>
                <c:pt idx="83">
                  <c:v>7.91</c:v>
                </c:pt>
                <c:pt idx="84">
                  <c:v>7.91</c:v>
                </c:pt>
                <c:pt idx="85">
                  <c:v>7.91</c:v>
                </c:pt>
                <c:pt idx="86">
                  <c:v>7.91</c:v>
                </c:pt>
                <c:pt idx="87">
                  <c:v>7.91</c:v>
                </c:pt>
                <c:pt idx="88">
                  <c:v>7.91</c:v>
                </c:pt>
                <c:pt idx="89">
                  <c:v>7.91</c:v>
                </c:pt>
                <c:pt idx="90">
                  <c:v>7.91</c:v>
                </c:pt>
                <c:pt idx="91">
                  <c:v>7.91</c:v>
                </c:pt>
                <c:pt idx="92">
                  <c:v>7.91</c:v>
                </c:pt>
                <c:pt idx="93">
                  <c:v>7.91</c:v>
                </c:pt>
                <c:pt idx="94">
                  <c:v>7.91</c:v>
                </c:pt>
                <c:pt idx="95">
                  <c:v>7.91</c:v>
                </c:pt>
                <c:pt idx="96">
                  <c:v>7.91</c:v>
                </c:pt>
                <c:pt idx="97">
                  <c:v>7.91</c:v>
                </c:pt>
                <c:pt idx="98">
                  <c:v>7.91</c:v>
                </c:pt>
                <c:pt idx="99">
                  <c:v>7.91</c:v>
                </c:pt>
                <c:pt idx="100">
                  <c:v>7.92</c:v>
                </c:pt>
                <c:pt idx="101">
                  <c:v>7.94</c:v>
                </c:pt>
                <c:pt idx="102">
                  <c:v>7.94</c:v>
                </c:pt>
                <c:pt idx="103">
                  <c:v>7.94</c:v>
                </c:pt>
                <c:pt idx="104">
                  <c:v>7.95</c:v>
                </c:pt>
                <c:pt idx="105">
                  <c:v>7.95</c:v>
                </c:pt>
                <c:pt idx="106">
                  <c:v>7.95</c:v>
                </c:pt>
                <c:pt idx="107">
                  <c:v>7.95</c:v>
                </c:pt>
                <c:pt idx="108">
                  <c:v>7.95</c:v>
                </c:pt>
                <c:pt idx="109">
                  <c:v>7.95</c:v>
                </c:pt>
                <c:pt idx="110">
                  <c:v>7.95</c:v>
                </c:pt>
                <c:pt idx="111">
                  <c:v>7.95</c:v>
                </c:pt>
                <c:pt idx="112">
                  <c:v>7.95</c:v>
                </c:pt>
                <c:pt idx="113">
                  <c:v>7.95</c:v>
                </c:pt>
                <c:pt idx="114">
                  <c:v>7.96</c:v>
                </c:pt>
                <c:pt idx="115">
                  <c:v>7.95</c:v>
                </c:pt>
                <c:pt idx="116">
                  <c:v>7.96</c:v>
                </c:pt>
                <c:pt idx="117">
                  <c:v>7.96</c:v>
                </c:pt>
                <c:pt idx="118">
                  <c:v>7.96</c:v>
                </c:pt>
                <c:pt idx="119">
                  <c:v>7.95</c:v>
                </c:pt>
                <c:pt idx="120">
                  <c:v>7.96</c:v>
                </c:pt>
                <c:pt idx="121">
                  <c:v>7.95</c:v>
                </c:pt>
                <c:pt idx="122">
                  <c:v>7.94</c:v>
                </c:pt>
                <c:pt idx="123">
                  <c:v>7.95</c:v>
                </c:pt>
                <c:pt idx="124">
                  <c:v>7.95</c:v>
                </c:pt>
                <c:pt idx="125">
                  <c:v>7.96</c:v>
                </c:pt>
                <c:pt idx="126">
                  <c:v>7.96</c:v>
                </c:pt>
                <c:pt idx="127">
                  <c:v>7.96</c:v>
                </c:pt>
                <c:pt idx="128">
                  <c:v>7.96</c:v>
                </c:pt>
                <c:pt idx="129">
                  <c:v>7.96</c:v>
                </c:pt>
                <c:pt idx="130">
                  <c:v>7.96</c:v>
                </c:pt>
                <c:pt idx="131">
                  <c:v>7.96</c:v>
                </c:pt>
                <c:pt idx="132">
                  <c:v>7.96</c:v>
                </c:pt>
                <c:pt idx="133">
                  <c:v>7.96</c:v>
                </c:pt>
                <c:pt idx="134">
                  <c:v>7.95</c:v>
                </c:pt>
                <c:pt idx="135">
                  <c:v>7.95</c:v>
                </c:pt>
                <c:pt idx="136">
                  <c:v>7.96</c:v>
                </c:pt>
                <c:pt idx="137">
                  <c:v>7.96</c:v>
                </c:pt>
                <c:pt idx="138">
                  <c:v>7.96</c:v>
                </c:pt>
                <c:pt idx="139">
                  <c:v>7.96</c:v>
                </c:pt>
                <c:pt idx="140">
                  <c:v>7.96</c:v>
                </c:pt>
                <c:pt idx="141">
                  <c:v>7.96</c:v>
                </c:pt>
                <c:pt idx="142">
                  <c:v>7.96</c:v>
                </c:pt>
                <c:pt idx="143">
                  <c:v>7.96</c:v>
                </c:pt>
                <c:pt idx="144">
                  <c:v>7.96</c:v>
                </c:pt>
                <c:pt idx="145">
                  <c:v>7.96</c:v>
                </c:pt>
                <c:pt idx="146">
                  <c:v>7.96</c:v>
                </c:pt>
                <c:pt idx="147">
                  <c:v>7.96</c:v>
                </c:pt>
                <c:pt idx="148">
                  <c:v>7.96</c:v>
                </c:pt>
                <c:pt idx="149">
                  <c:v>7.96</c:v>
                </c:pt>
                <c:pt idx="150">
                  <c:v>7.96</c:v>
                </c:pt>
                <c:pt idx="151">
                  <c:v>7.95</c:v>
                </c:pt>
                <c:pt idx="152">
                  <c:v>7.95</c:v>
                </c:pt>
                <c:pt idx="153">
                  <c:v>7.96</c:v>
                </c:pt>
                <c:pt idx="154">
                  <c:v>7.97</c:v>
                </c:pt>
                <c:pt idx="155">
                  <c:v>7.95</c:v>
                </c:pt>
                <c:pt idx="156">
                  <c:v>7.95</c:v>
                </c:pt>
                <c:pt idx="157">
                  <c:v>7.96</c:v>
                </c:pt>
                <c:pt idx="158">
                  <c:v>7.97</c:v>
                </c:pt>
                <c:pt idx="159">
                  <c:v>7.97</c:v>
                </c:pt>
                <c:pt idx="160">
                  <c:v>7.97</c:v>
                </c:pt>
                <c:pt idx="161">
                  <c:v>7.97</c:v>
                </c:pt>
                <c:pt idx="162">
                  <c:v>7.97</c:v>
                </c:pt>
                <c:pt idx="163">
                  <c:v>7.97</c:v>
                </c:pt>
                <c:pt idx="164">
                  <c:v>7.97</c:v>
                </c:pt>
                <c:pt idx="165">
                  <c:v>7.97</c:v>
                </c:pt>
                <c:pt idx="166">
                  <c:v>7.97</c:v>
                </c:pt>
                <c:pt idx="167">
                  <c:v>7.98</c:v>
                </c:pt>
                <c:pt idx="168">
                  <c:v>7.97</c:v>
                </c:pt>
                <c:pt idx="169">
                  <c:v>7.97</c:v>
                </c:pt>
                <c:pt idx="170">
                  <c:v>7.98</c:v>
                </c:pt>
                <c:pt idx="171">
                  <c:v>7.98</c:v>
                </c:pt>
                <c:pt idx="172">
                  <c:v>7.98</c:v>
                </c:pt>
                <c:pt idx="173">
                  <c:v>7.98</c:v>
                </c:pt>
                <c:pt idx="174">
                  <c:v>7.98</c:v>
                </c:pt>
                <c:pt idx="175">
                  <c:v>7.98</c:v>
                </c:pt>
                <c:pt idx="176">
                  <c:v>7.98</c:v>
                </c:pt>
                <c:pt idx="177">
                  <c:v>7.98</c:v>
                </c:pt>
                <c:pt idx="178">
                  <c:v>7.98</c:v>
                </c:pt>
                <c:pt idx="179">
                  <c:v>7.98</c:v>
                </c:pt>
                <c:pt idx="180">
                  <c:v>7.98</c:v>
                </c:pt>
                <c:pt idx="181">
                  <c:v>7.98</c:v>
                </c:pt>
                <c:pt idx="182">
                  <c:v>7.98</c:v>
                </c:pt>
                <c:pt idx="183">
                  <c:v>7.98</c:v>
                </c:pt>
                <c:pt idx="184">
                  <c:v>7.98</c:v>
                </c:pt>
                <c:pt idx="185">
                  <c:v>7.98</c:v>
                </c:pt>
                <c:pt idx="186">
                  <c:v>7.98</c:v>
                </c:pt>
                <c:pt idx="187">
                  <c:v>7.98</c:v>
                </c:pt>
                <c:pt idx="188">
                  <c:v>7.98</c:v>
                </c:pt>
                <c:pt idx="189">
                  <c:v>7.98</c:v>
                </c:pt>
                <c:pt idx="190">
                  <c:v>7.98</c:v>
                </c:pt>
                <c:pt idx="191">
                  <c:v>7.98</c:v>
                </c:pt>
                <c:pt idx="192">
                  <c:v>7.98</c:v>
                </c:pt>
                <c:pt idx="193">
                  <c:v>7.98</c:v>
                </c:pt>
                <c:pt idx="194">
                  <c:v>7.98</c:v>
                </c:pt>
                <c:pt idx="195">
                  <c:v>7.98</c:v>
                </c:pt>
                <c:pt idx="196">
                  <c:v>7.98</c:v>
                </c:pt>
                <c:pt idx="197">
                  <c:v>7.98</c:v>
                </c:pt>
                <c:pt idx="198">
                  <c:v>7.98</c:v>
                </c:pt>
                <c:pt idx="199">
                  <c:v>7.98</c:v>
                </c:pt>
                <c:pt idx="200">
                  <c:v>7.98</c:v>
                </c:pt>
                <c:pt idx="201">
                  <c:v>7.98</c:v>
                </c:pt>
                <c:pt idx="202">
                  <c:v>7.98</c:v>
                </c:pt>
                <c:pt idx="203">
                  <c:v>7.98</c:v>
                </c:pt>
                <c:pt idx="204">
                  <c:v>7.98</c:v>
                </c:pt>
                <c:pt idx="205">
                  <c:v>7.98</c:v>
                </c:pt>
                <c:pt idx="206">
                  <c:v>7.98</c:v>
                </c:pt>
                <c:pt idx="207">
                  <c:v>7.98</c:v>
                </c:pt>
                <c:pt idx="208">
                  <c:v>7.98</c:v>
                </c:pt>
                <c:pt idx="209">
                  <c:v>7.98</c:v>
                </c:pt>
                <c:pt idx="210">
                  <c:v>7.98</c:v>
                </c:pt>
                <c:pt idx="211">
                  <c:v>7.98</c:v>
                </c:pt>
                <c:pt idx="212">
                  <c:v>7.99</c:v>
                </c:pt>
                <c:pt idx="213">
                  <c:v>7.99</c:v>
                </c:pt>
                <c:pt idx="214">
                  <c:v>7.99</c:v>
                </c:pt>
                <c:pt idx="215">
                  <c:v>7.99</c:v>
                </c:pt>
                <c:pt idx="216">
                  <c:v>7.99</c:v>
                </c:pt>
                <c:pt idx="217">
                  <c:v>7.99</c:v>
                </c:pt>
                <c:pt idx="218">
                  <c:v>7.99</c:v>
                </c:pt>
                <c:pt idx="219">
                  <c:v>7.98</c:v>
                </c:pt>
                <c:pt idx="220">
                  <c:v>7.98</c:v>
                </c:pt>
                <c:pt idx="221">
                  <c:v>7.99</c:v>
                </c:pt>
                <c:pt idx="222">
                  <c:v>7.99</c:v>
                </c:pt>
              </c:numCache>
            </c:numRef>
          </c:xVal>
          <c:yVal>
            <c:numRef>
              <c:f>'Plots_R500-2'!$P$8:$P$355</c:f>
              <c:numCache>
                <c:formatCode>0.00</c:formatCode>
                <c:ptCount val="348"/>
                <c:pt idx="0">
                  <c:v>1.7300000000000004</c:v>
                </c:pt>
                <c:pt idx="1">
                  <c:v>1.9800000000000004</c:v>
                </c:pt>
                <c:pt idx="2">
                  <c:v>6.3879999999999999</c:v>
                </c:pt>
                <c:pt idx="3">
                  <c:v>11.615</c:v>
                </c:pt>
                <c:pt idx="4">
                  <c:v>15.076000000000001</c:v>
                </c:pt>
                <c:pt idx="5">
                  <c:v>18.45</c:v>
                </c:pt>
                <c:pt idx="6">
                  <c:v>18.605</c:v>
                </c:pt>
                <c:pt idx="7">
                  <c:v>19.382000000000001</c:v>
                </c:pt>
                <c:pt idx="8">
                  <c:v>19.516000000000002</c:v>
                </c:pt>
                <c:pt idx="9">
                  <c:v>19.263000000000002</c:v>
                </c:pt>
                <c:pt idx="10">
                  <c:v>20.385000000000002</c:v>
                </c:pt>
                <c:pt idx="11">
                  <c:v>20.710999999999999</c:v>
                </c:pt>
                <c:pt idx="12">
                  <c:v>21.239000000000001</c:v>
                </c:pt>
                <c:pt idx="13">
                  <c:v>22.356000000000002</c:v>
                </c:pt>
                <c:pt idx="14">
                  <c:v>23.85</c:v>
                </c:pt>
                <c:pt idx="15">
                  <c:v>27.952000000000002</c:v>
                </c:pt>
                <c:pt idx="16">
                  <c:v>33.894000000000005</c:v>
                </c:pt>
                <c:pt idx="17">
                  <c:v>36.131</c:v>
                </c:pt>
                <c:pt idx="18">
                  <c:v>35.632999999999996</c:v>
                </c:pt>
                <c:pt idx="19">
                  <c:v>35.649000000000001</c:v>
                </c:pt>
                <c:pt idx="20">
                  <c:v>35.894000000000005</c:v>
                </c:pt>
                <c:pt idx="21">
                  <c:v>35.141000000000005</c:v>
                </c:pt>
                <c:pt idx="22">
                  <c:v>33.873999999999995</c:v>
                </c:pt>
                <c:pt idx="23">
                  <c:v>34.686999999999998</c:v>
                </c:pt>
                <c:pt idx="24">
                  <c:v>34.031999999999996</c:v>
                </c:pt>
                <c:pt idx="25">
                  <c:v>33.814000000000007</c:v>
                </c:pt>
                <c:pt idx="26">
                  <c:v>34.512</c:v>
                </c:pt>
                <c:pt idx="27">
                  <c:v>34.828000000000003</c:v>
                </c:pt>
                <c:pt idx="28">
                  <c:v>34.790000000000006</c:v>
                </c:pt>
                <c:pt idx="29">
                  <c:v>34.692000000000007</c:v>
                </c:pt>
                <c:pt idx="30">
                  <c:v>34.069999999999993</c:v>
                </c:pt>
                <c:pt idx="31">
                  <c:v>33.813000000000002</c:v>
                </c:pt>
                <c:pt idx="32">
                  <c:v>33.867999999999995</c:v>
                </c:pt>
                <c:pt idx="33">
                  <c:v>34.200000000000003</c:v>
                </c:pt>
                <c:pt idx="34">
                  <c:v>34.293000000000006</c:v>
                </c:pt>
                <c:pt idx="35">
                  <c:v>34.888000000000005</c:v>
                </c:pt>
                <c:pt idx="36">
                  <c:v>34.926000000000002</c:v>
                </c:pt>
                <c:pt idx="37">
                  <c:v>35.194000000000003</c:v>
                </c:pt>
                <c:pt idx="38">
                  <c:v>35.046000000000006</c:v>
                </c:pt>
                <c:pt idx="39">
                  <c:v>35.084000000000003</c:v>
                </c:pt>
                <c:pt idx="40">
                  <c:v>34.947999999999993</c:v>
                </c:pt>
                <c:pt idx="41">
                  <c:v>34.019999999999996</c:v>
                </c:pt>
                <c:pt idx="42">
                  <c:v>32.731999999999999</c:v>
                </c:pt>
                <c:pt idx="43">
                  <c:v>31.383999999999997</c:v>
                </c:pt>
                <c:pt idx="44">
                  <c:v>30.915000000000003</c:v>
                </c:pt>
                <c:pt idx="45">
                  <c:v>30.806000000000001</c:v>
                </c:pt>
                <c:pt idx="46">
                  <c:v>30.495000000000001</c:v>
                </c:pt>
                <c:pt idx="47">
                  <c:v>31.209999999999997</c:v>
                </c:pt>
                <c:pt idx="48">
                  <c:v>32.116</c:v>
                </c:pt>
                <c:pt idx="49">
                  <c:v>32.344999999999999</c:v>
                </c:pt>
                <c:pt idx="50">
                  <c:v>32.646000000000001</c:v>
                </c:pt>
                <c:pt idx="51">
                  <c:v>31.336000000000002</c:v>
                </c:pt>
                <c:pt idx="52">
                  <c:v>30.916</c:v>
                </c:pt>
                <c:pt idx="53">
                  <c:v>31.942000000000004</c:v>
                </c:pt>
                <c:pt idx="54">
                  <c:v>32.875</c:v>
                </c:pt>
                <c:pt idx="55">
                  <c:v>32.972999999999999</c:v>
                </c:pt>
                <c:pt idx="56">
                  <c:v>33.153000000000006</c:v>
                </c:pt>
                <c:pt idx="57">
                  <c:v>32.748999999999995</c:v>
                </c:pt>
                <c:pt idx="58">
                  <c:v>32.793000000000006</c:v>
                </c:pt>
                <c:pt idx="59">
                  <c:v>33.251000000000005</c:v>
                </c:pt>
                <c:pt idx="60">
                  <c:v>33.317000000000007</c:v>
                </c:pt>
                <c:pt idx="61">
                  <c:v>32.864000000000004</c:v>
                </c:pt>
                <c:pt idx="62">
                  <c:v>33.819000000000003</c:v>
                </c:pt>
                <c:pt idx="63">
                  <c:v>34.805999999999997</c:v>
                </c:pt>
                <c:pt idx="64">
                  <c:v>34.986000000000004</c:v>
                </c:pt>
                <c:pt idx="65">
                  <c:v>34.97</c:v>
                </c:pt>
                <c:pt idx="66">
                  <c:v>34.566000000000003</c:v>
                </c:pt>
                <c:pt idx="67">
                  <c:v>34.260999999999996</c:v>
                </c:pt>
                <c:pt idx="68">
                  <c:v>34.042000000000002</c:v>
                </c:pt>
                <c:pt idx="69">
                  <c:v>34.052999999999997</c:v>
                </c:pt>
                <c:pt idx="70">
                  <c:v>33.823999999999998</c:v>
                </c:pt>
                <c:pt idx="71">
                  <c:v>33.992999999999995</c:v>
                </c:pt>
                <c:pt idx="72">
                  <c:v>34.254999999999995</c:v>
                </c:pt>
                <c:pt idx="73">
                  <c:v>34.212000000000003</c:v>
                </c:pt>
                <c:pt idx="74">
                  <c:v>33.959999999999994</c:v>
                </c:pt>
                <c:pt idx="75">
                  <c:v>33.578999999999994</c:v>
                </c:pt>
                <c:pt idx="76">
                  <c:v>34.042000000000002</c:v>
                </c:pt>
                <c:pt idx="77">
                  <c:v>34.790000000000006</c:v>
                </c:pt>
                <c:pt idx="78">
                  <c:v>34.855999999999995</c:v>
                </c:pt>
                <c:pt idx="79">
                  <c:v>34.430000000000007</c:v>
                </c:pt>
                <c:pt idx="80">
                  <c:v>33.819000000000003</c:v>
                </c:pt>
                <c:pt idx="81">
                  <c:v>33.103999999999999</c:v>
                </c:pt>
                <c:pt idx="82">
                  <c:v>33.158000000000001</c:v>
                </c:pt>
                <c:pt idx="83">
                  <c:v>33.36</c:v>
                </c:pt>
                <c:pt idx="84">
                  <c:v>33.131</c:v>
                </c:pt>
                <c:pt idx="85">
                  <c:v>32.924000000000007</c:v>
                </c:pt>
                <c:pt idx="86">
                  <c:v>32.924000000000007</c:v>
                </c:pt>
                <c:pt idx="87">
                  <c:v>32.804000000000002</c:v>
                </c:pt>
                <c:pt idx="88">
                  <c:v>32.945999999999998</c:v>
                </c:pt>
                <c:pt idx="89">
                  <c:v>33.572999999999993</c:v>
                </c:pt>
                <c:pt idx="90">
                  <c:v>34.123999999999995</c:v>
                </c:pt>
                <c:pt idx="91">
                  <c:v>34.244</c:v>
                </c:pt>
                <c:pt idx="92">
                  <c:v>33.070999999999998</c:v>
                </c:pt>
                <c:pt idx="93">
                  <c:v>32.361999999999995</c:v>
                </c:pt>
                <c:pt idx="94">
                  <c:v>33.628</c:v>
                </c:pt>
                <c:pt idx="95">
                  <c:v>35.040999999999997</c:v>
                </c:pt>
                <c:pt idx="96">
                  <c:v>35.444999999999993</c:v>
                </c:pt>
                <c:pt idx="97">
                  <c:v>35.662999999999997</c:v>
                </c:pt>
                <c:pt idx="98">
                  <c:v>34.522999999999996</c:v>
                </c:pt>
                <c:pt idx="99">
                  <c:v>30.501000000000001</c:v>
                </c:pt>
                <c:pt idx="100">
                  <c:v>19.676000000000002</c:v>
                </c:pt>
                <c:pt idx="101">
                  <c:v>13.827999999999999</c:v>
                </c:pt>
                <c:pt idx="102">
                  <c:v>14.026</c:v>
                </c:pt>
                <c:pt idx="103">
                  <c:v>14.943000000000001</c:v>
                </c:pt>
                <c:pt idx="104">
                  <c:v>15.026</c:v>
                </c:pt>
                <c:pt idx="105">
                  <c:v>14.667000000000002</c:v>
                </c:pt>
                <c:pt idx="106">
                  <c:v>14.710999999999999</c:v>
                </c:pt>
                <c:pt idx="107">
                  <c:v>14.923999999999999</c:v>
                </c:pt>
                <c:pt idx="108">
                  <c:v>14.75</c:v>
                </c:pt>
                <c:pt idx="109">
                  <c:v>14.690000000000001</c:v>
                </c:pt>
                <c:pt idx="110">
                  <c:v>14.451000000000001</c:v>
                </c:pt>
                <c:pt idx="111">
                  <c:v>14.373999999999999</c:v>
                </c:pt>
                <c:pt idx="112">
                  <c:v>14.347000000000001</c:v>
                </c:pt>
                <c:pt idx="113">
                  <c:v>14.462</c:v>
                </c:pt>
                <c:pt idx="114">
                  <c:v>14.582000000000001</c:v>
                </c:pt>
                <c:pt idx="115">
                  <c:v>14.457000000000001</c:v>
                </c:pt>
                <c:pt idx="116">
                  <c:v>14.190000000000001</c:v>
                </c:pt>
                <c:pt idx="117">
                  <c:v>14.163</c:v>
                </c:pt>
                <c:pt idx="118">
                  <c:v>14.021000000000001</c:v>
                </c:pt>
                <c:pt idx="119">
                  <c:v>14.277000000000001</c:v>
                </c:pt>
                <c:pt idx="120">
                  <c:v>14.332000000000001</c:v>
                </c:pt>
                <c:pt idx="121">
                  <c:v>14.359000000000002</c:v>
                </c:pt>
                <c:pt idx="122">
                  <c:v>14.61</c:v>
                </c:pt>
                <c:pt idx="123">
                  <c:v>14.516000000000002</c:v>
                </c:pt>
                <c:pt idx="124">
                  <c:v>14.838000000000001</c:v>
                </c:pt>
                <c:pt idx="125">
                  <c:v>14.864999999999998</c:v>
                </c:pt>
                <c:pt idx="126">
                  <c:v>14.777999999999999</c:v>
                </c:pt>
                <c:pt idx="127">
                  <c:v>14.773</c:v>
                </c:pt>
                <c:pt idx="128">
                  <c:v>14.789000000000001</c:v>
                </c:pt>
                <c:pt idx="129">
                  <c:v>14.690999999999999</c:v>
                </c:pt>
                <c:pt idx="130">
                  <c:v>14.751000000000001</c:v>
                </c:pt>
                <c:pt idx="131">
                  <c:v>14.690999999999999</c:v>
                </c:pt>
                <c:pt idx="132">
                  <c:v>14.658999999999999</c:v>
                </c:pt>
                <c:pt idx="133">
                  <c:v>14.719000000000001</c:v>
                </c:pt>
                <c:pt idx="134">
                  <c:v>14.920999999999999</c:v>
                </c:pt>
                <c:pt idx="135">
                  <c:v>14.718</c:v>
                </c:pt>
                <c:pt idx="136">
                  <c:v>14.838000000000001</c:v>
                </c:pt>
                <c:pt idx="137">
                  <c:v>14.838000000000001</c:v>
                </c:pt>
                <c:pt idx="138">
                  <c:v>14.952999999999999</c:v>
                </c:pt>
                <c:pt idx="139">
                  <c:v>14.899000000000001</c:v>
                </c:pt>
                <c:pt idx="140">
                  <c:v>14.98</c:v>
                </c:pt>
                <c:pt idx="141">
                  <c:v>14.866</c:v>
                </c:pt>
                <c:pt idx="142">
                  <c:v>14.817</c:v>
                </c:pt>
                <c:pt idx="143">
                  <c:v>14.603999999999999</c:v>
                </c:pt>
                <c:pt idx="144">
                  <c:v>14.684999999999999</c:v>
                </c:pt>
                <c:pt idx="145">
                  <c:v>14.843</c:v>
                </c:pt>
                <c:pt idx="146">
                  <c:v>14.844000000000001</c:v>
                </c:pt>
                <c:pt idx="147">
                  <c:v>14.462</c:v>
                </c:pt>
                <c:pt idx="148">
                  <c:v>14.641999999999999</c:v>
                </c:pt>
                <c:pt idx="149">
                  <c:v>14.713000000000001</c:v>
                </c:pt>
                <c:pt idx="150">
                  <c:v>14.756</c:v>
                </c:pt>
                <c:pt idx="151">
                  <c:v>14.902999999999999</c:v>
                </c:pt>
                <c:pt idx="152">
                  <c:v>14.766000000000002</c:v>
                </c:pt>
                <c:pt idx="153">
                  <c:v>15.016999999999999</c:v>
                </c:pt>
                <c:pt idx="154">
                  <c:v>15.23</c:v>
                </c:pt>
                <c:pt idx="155">
                  <c:v>15.033000000000001</c:v>
                </c:pt>
                <c:pt idx="156">
                  <c:v>15.835000000000001</c:v>
                </c:pt>
                <c:pt idx="157">
                  <c:v>8.9500000000000011</c:v>
                </c:pt>
                <c:pt idx="158">
                  <c:v>2.2359999999999998</c:v>
                </c:pt>
                <c:pt idx="159">
                  <c:v>1.5</c:v>
                </c:pt>
                <c:pt idx="160">
                  <c:v>2.4500000000000002</c:v>
                </c:pt>
                <c:pt idx="161">
                  <c:v>2.8159999999999998</c:v>
                </c:pt>
                <c:pt idx="162">
                  <c:v>2.6630000000000003</c:v>
                </c:pt>
                <c:pt idx="163">
                  <c:v>2.593</c:v>
                </c:pt>
                <c:pt idx="164">
                  <c:v>2.6640000000000006</c:v>
                </c:pt>
                <c:pt idx="165">
                  <c:v>2.5110000000000001</c:v>
                </c:pt>
                <c:pt idx="166">
                  <c:v>2.5499999999999998</c:v>
                </c:pt>
                <c:pt idx="167">
                  <c:v>2.4740000000000002</c:v>
                </c:pt>
                <c:pt idx="168">
                  <c:v>2.5170000000000003</c:v>
                </c:pt>
                <c:pt idx="169">
                  <c:v>2.5280000000000005</c:v>
                </c:pt>
                <c:pt idx="170">
                  <c:v>2.6970000000000001</c:v>
                </c:pt>
                <c:pt idx="171">
                  <c:v>2.7850000000000001</c:v>
                </c:pt>
                <c:pt idx="172">
                  <c:v>2.8180000000000005</c:v>
                </c:pt>
                <c:pt idx="173">
                  <c:v>2.7300000000000004</c:v>
                </c:pt>
                <c:pt idx="174">
                  <c:v>2.7250000000000005</c:v>
                </c:pt>
                <c:pt idx="175">
                  <c:v>2.5890000000000004</c:v>
                </c:pt>
                <c:pt idx="176">
                  <c:v>2.5830000000000002</c:v>
                </c:pt>
                <c:pt idx="177">
                  <c:v>2.6539999999999999</c:v>
                </c:pt>
                <c:pt idx="178">
                  <c:v>2.7960000000000003</c:v>
                </c:pt>
                <c:pt idx="179">
                  <c:v>2.7640000000000002</c:v>
                </c:pt>
                <c:pt idx="180">
                  <c:v>2.665</c:v>
                </c:pt>
                <c:pt idx="181">
                  <c:v>2.649</c:v>
                </c:pt>
                <c:pt idx="182">
                  <c:v>2.6820000000000004</c:v>
                </c:pt>
                <c:pt idx="183">
                  <c:v>2.6059999999999999</c:v>
                </c:pt>
                <c:pt idx="184">
                  <c:v>2.6870000000000003</c:v>
                </c:pt>
                <c:pt idx="185">
                  <c:v>2.7309999999999999</c:v>
                </c:pt>
                <c:pt idx="186">
                  <c:v>2.665</c:v>
                </c:pt>
                <c:pt idx="187">
                  <c:v>2.4859999999999998</c:v>
                </c:pt>
                <c:pt idx="188">
                  <c:v>2.8180000000000005</c:v>
                </c:pt>
                <c:pt idx="189">
                  <c:v>2.4800000000000004</c:v>
                </c:pt>
                <c:pt idx="190">
                  <c:v>2.7250000000000005</c:v>
                </c:pt>
                <c:pt idx="191">
                  <c:v>2.7040000000000006</c:v>
                </c:pt>
                <c:pt idx="192">
                  <c:v>2.5730000000000004</c:v>
                </c:pt>
                <c:pt idx="193">
                  <c:v>2.4249999999999998</c:v>
                </c:pt>
                <c:pt idx="194">
                  <c:v>2.6710000000000003</c:v>
                </c:pt>
                <c:pt idx="195">
                  <c:v>2.8020000000000005</c:v>
                </c:pt>
                <c:pt idx="196">
                  <c:v>2.6160000000000005</c:v>
                </c:pt>
                <c:pt idx="197">
                  <c:v>2.649</c:v>
                </c:pt>
                <c:pt idx="198">
                  <c:v>2.5730000000000004</c:v>
                </c:pt>
                <c:pt idx="199">
                  <c:v>2.7090000000000005</c:v>
                </c:pt>
                <c:pt idx="200">
                  <c:v>2.4800000000000004</c:v>
                </c:pt>
                <c:pt idx="201">
                  <c:v>2.4260000000000002</c:v>
                </c:pt>
                <c:pt idx="202">
                  <c:v>2.54</c:v>
                </c:pt>
                <c:pt idx="203">
                  <c:v>2.42</c:v>
                </c:pt>
                <c:pt idx="204">
                  <c:v>2.4910000000000005</c:v>
                </c:pt>
                <c:pt idx="205">
                  <c:v>2.4530000000000003</c:v>
                </c:pt>
                <c:pt idx="206">
                  <c:v>2.4859999999999998</c:v>
                </c:pt>
                <c:pt idx="207">
                  <c:v>2.3600000000000003</c:v>
                </c:pt>
                <c:pt idx="208">
                  <c:v>2.4690000000000003</c:v>
                </c:pt>
                <c:pt idx="209">
                  <c:v>2.4640000000000004</c:v>
                </c:pt>
                <c:pt idx="210">
                  <c:v>2.5179999999999998</c:v>
                </c:pt>
                <c:pt idx="211">
                  <c:v>2.4420000000000002</c:v>
                </c:pt>
                <c:pt idx="212">
                  <c:v>2.4800000000000004</c:v>
                </c:pt>
                <c:pt idx="213">
                  <c:v>2.4470000000000001</c:v>
                </c:pt>
                <c:pt idx="214">
                  <c:v>2.5730000000000004</c:v>
                </c:pt>
                <c:pt idx="215">
                  <c:v>2.5890000000000004</c:v>
                </c:pt>
                <c:pt idx="216">
                  <c:v>2.4640000000000004</c:v>
                </c:pt>
                <c:pt idx="217">
                  <c:v>2.7090000000000005</c:v>
                </c:pt>
                <c:pt idx="218">
                  <c:v>2.3220000000000001</c:v>
                </c:pt>
                <c:pt idx="219">
                  <c:v>2.4640000000000004</c:v>
                </c:pt>
                <c:pt idx="220">
                  <c:v>2.4640000000000004</c:v>
                </c:pt>
                <c:pt idx="221">
                  <c:v>2.6280000000000001</c:v>
                </c:pt>
                <c:pt idx="222">
                  <c:v>3.484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085952"/>
        <c:axId val="253092608"/>
      </c:scatterChart>
      <c:valAx>
        <c:axId val="25308595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253092608"/>
        <c:crosses val="autoZero"/>
        <c:crossBetween val="midCat"/>
      </c:valAx>
      <c:valAx>
        <c:axId val="25309260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5308595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'Plots_R500-2'!$A$2</c:f>
          <c:strCache>
            <c:ptCount val="1"/>
            <c:pt idx="0">
              <c:v>R500-2  1/31/2017</c:v>
            </c:pt>
          </c:strCache>
        </c:strRef>
      </c:tx>
      <c:layout>
        <c:manualLayout>
          <c:xMode val="edge"/>
          <c:yMode val="edge"/>
          <c:x val="8.8253310249806795E-3"/>
          <c:y val="2.24655975636678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259683203233348"/>
          <c:w val="0.77824757940395772"/>
          <c:h val="0.8436021162239115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'Plots_R500-2'!$K$8:$K$355</c:f>
              <c:numCache>
                <c:formatCode>General</c:formatCode>
                <c:ptCount val="348"/>
                <c:pt idx="0">
                  <c:v>108.7064</c:v>
                </c:pt>
                <c:pt idx="1">
                  <c:v>107.4243</c:v>
                </c:pt>
                <c:pt idx="2">
                  <c:v>106.77970000000001</c:v>
                </c:pt>
                <c:pt idx="3">
                  <c:v>106.0489</c:v>
                </c:pt>
                <c:pt idx="4">
                  <c:v>105.28149999999999</c:v>
                </c:pt>
                <c:pt idx="5">
                  <c:v>105.0652</c:v>
                </c:pt>
                <c:pt idx="6">
                  <c:v>103.057</c:v>
                </c:pt>
                <c:pt idx="7">
                  <c:v>101.7129</c:v>
                </c:pt>
                <c:pt idx="8">
                  <c:v>100.70269999999999</c:v>
                </c:pt>
                <c:pt idx="9">
                  <c:v>100.7906</c:v>
                </c:pt>
                <c:pt idx="10">
                  <c:v>100.2645</c:v>
                </c:pt>
                <c:pt idx="11">
                  <c:v>98.942700000000002</c:v>
                </c:pt>
                <c:pt idx="12">
                  <c:v>97.924099999999996</c:v>
                </c:pt>
                <c:pt idx="13">
                  <c:v>97.585700000000003</c:v>
                </c:pt>
                <c:pt idx="14">
                  <c:v>97.39</c:v>
                </c:pt>
                <c:pt idx="15">
                  <c:v>97.1203</c:v>
                </c:pt>
                <c:pt idx="16">
                  <c:v>96.404600000000002</c:v>
                </c:pt>
                <c:pt idx="17">
                  <c:v>95.363</c:v>
                </c:pt>
                <c:pt idx="18">
                  <c:v>94.554699999999997</c:v>
                </c:pt>
                <c:pt idx="19">
                  <c:v>94.196799999999996</c:v>
                </c:pt>
                <c:pt idx="20">
                  <c:v>94.241399999999999</c:v>
                </c:pt>
                <c:pt idx="21">
                  <c:v>94.069900000000004</c:v>
                </c:pt>
                <c:pt idx="22">
                  <c:v>94.172499999999999</c:v>
                </c:pt>
                <c:pt idx="23">
                  <c:v>94.162300000000002</c:v>
                </c:pt>
                <c:pt idx="24">
                  <c:v>93.950999999999993</c:v>
                </c:pt>
                <c:pt idx="25">
                  <c:v>93.943200000000004</c:v>
                </c:pt>
                <c:pt idx="26">
                  <c:v>94.096000000000004</c:v>
                </c:pt>
                <c:pt idx="27">
                  <c:v>94.170599999999993</c:v>
                </c:pt>
                <c:pt idx="28">
                  <c:v>94.064899999999994</c:v>
                </c:pt>
                <c:pt idx="29">
                  <c:v>93.992500000000007</c:v>
                </c:pt>
                <c:pt idx="30">
                  <c:v>93.989800000000002</c:v>
                </c:pt>
                <c:pt idx="31">
                  <c:v>93.818299999999994</c:v>
                </c:pt>
                <c:pt idx="32">
                  <c:v>93.861999999999995</c:v>
                </c:pt>
                <c:pt idx="33">
                  <c:v>94.332899999999995</c:v>
                </c:pt>
                <c:pt idx="34">
                  <c:v>94.264799999999994</c:v>
                </c:pt>
                <c:pt idx="35">
                  <c:v>94.024100000000004</c:v>
                </c:pt>
                <c:pt idx="36">
                  <c:v>93.711500000000001</c:v>
                </c:pt>
                <c:pt idx="37">
                  <c:v>93.751800000000003</c:v>
                </c:pt>
                <c:pt idx="38">
                  <c:v>93.844999999999999</c:v>
                </c:pt>
                <c:pt idx="39">
                  <c:v>93.830100000000002</c:v>
                </c:pt>
                <c:pt idx="40">
                  <c:v>93.808300000000003</c:v>
                </c:pt>
                <c:pt idx="41">
                  <c:v>93.827600000000004</c:v>
                </c:pt>
                <c:pt idx="42">
                  <c:v>93.786199999999994</c:v>
                </c:pt>
                <c:pt idx="43">
                  <c:v>93.785399999999996</c:v>
                </c:pt>
                <c:pt idx="44">
                  <c:v>94.474400000000003</c:v>
                </c:pt>
                <c:pt idx="45">
                  <c:v>94.622200000000007</c:v>
                </c:pt>
                <c:pt idx="46">
                  <c:v>94.485699999999994</c:v>
                </c:pt>
                <c:pt idx="47">
                  <c:v>94.562200000000004</c:v>
                </c:pt>
                <c:pt idx="48">
                  <c:v>94.530500000000004</c:v>
                </c:pt>
                <c:pt idx="49">
                  <c:v>94.464200000000005</c:v>
                </c:pt>
                <c:pt idx="50">
                  <c:v>94.419600000000003</c:v>
                </c:pt>
                <c:pt idx="51">
                  <c:v>94.7911</c:v>
                </c:pt>
                <c:pt idx="52">
                  <c:v>94.886399999999995</c:v>
                </c:pt>
                <c:pt idx="53">
                  <c:v>95.059799999999996</c:v>
                </c:pt>
                <c:pt idx="54">
                  <c:v>94.834999999999994</c:v>
                </c:pt>
                <c:pt idx="55">
                  <c:v>94.390600000000006</c:v>
                </c:pt>
                <c:pt idx="56">
                  <c:v>94.006100000000004</c:v>
                </c:pt>
                <c:pt idx="57">
                  <c:v>93.988</c:v>
                </c:pt>
                <c:pt idx="58">
                  <c:v>94.554900000000004</c:v>
                </c:pt>
                <c:pt idx="59">
                  <c:v>94.1751</c:v>
                </c:pt>
                <c:pt idx="60">
                  <c:v>93.922399999999996</c:v>
                </c:pt>
                <c:pt idx="61">
                  <c:v>93.834100000000007</c:v>
                </c:pt>
                <c:pt idx="62">
                  <c:v>93.736199999999997</c:v>
                </c:pt>
                <c:pt idx="63">
                  <c:v>93.845799999999997</c:v>
                </c:pt>
                <c:pt idx="64">
                  <c:v>93.847099999999998</c:v>
                </c:pt>
                <c:pt idx="65">
                  <c:v>93.870999999999995</c:v>
                </c:pt>
                <c:pt idx="66">
                  <c:v>93.817400000000006</c:v>
                </c:pt>
                <c:pt idx="67">
                  <c:v>93.952399999999997</c:v>
                </c:pt>
                <c:pt idx="68">
                  <c:v>93.814300000000003</c:v>
                </c:pt>
                <c:pt idx="69">
                  <c:v>93.844899999999996</c:v>
                </c:pt>
                <c:pt idx="70">
                  <c:v>93.879599999999996</c:v>
                </c:pt>
                <c:pt idx="71">
                  <c:v>93.858999999999995</c:v>
                </c:pt>
                <c:pt idx="72">
                  <c:v>94.041499999999999</c:v>
                </c:pt>
                <c:pt idx="73">
                  <c:v>94.028599999999997</c:v>
                </c:pt>
                <c:pt idx="74">
                  <c:v>94.029200000000003</c:v>
                </c:pt>
                <c:pt idx="75">
                  <c:v>94.140500000000003</c:v>
                </c:pt>
                <c:pt idx="76">
                  <c:v>94.1374</c:v>
                </c:pt>
                <c:pt idx="77">
                  <c:v>94.057000000000002</c:v>
                </c:pt>
                <c:pt idx="78">
                  <c:v>94.025300000000001</c:v>
                </c:pt>
                <c:pt idx="79">
                  <c:v>94.004199999999997</c:v>
                </c:pt>
                <c:pt idx="80">
                  <c:v>94.151700000000005</c:v>
                </c:pt>
                <c:pt idx="81">
                  <c:v>94.117500000000007</c:v>
                </c:pt>
                <c:pt idx="82">
                  <c:v>94.148099999999999</c:v>
                </c:pt>
                <c:pt idx="83">
                  <c:v>94.281300000000002</c:v>
                </c:pt>
                <c:pt idx="84">
                  <c:v>94.301000000000002</c:v>
                </c:pt>
                <c:pt idx="85">
                  <c:v>94.293400000000005</c:v>
                </c:pt>
                <c:pt idx="86">
                  <c:v>94.358500000000006</c:v>
                </c:pt>
                <c:pt idx="87">
                  <c:v>94.330100000000002</c:v>
                </c:pt>
                <c:pt idx="88">
                  <c:v>94.352500000000006</c:v>
                </c:pt>
                <c:pt idx="89">
                  <c:v>94.210300000000004</c:v>
                </c:pt>
                <c:pt idx="90">
                  <c:v>94.183099999999996</c:v>
                </c:pt>
                <c:pt idx="91">
                  <c:v>94.148200000000003</c:v>
                </c:pt>
                <c:pt idx="92">
                  <c:v>94.114999999999995</c:v>
                </c:pt>
                <c:pt idx="93">
                  <c:v>94.098399999999998</c:v>
                </c:pt>
                <c:pt idx="94">
                  <c:v>94.239099999999993</c:v>
                </c:pt>
                <c:pt idx="95">
                  <c:v>94.175799999999995</c:v>
                </c:pt>
                <c:pt idx="96">
                  <c:v>94.083500000000001</c:v>
                </c:pt>
                <c:pt idx="97">
                  <c:v>94.068200000000004</c:v>
                </c:pt>
                <c:pt idx="98">
                  <c:v>94.0505</c:v>
                </c:pt>
                <c:pt idx="99">
                  <c:v>94.2547</c:v>
                </c:pt>
                <c:pt idx="100">
                  <c:v>94.756900000000002</c:v>
                </c:pt>
                <c:pt idx="101">
                  <c:v>98.072299999999998</c:v>
                </c:pt>
                <c:pt idx="102">
                  <c:v>100.1781</c:v>
                </c:pt>
                <c:pt idx="103">
                  <c:v>101.1704</c:v>
                </c:pt>
                <c:pt idx="104">
                  <c:v>101.4712</c:v>
                </c:pt>
                <c:pt idx="105">
                  <c:v>101.7676</c:v>
                </c:pt>
                <c:pt idx="106">
                  <c:v>101.99339999999999</c:v>
                </c:pt>
                <c:pt idx="107">
                  <c:v>102.08329999999999</c:v>
                </c:pt>
                <c:pt idx="108">
                  <c:v>101.9083</c:v>
                </c:pt>
                <c:pt idx="109">
                  <c:v>101.9465</c:v>
                </c:pt>
                <c:pt idx="110">
                  <c:v>102.0444</c:v>
                </c:pt>
                <c:pt idx="111">
                  <c:v>102.0249</c:v>
                </c:pt>
                <c:pt idx="112">
                  <c:v>102.2085</c:v>
                </c:pt>
                <c:pt idx="113">
                  <c:v>102.2864</c:v>
                </c:pt>
                <c:pt idx="114">
                  <c:v>102.2363</c:v>
                </c:pt>
                <c:pt idx="115">
                  <c:v>102.3533</c:v>
                </c:pt>
                <c:pt idx="116">
                  <c:v>102.2235</c:v>
                </c:pt>
                <c:pt idx="117">
                  <c:v>102.4006</c:v>
                </c:pt>
                <c:pt idx="118">
                  <c:v>102.2651</c:v>
                </c:pt>
                <c:pt idx="119">
                  <c:v>102.9804</c:v>
                </c:pt>
                <c:pt idx="120">
                  <c:v>101.49890000000001</c:v>
                </c:pt>
                <c:pt idx="121">
                  <c:v>102.0765</c:v>
                </c:pt>
                <c:pt idx="122">
                  <c:v>101.23309999999999</c:v>
                </c:pt>
                <c:pt idx="123">
                  <c:v>99.750500000000002</c:v>
                </c:pt>
                <c:pt idx="124">
                  <c:v>100.3137</c:v>
                </c:pt>
                <c:pt idx="125">
                  <c:v>100.581</c:v>
                </c:pt>
                <c:pt idx="126">
                  <c:v>101.3085</c:v>
                </c:pt>
                <c:pt idx="127">
                  <c:v>101.7226</c:v>
                </c:pt>
                <c:pt idx="128">
                  <c:v>101.81059999999999</c:v>
                </c:pt>
                <c:pt idx="129">
                  <c:v>101.9204</c:v>
                </c:pt>
                <c:pt idx="130">
                  <c:v>102.0115</c:v>
                </c:pt>
                <c:pt idx="131">
                  <c:v>102.23050000000001</c:v>
                </c:pt>
                <c:pt idx="132">
                  <c:v>102.1429</c:v>
                </c:pt>
                <c:pt idx="133">
                  <c:v>102.1048</c:v>
                </c:pt>
                <c:pt idx="134">
                  <c:v>101.5193</c:v>
                </c:pt>
                <c:pt idx="135">
                  <c:v>100.3077</c:v>
                </c:pt>
                <c:pt idx="136">
                  <c:v>100.8429</c:v>
                </c:pt>
                <c:pt idx="137">
                  <c:v>101.7658</c:v>
                </c:pt>
                <c:pt idx="138">
                  <c:v>102.12779999999999</c:v>
                </c:pt>
                <c:pt idx="139">
                  <c:v>101.9055</c:v>
                </c:pt>
                <c:pt idx="140">
                  <c:v>101.6999</c:v>
                </c:pt>
                <c:pt idx="141">
                  <c:v>101.4658</c:v>
                </c:pt>
                <c:pt idx="142">
                  <c:v>101.7243</c:v>
                </c:pt>
                <c:pt idx="143">
                  <c:v>101.4575</c:v>
                </c:pt>
                <c:pt idx="144">
                  <c:v>101.02079999999999</c:v>
                </c:pt>
                <c:pt idx="145">
                  <c:v>101.0468</c:v>
                </c:pt>
                <c:pt idx="146">
                  <c:v>101.3661</c:v>
                </c:pt>
                <c:pt idx="147">
                  <c:v>101.25</c:v>
                </c:pt>
                <c:pt idx="148">
                  <c:v>101.7663</c:v>
                </c:pt>
                <c:pt idx="149">
                  <c:v>101.455</c:v>
                </c:pt>
                <c:pt idx="150">
                  <c:v>101.36750000000001</c:v>
                </c:pt>
                <c:pt idx="151">
                  <c:v>100.6645</c:v>
                </c:pt>
                <c:pt idx="152">
                  <c:v>99.565600000000003</c:v>
                </c:pt>
                <c:pt idx="153">
                  <c:v>99.175799999999995</c:v>
                </c:pt>
                <c:pt idx="154">
                  <c:v>100.3642</c:v>
                </c:pt>
                <c:pt idx="155">
                  <c:v>100.4224</c:v>
                </c:pt>
                <c:pt idx="156">
                  <c:v>99.512500000000003</c:v>
                </c:pt>
                <c:pt idx="157">
                  <c:v>98.548199999999994</c:v>
                </c:pt>
                <c:pt idx="158">
                  <c:v>100.66240000000001</c:v>
                </c:pt>
                <c:pt idx="159">
                  <c:v>102.2294</c:v>
                </c:pt>
                <c:pt idx="160">
                  <c:v>102.78660000000001</c:v>
                </c:pt>
                <c:pt idx="161">
                  <c:v>103.032</c:v>
                </c:pt>
                <c:pt idx="162">
                  <c:v>103.17749999999999</c:v>
                </c:pt>
                <c:pt idx="163">
                  <c:v>103.21850000000001</c:v>
                </c:pt>
                <c:pt idx="164">
                  <c:v>103.3467</c:v>
                </c:pt>
                <c:pt idx="165">
                  <c:v>103.45</c:v>
                </c:pt>
                <c:pt idx="166">
                  <c:v>103.3682</c:v>
                </c:pt>
                <c:pt idx="167">
                  <c:v>103.3017</c:v>
                </c:pt>
                <c:pt idx="168">
                  <c:v>103.3687</c:v>
                </c:pt>
                <c:pt idx="169">
                  <c:v>103.3728</c:v>
                </c:pt>
                <c:pt idx="170">
                  <c:v>103.60420000000001</c:v>
                </c:pt>
                <c:pt idx="171">
                  <c:v>103.52800000000001</c:v>
                </c:pt>
                <c:pt idx="172">
                  <c:v>103.5829</c:v>
                </c:pt>
                <c:pt idx="173">
                  <c:v>103.5402</c:v>
                </c:pt>
                <c:pt idx="174">
                  <c:v>103.5004</c:v>
                </c:pt>
                <c:pt idx="175">
                  <c:v>103.6511</c:v>
                </c:pt>
                <c:pt idx="176">
                  <c:v>103.6413</c:v>
                </c:pt>
                <c:pt idx="177">
                  <c:v>103.74169999999999</c:v>
                </c:pt>
                <c:pt idx="178">
                  <c:v>103.6431</c:v>
                </c:pt>
                <c:pt idx="179">
                  <c:v>103.4713</c:v>
                </c:pt>
                <c:pt idx="180">
                  <c:v>103.577</c:v>
                </c:pt>
                <c:pt idx="181">
                  <c:v>103.6104</c:v>
                </c:pt>
                <c:pt idx="182">
                  <c:v>103.60129999999999</c:v>
                </c:pt>
                <c:pt idx="183">
                  <c:v>103.7225</c:v>
                </c:pt>
                <c:pt idx="184">
                  <c:v>103.5438</c:v>
                </c:pt>
                <c:pt idx="185">
                  <c:v>103.5484</c:v>
                </c:pt>
                <c:pt idx="186">
                  <c:v>103.6454</c:v>
                </c:pt>
                <c:pt idx="187">
                  <c:v>103.5123</c:v>
                </c:pt>
                <c:pt idx="188">
                  <c:v>103.58240000000001</c:v>
                </c:pt>
                <c:pt idx="189">
                  <c:v>103.51949999999999</c:v>
                </c:pt>
                <c:pt idx="190">
                  <c:v>103.53570000000001</c:v>
                </c:pt>
                <c:pt idx="191">
                  <c:v>103.54040000000001</c:v>
                </c:pt>
                <c:pt idx="192">
                  <c:v>103.3858</c:v>
                </c:pt>
                <c:pt idx="193">
                  <c:v>103.4157</c:v>
                </c:pt>
                <c:pt idx="194">
                  <c:v>103.4832</c:v>
                </c:pt>
                <c:pt idx="195">
                  <c:v>103.5496</c:v>
                </c:pt>
                <c:pt idx="196">
                  <c:v>103.5659</c:v>
                </c:pt>
                <c:pt idx="197">
                  <c:v>103.491</c:v>
                </c:pt>
                <c:pt idx="198">
                  <c:v>103.4967</c:v>
                </c:pt>
                <c:pt idx="199">
                  <c:v>103.4363</c:v>
                </c:pt>
                <c:pt idx="200">
                  <c:v>103.4635</c:v>
                </c:pt>
                <c:pt idx="201">
                  <c:v>103.4087</c:v>
                </c:pt>
                <c:pt idx="202">
                  <c:v>103.5433</c:v>
                </c:pt>
                <c:pt idx="203">
                  <c:v>103.407</c:v>
                </c:pt>
                <c:pt idx="204">
                  <c:v>103.69159999999999</c:v>
                </c:pt>
                <c:pt idx="205">
                  <c:v>103.6788</c:v>
                </c:pt>
                <c:pt idx="206">
                  <c:v>103.55549999999999</c:v>
                </c:pt>
                <c:pt idx="207">
                  <c:v>103.6172</c:v>
                </c:pt>
                <c:pt idx="208">
                  <c:v>103.6236</c:v>
                </c:pt>
                <c:pt idx="209">
                  <c:v>103.6161</c:v>
                </c:pt>
                <c:pt idx="210">
                  <c:v>103.8134</c:v>
                </c:pt>
                <c:pt idx="211">
                  <c:v>103.7286</c:v>
                </c:pt>
                <c:pt idx="212">
                  <c:v>103.6617</c:v>
                </c:pt>
                <c:pt idx="213">
                  <c:v>103.89709999999999</c:v>
                </c:pt>
                <c:pt idx="214">
                  <c:v>103.87990000000001</c:v>
                </c:pt>
                <c:pt idx="215">
                  <c:v>103.9648</c:v>
                </c:pt>
                <c:pt idx="216">
                  <c:v>103.93259999999999</c:v>
                </c:pt>
                <c:pt idx="217">
                  <c:v>103.8887</c:v>
                </c:pt>
                <c:pt idx="218">
                  <c:v>103.9297</c:v>
                </c:pt>
                <c:pt idx="219">
                  <c:v>104.0673</c:v>
                </c:pt>
                <c:pt idx="220">
                  <c:v>103.69459999999999</c:v>
                </c:pt>
                <c:pt idx="221">
                  <c:v>103.87220000000001</c:v>
                </c:pt>
                <c:pt idx="222">
                  <c:v>103.9235</c:v>
                </c:pt>
              </c:numCache>
            </c:numRef>
          </c:xVal>
          <c:yVal>
            <c:numRef>
              <c:f>'Plots_R500-2'!$P$8:$P$355</c:f>
              <c:numCache>
                <c:formatCode>0.00</c:formatCode>
                <c:ptCount val="348"/>
                <c:pt idx="0">
                  <c:v>1.7300000000000004</c:v>
                </c:pt>
                <c:pt idx="1">
                  <c:v>1.9800000000000004</c:v>
                </c:pt>
                <c:pt idx="2">
                  <c:v>6.3879999999999999</c:v>
                </c:pt>
                <c:pt idx="3">
                  <c:v>11.615</c:v>
                </c:pt>
                <c:pt idx="4">
                  <c:v>15.076000000000001</c:v>
                </c:pt>
                <c:pt idx="5">
                  <c:v>18.45</c:v>
                </c:pt>
                <c:pt idx="6">
                  <c:v>18.605</c:v>
                </c:pt>
                <c:pt idx="7">
                  <c:v>19.382000000000001</c:v>
                </c:pt>
                <c:pt idx="8">
                  <c:v>19.516000000000002</c:v>
                </c:pt>
                <c:pt idx="9">
                  <c:v>19.263000000000002</c:v>
                </c:pt>
                <c:pt idx="10">
                  <c:v>20.385000000000002</c:v>
                </c:pt>
                <c:pt idx="11">
                  <c:v>20.710999999999999</c:v>
                </c:pt>
                <c:pt idx="12">
                  <c:v>21.239000000000001</c:v>
                </c:pt>
                <c:pt idx="13">
                  <c:v>22.356000000000002</c:v>
                </c:pt>
                <c:pt idx="14">
                  <c:v>23.85</c:v>
                </c:pt>
                <c:pt idx="15">
                  <c:v>27.952000000000002</c:v>
                </c:pt>
                <c:pt idx="16">
                  <c:v>33.894000000000005</c:v>
                </c:pt>
                <c:pt idx="17">
                  <c:v>36.131</c:v>
                </c:pt>
                <c:pt idx="18">
                  <c:v>35.632999999999996</c:v>
                </c:pt>
                <c:pt idx="19">
                  <c:v>35.649000000000001</c:v>
                </c:pt>
                <c:pt idx="20">
                  <c:v>35.894000000000005</c:v>
                </c:pt>
                <c:pt idx="21">
                  <c:v>35.141000000000005</c:v>
                </c:pt>
                <c:pt idx="22">
                  <c:v>33.873999999999995</c:v>
                </c:pt>
                <c:pt idx="23">
                  <c:v>34.686999999999998</c:v>
                </c:pt>
                <c:pt idx="24">
                  <c:v>34.031999999999996</c:v>
                </c:pt>
                <c:pt idx="25">
                  <c:v>33.814000000000007</c:v>
                </c:pt>
                <c:pt idx="26">
                  <c:v>34.512</c:v>
                </c:pt>
                <c:pt idx="27">
                  <c:v>34.828000000000003</c:v>
                </c:pt>
                <c:pt idx="28">
                  <c:v>34.790000000000006</c:v>
                </c:pt>
                <c:pt idx="29">
                  <c:v>34.692000000000007</c:v>
                </c:pt>
                <c:pt idx="30">
                  <c:v>34.069999999999993</c:v>
                </c:pt>
                <c:pt idx="31">
                  <c:v>33.813000000000002</c:v>
                </c:pt>
                <c:pt idx="32">
                  <c:v>33.867999999999995</c:v>
                </c:pt>
                <c:pt idx="33">
                  <c:v>34.200000000000003</c:v>
                </c:pt>
                <c:pt idx="34">
                  <c:v>34.293000000000006</c:v>
                </c:pt>
                <c:pt idx="35">
                  <c:v>34.888000000000005</c:v>
                </c:pt>
                <c:pt idx="36">
                  <c:v>34.926000000000002</c:v>
                </c:pt>
                <c:pt idx="37">
                  <c:v>35.194000000000003</c:v>
                </c:pt>
                <c:pt idx="38">
                  <c:v>35.046000000000006</c:v>
                </c:pt>
                <c:pt idx="39">
                  <c:v>35.084000000000003</c:v>
                </c:pt>
                <c:pt idx="40">
                  <c:v>34.947999999999993</c:v>
                </c:pt>
                <c:pt idx="41">
                  <c:v>34.019999999999996</c:v>
                </c:pt>
                <c:pt idx="42">
                  <c:v>32.731999999999999</c:v>
                </c:pt>
                <c:pt idx="43">
                  <c:v>31.383999999999997</c:v>
                </c:pt>
                <c:pt idx="44">
                  <c:v>30.915000000000003</c:v>
                </c:pt>
                <c:pt idx="45">
                  <c:v>30.806000000000001</c:v>
                </c:pt>
                <c:pt idx="46">
                  <c:v>30.495000000000001</c:v>
                </c:pt>
                <c:pt idx="47">
                  <c:v>31.209999999999997</c:v>
                </c:pt>
                <c:pt idx="48">
                  <c:v>32.116</c:v>
                </c:pt>
                <c:pt idx="49">
                  <c:v>32.344999999999999</c:v>
                </c:pt>
                <c:pt idx="50">
                  <c:v>32.646000000000001</c:v>
                </c:pt>
                <c:pt idx="51">
                  <c:v>31.336000000000002</c:v>
                </c:pt>
                <c:pt idx="52">
                  <c:v>30.916</c:v>
                </c:pt>
                <c:pt idx="53">
                  <c:v>31.942000000000004</c:v>
                </c:pt>
                <c:pt idx="54">
                  <c:v>32.875</c:v>
                </c:pt>
                <c:pt idx="55">
                  <c:v>32.972999999999999</c:v>
                </c:pt>
                <c:pt idx="56">
                  <c:v>33.153000000000006</c:v>
                </c:pt>
                <c:pt idx="57">
                  <c:v>32.748999999999995</c:v>
                </c:pt>
                <c:pt idx="58">
                  <c:v>32.793000000000006</c:v>
                </c:pt>
                <c:pt idx="59">
                  <c:v>33.251000000000005</c:v>
                </c:pt>
                <c:pt idx="60">
                  <c:v>33.317000000000007</c:v>
                </c:pt>
                <c:pt idx="61">
                  <c:v>32.864000000000004</c:v>
                </c:pt>
                <c:pt idx="62">
                  <c:v>33.819000000000003</c:v>
                </c:pt>
                <c:pt idx="63">
                  <c:v>34.805999999999997</c:v>
                </c:pt>
                <c:pt idx="64">
                  <c:v>34.986000000000004</c:v>
                </c:pt>
                <c:pt idx="65">
                  <c:v>34.97</c:v>
                </c:pt>
                <c:pt idx="66">
                  <c:v>34.566000000000003</c:v>
                </c:pt>
                <c:pt idx="67">
                  <c:v>34.260999999999996</c:v>
                </c:pt>
                <c:pt idx="68">
                  <c:v>34.042000000000002</c:v>
                </c:pt>
                <c:pt idx="69">
                  <c:v>34.052999999999997</c:v>
                </c:pt>
                <c:pt idx="70">
                  <c:v>33.823999999999998</c:v>
                </c:pt>
                <c:pt idx="71">
                  <c:v>33.992999999999995</c:v>
                </c:pt>
                <c:pt idx="72">
                  <c:v>34.254999999999995</c:v>
                </c:pt>
                <c:pt idx="73">
                  <c:v>34.212000000000003</c:v>
                </c:pt>
                <c:pt idx="74">
                  <c:v>33.959999999999994</c:v>
                </c:pt>
                <c:pt idx="75">
                  <c:v>33.578999999999994</c:v>
                </c:pt>
                <c:pt idx="76">
                  <c:v>34.042000000000002</c:v>
                </c:pt>
                <c:pt idx="77">
                  <c:v>34.790000000000006</c:v>
                </c:pt>
                <c:pt idx="78">
                  <c:v>34.855999999999995</c:v>
                </c:pt>
                <c:pt idx="79">
                  <c:v>34.430000000000007</c:v>
                </c:pt>
                <c:pt idx="80">
                  <c:v>33.819000000000003</c:v>
                </c:pt>
                <c:pt idx="81">
                  <c:v>33.103999999999999</c:v>
                </c:pt>
                <c:pt idx="82">
                  <c:v>33.158000000000001</c:v>
                </c:pt>
                <c:pt idx="83">
                  <c:v>33.36</c:v>
                </c:pt>
                <c:pt idx="84">
                  <c:v>33.131</c:v>
                </c:pt>
                <c:pt idx="85">
                  <c:v>32.924000000000007</c:v>
                </c:pt>
                <c:pt idx="86">
                  <c:v>32.924000000000007</c:v>
                </c:pt>
                <c:pt idx="87">
                  <c:v>32.804000000000002</c:v>
                </c:pt>
                <c:pt idx="88">
                  <c:v>32.945999999999998</c:v>
                </c:pt>
                <c:pt idx="89">
                  <c:v>33.572999999999993</c:v>
                </c:pt>
                <c:pt idx="90">
                  <c:v>34.123999999999995</c:v>
                </c:pt>
                <c:pt idx="91">
                  <c:v>34.244</c:v>
                </c:pt>
                <c:pt idx="92">
                  <c:v>33.070999999999998</c:v>
                </c:pt>
                <c:pt idx="93">
                  <c:v>32.361999999999995</c:v>
                </c:pt>
                <c:pt idx="94">
                  <c:v>33.628</c:v>
                </c:pt>
                <c:pt idx="95">
                  <c:v>35.040999999999997</c:v>
                </c:pt>
                <c:pt idx="96">
                  <c:v>35.444999999999993</c:v>
                </c:pt>
                <c:pt idx="97">
                  <c:v>35.662999999999997</c:v>
                </c:pt>
                <c:pt idx="98">
                  <c:v>34.522999999999996</c:v>
                </c:pt>
                <c:pt idx="99">
                  <c:v>30.501000000000001</c:v>
                </c:pt>
                <c:pt idx="100">
                  <c:v>19.676000000000002</c:v>
                </c:pt>
                <c:pt idx="101">
                  <c:v>13.827999999999999</c:v>
                </c:pt>
                <c:pt idx="102">
                  <c:v>14.026</c:v>
                </c:pt>
                <c:pt idx="103">
                  <c:v>14.943000000000001</c:v>
                </c:pt>
                <c:pt idx="104">
                  <c:v>15.026</c:v>
                </c:pt>
                <c:pt idx="105">
                  <c:v>14.667000000000002</c:v>
                </c:pt>
                <c:pt idx="106">
                  <c:v>14.710999999999999</c:v>
                </c:pt>
                <c:pt idx="107">
                  <c:v>14.923999999999999</c:v>
                </c:pt>
                <c:pt idx="108">
                  <c:v>14.75</c:v>
                </c:pt>
                <c:pt idx="109">
                  <c:v>14.690000000000001</c:v>
                </c:pt>
                <c:pt idx="110">
                  <c:v>14.451000000000001</c:v>
                </c:pt>
                <c:pt idx="111">
                  <c:v>14.373999999999999</c:v>
                </c:pt>
                <c:pt idx="112">
                  <c:v>14.347000000000001</c:v>
                </c:pt>
                <c:pt idx="113">
                  <c:v>14.462</c:v>
                </c:pt>
                <c:pt idx="114">
                  <c:v>14.582000000000001</c:v>
                </c:pt>
                <c:pt idx="115">
                  <c:v>14.457000000000001</c:v>
                </c:pt>
                <c:pt idx="116">
                  <c:v>14.190000000000001</c:v>
                </c:pt>
                <c:pt idx="117">
                  <c:v>14.163</c:v>
                </c:pt>
                <c:pt idx="118">
                  <c:v>14.021000000000001</c:v>
                </c:pt>
                <c:pt idx="119">
                  <c:v>14.277000000000001</c:v>
                </c:pt>
                <c:pt idx="120">
                  <c:v>14.332000000000001</c:v>
                </c:pt>
                <c:pt idx="121">
                  <c:v>14.359000000000002</c:v>
                </c:pt>
                <c:pt idx="122">
                  <c:v>14.61</c:v>
                </c:pt>
                <c:pt idx="123">
                  <c:v>14.516000000000002</c:v>
                </c:pt>
                <c:pt idx="124">
                  <c:v>14.838000000000001</c:v>
                </c:pt>
                <c:pt idx="125">
                  <c:v>14.864999999999998</c:v>
                </c:pt>
                <c:pt idx="126">
                  <c:v>14.777999999999999</c:v>
                </c:pt>
                <c:pt idx="127">
                  <c:v>14.773</c:v>
                </c:pt>
                <c:pt idx="128">
                  <c:v>14.789000000000001</c:v>
                </c:pt>
                <c:pt idx="129">
                  <c:v>14.690999999999999</c:v>
                </c:pt>
                <c:pt idx="130">
                  <c:v>14.751000000000001</c:v>
                </c:pt>
                <c:pt idx="131">
                  <c:v>14.690999999999999</c:v>
                </c:pt>
                <c:pt idx="132">
                  <c:v>14.658999999999999</c:v>
                </c:pt>
                <c:pt idx="133">
                  <c:v>14.719000000000001</c:v>
                </c:pt>
                <c:pt idx="134">
                  <c:v>14.920999999999999</c:v>
                </c:pt>
                <c:pt idx="135">
                  <c:v>14.718</c:v>
                </c:pt>
                <c:pt idx="136">
                  <c:v>14.838000000000001</c:v>
                </c:pt>
                <c:pt idx="137">
                  <c:v>14.838000000000001</c:v>
                </c:pt>
                <c:pt idx="138">
                  <c:v>14.952999999999999</c:v>
                </c:pt>
                <c:pt idx="139">
                  <c:v>14.899000000000001</c:v>
                </c:pt>
                <c:pt idx="140">
                  <c:v>14.98</c:v>
                </c:pt>
                <c:pt idx="141">
                  <c:v>14.866</c:v>
                </c:pt>
                <c:pt idx="142">
                  <c:v>14.817</c:v>
                </c:pt>
                <c:pt idx="143">
                  <c:v>14.603999999999999</c:v>
                </c:pt>
                <c:pt idx="144">
                  <c:v>14.684999999999999</c:v>
                </c:pt>
                <c:pt idx="145">
                  <c:v>14.843</c:v>
                </c:pt>
                <c:pt idx="146">
                  <c:v>14.844000000000001</c:v>
                </c:pt>
                <c:pt idx="147">
                  <c:v>14.462</c:v>
                </c:pt>
                <c:pt idx="148">
                  <c:v>14.641999999999999</c:v>
                </c:pt>
                <c:pt idx="149">
                  <c:v>14.713000000000001</c:v>
                </c:pt>
                <c:pt idx="150">
                  <c:v>14.756</c:v>
                </c:pt>
                <c:pt idx="151">
                  <c:v>14.902999999999999</c:v>
                </c:pt>
                <c:pt idx="152">
                  <c:v>14.766000000000002</c:v>
                </c:pt>
                <c:pt idx="153">
                  <c:v>15.016999999999999</c:v>
                </c:pt>
                <c:pt idx="154">
                  <c:v>15.23</c:v>
                </c:pt>
                <c:pt idx="155">
                  <c:v>15.033000000000001</c:v>
                </c:pt>
                <c:pt idx="156">
                  <c:v>15.835000000000001</c:v>
                </c:pt>
                <c:pt idx="157">
                  <c:v>8.9500000000000011</c:v>
                </c:pt>
                <c:pt idx="158">
                  <c:v>2.2359999999999998</c:v>
                </c:pt>
                <c:pt idx="159">
                  <c:v>1.5</c:v>
                </c:pt>
                <c:pt idx="160">
                  <c:v>2.4500000000000002</c:v>
                </c:pt>
                <c:pt idx="161">
                  <c:v>2.8159999999999998</c:v>
                </c:pt>
                <c:pt idx="162">
                  <c:v>2.6630000000000003</c:v>
                </c:pt>
                <c:pt idx="163">
                  <c:v>2.593</c:v>
                </c:pt>
                <c:pt idx="164">
                  <c:v>2.6640000000000006</c:v>
                </c:pt>
                <c:pt idx="165">
                  <c:v>2.5110000000000001</c:v>
                </c:pt>
                <c:pt idx="166">
                  <c:v>2.5499999999999998</c:v>
                </c:pt>
                <c:pt idx="167">
                  <c:v>2.4740000000000002</c:v>
                </c:pt>
                <c:pt idx="168">
                  <c:v>2.5170000000000003</c:v>
                </c:pt>
                <c:pt idx="169">
                  <c:v>2.5280000000000005</c:v>
                </c:pt>
                <c:pt idx="170">
                  <c:v>2.6970000000000001</c:v>
                </c:pt>
                <c:pt idx="171">
                  <c:v>2.7850000000000001</c:v>
                </c:pt>
                <c:pt idx="172">
                  <c:v>2.8180000000000005</c:v>
                </c:pt>
                <c:pt idx="173">
                  <c:v>2.7300000000000004</c:v>
                </c:pt>
                <c:pt idx="174">
                  <c:v>2.7250000000000005</c:v>
                </c:pt>
                <c:pt idx="175">
                  <c:v>2.5890000000000004</c:v>
                </c:pt>
                <c:pt idx="176">
                  <c:v>2.5830000000000002</c:v>
                </c:pt>
                <c:pt idx="177">
                  <c:v>2.6539999999999999</c:v>
                </c:pt>
                <c:pt idx="178">
                  <c:v>2.7960000000000003</c:v>
                </c:pt>
                <c:pt idx="179">
                  <c:v>2.7640000000000002</c:v>
                </c:pt>
                <c:pt idx="180">
                  <c:v>2.665</c:v>
                </c:pt>
                <c:pt idx="181">
                  <c:v>2.649</c:v>
                </c:pt>
                <c:pt idx="182">
                  <c:v>2.6820000000000004</c:v>
                </c:pt>
                <c:pt idx="183">
                  <c:v>2.6059999999999999</c:v>
                </c:pt>
                <c:pt idx="184">
                  <c:v>2.6870000000000003</c:v>
                </c:pt>
                <c:pt idx="185">
                  <c:v>2.7309999999999999</c:v>
                </c:pt>
                <c:pt idx="186">
                  <c:v>2.665</c:v>
                </c:pt>
                <c:pt idx="187">
                  <c:v>2.4859999999999998</c:v>
                </c:pt>
                <c:pt idx="188">
                  <c:v>2.8180000000000005</c:v>
                </c:pt>
                <c:pt idx="189">
                  <c:v>2.4800000000000004</c:v>
                </c:pt>
                <c:pt idx="190">
                  <c:v>2.7250000000000005</c:v>
                </c:pt>
                <c:pt idx="191">
                  <c:v>2.7040000000000006</c:v>
                </c:pt>
                <c:pt idx="192">
                  <c:v>2.5730000000000004</c:v>
                </c:pt>
                <c:pt idx="193">
                  <c:v>2.4249999999999998</c:v>
                </c:pt>
                <c:pt idx="194">
                  <c:v>2.6710000000000003</c:v>
                </c:pt>
                <c:pt idx="195">
                  <c:v>2.8020000000000005</c:v>
                </c:pt>
                <c:pt idx="196">
                  <c:v>2.6160000000000005</c:v>
                </c:pt>
                <c:pt idx="197">
                  <c:v>2.649</c:v>
                </c:pt>
                <c:pt idx="198">
                  <c:v>2.5730000000000004</c:v>
                </c:pt>
                <c:pt idx="199">
                  <c:v>2.7090000000000005</c:v>
                </c:pt>
                <c:pt idx="200">
                  <c:v>2.4800000000000004</c:v>
                </c:pt>
                <c:pt idx="201">
                  <c:v>2.4260000000000002</c:v>
                </c:pt>
                <c:pt idx="202">
                  <c:v>2.54</c:v>
                </c:pt>
                <c:pt idx="203">
                  <c:v>2.42</c:v>
                </c:pt>
                <c:pt idx="204">
                  <c:v>2.4910000000000005</c:v>
                </c:pt>
                <c:pt idx="205">
                  <c:v>2.4530000000000003</c:v>
                </c:pt>
                <c:pt idx="206">
                  <c:v>2.4859999999999998</c:v>
                </c:pt>
                <c:pt idx="207">
                  <c:v>2.3600000000000003</c:v>
                </c:pt>
                <c:pt idx="208">
                  <c:v>2.4690000000000003</c:v>
                </c:pt>
                <c:pt idx="209">
                  <c:v>2.4640000000000004</c:v>
                </c:pt>
                <c:pt idx="210">
                  <c:v>2.5179999999999998</c:v>
                </c:pt>
                <c:pt idx="211">
                  <c:v>2.4420000000000002</c:v>
                </c:pt>
                <c:pt idx="212">
                  <c:v>2.4800000000000004</c:v>
                </c:pt>
                <c:pt idx="213">
                  <c:v>2.4470000000000001</c:v>
                </c:pt>
                <c:pt idx="214">
                  <c:v>2.5730000000000004</c:v>
                </c:pt>
                <c:pt idx="215">
                  <c:v>2.5890000000000004</c:v>
                </c:pt>
                <c:pt idx="216">
                  <c:v>2.4640000000000004</c:v>
                </c:pt>
                <c:pt idx="217">
                  <c:v>2.7090000000000005</c:v>
                </c:pt>
                <c:pt idx="218">
                  <c:v>2.3220000000000001</c:v>
                </c:pt>
                <c:pt idx="219">
                  <c:v>2.4640000000000004</c:v>
                </c:pt>
                <c:pt idx="220">
                  <c:v>2.4640000000000004</c:v>
                </c:pt>
                <c:pt idx="221">
                  <c:v>2.6280000000000001</c:v>
                </c:pt>
                <c:pt idx="222">
                  <c:v>3.484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522304"/>
        <c:axId val="253524608"/>
      </c:scatterChart>
      <c:valAx>
        <c:axId val="253522304"/>
        <c:scaling>
          <c:orientation val="minMax"/>
          <c:min val="4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Saturation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3524608"/>
        <c:crosses val="autoZero"/>
        <c:crossBetween val="midCat"/>
      </c:valAx>
      <c:valAx>
        <c:axId val="25352460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5352230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'Plots_R500-2'!$A$2</c:f>
          <c:strCache>
            <c:ptCount val="1"/>
            <c:pt idx="0">
              <c:v>R500-2  1/31/2017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685043693410039E-2"/>
          <c:y val="0.13495455934880193"/>
          <c:w val="0.84188634909087168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'Plots_R500-2'!$G$8:$G$355</c:f>
              <c:numCache>
                <c:formatCode>General</c:formatCode>
                <c:ptCount val="348"/>
                <c:pt idx="0">
                  <c:v>-4.3</c:v>
                </c:pt>
                <c:pt idx="1">
                  <c:v>-4.4000000000000004</c:v>
                </c:pt>
                <c:pt idx="2">
                  <c:v>-4.5</c:v>
                </c:pt>
                <c:pt idx="3">
                  <c:v>-4.5</c:v>
                </c:pt>
                <c:pt idx="4">
                  <c:v>-4.5</c:v>
                </c:pt>
                <c:pt idx="5">
                  <c:v>-4.3</c:v>
                </c:pt>
                <c:pt idx="6">
                  <c:v>-4.4000000000000004</c:v>
                </c:pt>
                <c:pt idx="7">
                  <c:v>-4.4000000000000004</c:v>
                </c:pt>
                <c:pt idx="8">
                  <c:v>-4.3</c:v>
                </c:pt>
                <c:pt idx="9">
                  <c:v>-4.4000000000000004</c:v>
                </c:pt>
                <c:pt idx="10">
                  <c:v>-4.3</c:v>
                </c:pt>
                <c:pt idx="11">
                  <c:v>-4.3</c:v>
                </c:pt>
                <c:pt idx="12">
                  <c:v>-4.2</c:v>
                </c:pt>
                <c:pt idx="13">
                  <c:v>-1.2</c:v>
                </c:pt>
                <c:pt idx="14">
                  <c:v>-4.3</c:v>
                </c:pt>
                <c:pt idx="15">
                  <c:v>-4</c:v>
                </c:pt>
                <c:pt idx="16">
                  <c:v>-3.5</c:v>
                </c:pt>
                <c:pt idx="17">
                  <c:v>-3.1</c:v>
                </c:pt>
                <c:pt idx="18">
                  <c:v>-2.9</c:v>
                </c:pt>
                <c:pt idx="19">
                  <c:v>-3.1</c:v>
                </c:pt>
                <c:pt idx="20">
                  <c:v>-3.6</c:v>
                </c:pt>
                <c:pt idx="21">
                  <c:v>-3.6</c:v>
                </c:pt>
                <c:pt idx="22">
                  <c:v>-3.5</c:v>
                </c:pt>
                <c:pt idx="23">
                  <c:v>-3.1</c:v>
                </c:pt>
                <c:pt idx="24">
                  <c:v>-3.2</c:v>
                </c:pt>
                <c:pt idx="25">
                  <c:v>-4</c:v>
                </c:pt>
                <c:pt idx="26">
                  <c:v>-3.6</c:v>
                </c:pt>
                <c:pt idx="27">
                  <c:v>-3.7</c:v>
                </c:pt>
                <c:pt idx="28">
                  <c:v>-3.3</c:v>
                </c:pt>
                <c:pt idx="29">
                  <c:v>-3.6</c:v>
                </c:pt>
                <c:pt idx="30">
                  <c:v>-2.9</c:v>
                </c:pt>
                <c:pt idx="31">
                  <c:v>-3.7</c:v>
                </c:pt>
                <c:pt idx="32">
                  <c:v>-4.2</c:v>
                </c:pt>
                <c:pt idx="33">
                  <c:v>-4.0999999999999996</c:v>
                </c:pt>
                <c:pt idx="34">
                  <c:v>-3.8</c:v>
                </c:pt>
                <c:pt idx="35">
                  <c:v>-3.3</c:v>
                </c:pt>
                <c:pt idx="36">
                  <c:v>-3.7</c:v>
                </c:pt>
                <c:pt idx="37">
                  <c:v>-3.2</c:v>
                </c:pt>
                <c:pt idx="38">
                  <c:v>-3.4</c:v>
                </c:pt>
                <c:pt idx="39">
                  <c:v>-3.3</c:v>
                </c:pt>
                <c:pt idx="40">
                  <c:v>-3.1</c:v>
                </c:pt>
                <c:pt idx="41">
                  <c:v>-3.4</c:v>
                </c:pt>
                <c:pt idx="42">
                  <c:v>-3.7</c:v>
                </c:pt>
                <c:pt idx="43">
                  <c:v>-4.0999999999999996</c:v>
                </c:pt>
                <c:pt idx="44">
                  <c:v>-4.2</c:v>
                </c:pt>
                <c:pt idx="45">
                  <c:v>-4.2</c:v>
                </c:pt>
                <c:pt idx="46">
                  <c:v>-4.0999999999999996</c:v>
                </c:pt>
                <c:pt idx="47">
                  <c:v>-4.3</c:v>
                </c:pt>
                <c:pt idx="48">
                  <c:v>-4.2</c:v>
                </c:pt>
                <c:pt idx="49">
                  <c:v>-4.3</c:v>
                </c:pt>
                <c:pt idx="50">
                  <c:v>-4.3</c:v>
                </c:pt>
                <c:pt idx="51">
                  <c:v>-4.2</c:v>
                </c:pt>
                <c:pt idx="52">
                  <c:v>-4.0999999999999996</c:v>
                </c:pt>
                <c:pt idx="53">
                  <c:v>-4.3</c:v>
                </c:pt>
                <c:pt idx="54">
                  <c:v>-3.3</c:v>
                </c:pt>
                <c:pt idx="55">
                  <c:v>-3.6</c:v>
                </c:pt>
                <c:pt idx="56">
                  <c:v>-3.9</c:v>
                </c:pt>
                <c:pt idx="57">
                  <c:v>-4.3</c:v>
                </c:pt>
                <c:pt idx="58">
                  <c:v>-4</c:v>
                </c:pt>
                <c:pt idx="59">
                  <c:v>-3.9</c:v>
                </c:pt>
                <c:pt idx="60">
                  <c:v>-3.5</c:v>
                </c:pt>
                <c:pt idx="61">
                  <c:v>-3.6</c:v>
                </c:pt>
                <c:pt idx="62">
                  <c:v>-3.7</c:v>
                </c:pt>
                <c:pt idx="63">
                  <c:v>-3.8</c:v>
                </c:pt>
                <c:pt idx="64">
                  <c:v>-3.8</c:v>
                </c:pt>
                <c:pt idx="65">
                  <c:v>-3.8</c:v>
                </c:pt>
                <c:pt idx="66">
                  <c:v>-3.8</c:v>
                </c:pt>
                <c:pt idx="67">
                  <c:v>-3.7</c:v>
                </c:pt>
                <c:pt idx="68">
                  <c:v>-3.7</c:v>
                </c:pt>
                <c:pt idx="69">
                  <c:v>-3.6</c:v>
                </c:pt>
                <c:pt idx="70">
                  <c:v>-3.7</c:v>
                </c:pt>
                <c:pt idx="71">
                  <c:v>-3.7</c:v>
                </c:pt>
                <c:pt idx="72">
                  <c:v>-3.8</c:v>
                </c:pt>
                <c:pt idx="73">
                  <c:v>-4</c:v>
                </c:pt>
                <c:pt idx="74">
                  <c:v>-3.9</c:v>
                </c:pt>
                <c:pt idx="75">
                  <c:v>-3.8</c:v>
                </c:pt>
                <c:pt idx="76">
                  <c:v>-3.9</c:v>
                </c:pt>
                <c:pt idx="77">
                  <c:v>-3.5</c:v>
                </c:pt>
                <c:pt idx="78">
                  <c:v>-3.9</c:v>
                </c:pt>
                <c:pt idx="79">
                  <c:v>-3.7</c:v>
                </c:pt>
                <c:pt idx="80">
                  <c:v>-3.7</c:v>
                </c:pt>
                <c:pt idx="81">
                  <c:v>-3.9</c:v>
                </c:pt>
                <c:pt idx="82">
                  <c:v>-3.7</c:v>
                </c:pt>
                <c:pt idx="83">
                  <c:v>-3.6</c:v>
                </c:pt>
                <c:pt idx="84">
                  <c:v>-3.7</c:v>
                </c:pt>
                <c:pt idx="85">
                  <c:v>-3.6</c:v>
                </c:pt>
                <c:pt idx="86">
                  <c:v>-3.8</c:v>
                </c:pt>
                <c:pt idx="87">
                  <c:v>-3.6</c:v>
                </c:pt>
                <c:pt idx="88">
                  <c:v>-3.8</c:v>
                </c:pt>
                <c:pt idx="89">
                  <c:v>-3.7</c:v>
                </c:pt>
                <c:pt idx="90">
                  <c:v>-3.7</c:v>
                </c:pt>
                <c:pt idx="91">
                  <c:v>-3.7</c:v>
                </c:pt>
                <c:pt idx="92">
                  <c:v>-3.6</c:v>
                </c:pt>
                <c:pt idx="93">
                  <c:v>-3.8</c:v>
                </c:pt>
                <c:pt idx="94">
                  <c:v>-3.7</c:v>
                </c:pt>
                <c:pt idx="95">
                  <c:v>-0.8</c:v>
                </c:pt>
                <c:pt idx="96">
                  <c:v>-4</c:v>
                </c:pt>
                <c:pt idx="97">
                  <c:v>-3.8</c:v>
                </c:pt>
                <c:pt idx="98">
                  <c:v>-3.8</c:v>
                </c:pt>
                <c:pt idx="99">
                  <c:v>-4.0999999999999996</c:v>
                </c:pt>
                <c:pt idx="100">
                  <c:v>-4.4000000000000004</c:v>
                </c:pt>
                <c:pt idx="101">
                  <c:v>-4.3</c:v>
                </c:pt>
                <c:pt idx="102">
                  <c:v>-4.5</c:v>
                </c:pt>
                <c:pt idx="103">
                  <c:v>-4.5</c:v>
                </c:pt>
                <c:pt idx="104">
                  <c:v>-4.4000000000000004</c:v>
                </c:pt>
                <c:pt idx="105">
                  <c:v>-4.3</c:v>
                </c:pt>
                <c:pt idx="106">
                  <c:v>-4.4000000000000004</c:v>
                </c:pt>
                <c:pt idx="107">
                  <c:v>-4.3</c:v>
                </c:pt>
                <c:pt idx="108">
                  <c:v>-4.5</c:v>
                </c:pt>
                <c:pt idx="109">
                  <c:v>-4.0999999999999996</c:v>
                </c:pt>
                <c:pt idx="110">
                  <c:v>-4.3</c:v>
                </c:pt>
                <c:pt idx="111">
                  <c:v>-4.4000000000000004</c:v>
                </c:pt>
                <c:pt idx="112">
                  <c:v>-4.3</c:v>
                </c:pt>
                <c:pt idx="113">
                  <c:v>-4.3</c:v>
                </c:pt>
                <c:pt idx="114">
                  <c:v>-4.4000000000000004</c:v>
                </c:pt>
                <c:pt idx="115">
                  <c:v>-4.5</c:v>
                </c:pt>
                <c:pt idx="116">
                  <c:v>-4.4000000000000004</c:v>
                </c:pt>
                <c:pt idx="117">
                  <c:v>-4.4000000000000004</c:v>
                </c:pt>
                <c:pt idx="118">
                  <c:v>-4.4000000000000004</c:v>
                </c:pt>
                <c:pt idx="119">
                  <c:v>-4.4000000000000004</c:v>
                </c:pt>
                <c:pt idx="120">
                  <c:v>-4.3</c:v>
                </c:pt>
                <c:pt idx="121">
                  <c:v>-4.4000000000000004</c:v>
                </c:pt>
                <c:pt idx="122">
                  <c:v>-4.4000000000000004</c:v>
                </c:pt>
                <c:pt idx="123">
                  <c:v>-4.3</c:v>
                </c:pt>
                <c:pt idx="124">
                  <c:v>-4.4000000000000004</c:v>
                </c:pt>
                <c:pt idx="125">
                  <c:v>-4.4000000000000004</c:v>
                </c:pt>
                <c:pt idx="126">
                  <c:v>-4.3</c:v>
                </c:pt>
                <c:pt idx="127">
                  <c:v>-4.4000000000000004</c:v>
                </c:pt>
                <c:pt idx="128">
                  <c:v>-4.5</c:v>
                </c:pt>
                <c:pt idx="129">
                  <c:v>-4.5</c:v>
                </c:pt>
                <c:pt idx="130">
                  <c:v>-4.5</c:v>
                </c:pt>
                <c:pt idx="131">
                  <c:v>-4.4000000000000004</c:v>
                </c:pt>
                <c:pt idx="132">
                  <c:v>-4.4000000000000004</c:v>
                </c:pt>
                <c:pt idx="133">
                  <c:v>-3.7</c:v>
                </c:pt>
                <c:pt idx="134">
                  <c:v>-4.4000000000000004</c:v>
                </c:pt>
                <c:pt idx="135">
                  <c:v>-4.4000000000000004</c:v>
                </c:pt>
                <c:pt idx="136">
                  <c:v>-4.4000000000000004</c:v>
                </c:pt>
                <c:pt idx="137">
                  <c:v>-4.5999999999999996</c:v>
                </c:pt>
                <c:pt idx="138">
                  <c:v>-4.3</c:v>
                </c:pt>
                <c:pt idx="139">
                  <c:v>-4.4000000000000004</c:v>
                </c:pt>
                <c:pt idx="140">
                  <c:v>-2.5</c:v>
                </c:pt>
                <c:pt idx="141">
                  <c:v>-3.7</c:v>
                </c:pt>
                <c:pt idx="142">
                  <c:v>-4.2</c:v>
                </c:pt>
                <c:pt idx="143">
                  <c:v>-4.4000000000000004</c:v>
                </c:pt>
                <c:pt idx="144">
                  <c:v>-4.5</c:v>
                </c:pt>
                <c:pt idx="145">
                  <c:v>-4.4000000000000004</c:v>
                </c:pt>
                <c:pt idx="146">
                  <c:v>-4.4000000000000004</c:v>
                </c:pt>
                <c:pt idx="147">
                  <c:v>-4.4000000000000004</c:v>
                </c:pt>
                <c:pt idx="148">
                  <c:v>-4.4000000000000004</c:v>
                </c:pt>
                <c:pt idx="149">
                  <c:v>-4.5</c:v>
                </c:pt>
                <c:pt idx="150">
                  <c:v>-4</c:v>
                </c:pt>
                <c:pt idx="151">
                  <c:v>-4.3</c:v>
                </c:pt>
                <c:pt idx="152">
                  <c:v>-4.3</c:v>
                </c:pt>
                <c:pt idx="153">
                  <c:v>-4.3</c:v>
                </c:pt>
                <c:pt idx="154">
                  <c:v>-4.4000000000000004</c:v>
                </c:pt>
                <c:pt idx="155">
                  <c:v>-4.3</c:v>
                </c:pt>
                <c:pt idx="156">
                  <c:v>-4.4000000000000004</c:v>
                </c:pt>
                <c:pt idx="157">
                  <c:v>-4.5</c:v>
                </c:pt>
                <c:pt idx="158">
                  <c:v>-4.3</c:v>
                </c:pt>
                <c:pt idx="159">
                  <c:v>-4.3</c:v>
                </c:pt>
                <c:pt idx="160">
                  <c:v>-4.3</c:v>
                </c:pt>
                <c:pt idx="161">
                  <c:v>-4.4000000000000004</c:v>
                </c:pt>
                <c:pt idx="162">
                  <c:v>-4.2</c:v>
                </c:pt>
                <c:pt idx="163">
                  <c:v>-4.4000000000000004</c:v>
                </c:pt>
                <c:pt idx="164">
                  <c:v>-4.4000000000000004</c:v>
                </c:pt>
                <c:pt idx="165">
                  <c:v>-4.3</c:v>
                </c:pt>
                <c:pt idx="166">
                  <c:v>-4.3</c:v>
                </c:pt>
                <c:pt idx="167">
                  <c:v>-4.4000000000000004</c:v>
                </c:pt>
                <c:pt idx="168">
                  <c:v>-4.2</c:v>
                </c:pt>
                <c:pt idx="169">
                  <c:v>-4.5</c:v>
                </c:pt>
                <c:pt idx="170">
                  <c:v>-4.4000000000000004</c:v>
                </c:pt>
                <c:pt idx="171">
                  <c:v>-4.3</c:v>
                </c:pt>
                <c:pt idx="172">
                  <c:v>-4.5</c:v>
                </c:pt>
                <c:pt idx="173">
                  <c:v>-4.4000000000000004</c:v>
                </c:pt>
                <c:pt idx="174">
                  <c:v>-4.5</c:v>
                </c:pt>
                <c:pt idx="175">
                  <c:v>-4.4000000000000004</c:v>
                </c:pt>
                <c:pt idx="176">
                  <c:v>-4</c:v>
                </c:pt>
                <c:pt idx="177">
                  <c:v>-4.3</c:v>
                </c:pt>
                <c:pt idx="178">
                  <c:v>-4.5</c:v>
                </c:pt>
                <c:pt idx="179">
                  <c:v>-4.5</c:v>
                </c:pt>
                <c:pt idx="180">
                  <c:v>-4.3</c:v>
                </c:pt>
                <c:pt idx="181">
                  <c:v>-4.3</c:v>
                </c:pt>
                <c:pt idx="182">
                  <c:v>-4.4000000000000004</c:v>
                </c:pt>
                <c:pt idx="183">
                  <c:v>-4.4000000000000004</c:v>
                </c:pt>
                <c:pt idx="184">
                  <c:v>-4.4000000000000004</c:v>
                </c:pt>
                <c:pt idx="185">
                  <c:v>-4.4000000000000004</c:v>
                </c:pt>
                <c:pt idx="186">
                  <c:v>-4.4000000000000004</c:v>
                </c:pt>
                <c:pt idx="187">
                  <c:v>-4.3</c:v>
                </c:pt>
                <c:pt idx="188">
                  <c:v>-4.5</c:v>
                </c:pt>
                <c:pt idx="189">
                  <c:v>-4.4000000000000004</c:v>
                </c:pt>
                <c:pt idx="190">
                  <c:v>-4.5</c:v>
                </c:pt>
                <c:pt idx="191">
                  <c:v>-4.4000000000000004</c:v>
                </c:pt>
                <c:pt idx="192">
                  <c:v>-3.9</c:v>
                </c:pt>
                <c:pt idx="193">
                  <c:v>-4.3</c:v>
                </c:pt>
                <c:pt idx="194">
                  <c:v>-4.4000000000000004</c:v>
                </c:pt>
                <c:pt idx="195">
                  <c:v>-4.2</c:v>
                </c:pt>
                <c:pt idx="196">
                  <c:v>-4.5</c:v>
                </c:pt>
                <c:pt idx="197">
                  <c:v>-4.4000000000000004</c:v>
                </c:pt>
                <c:pt idx="198">
                  <c:v>-4.4000000000000004</c:v>
                </c:pt>
                <c:pt idx="199">
                  <c:v>-4.5</c:v>
                </c:pt>
                <c:pt idx="200">
                  <c:v>-4.5</c:v>
                </c:pt>
                <c:pt idx="201">
                  <c:v>-4.3</c:v>
                </c:pt>
                <c:pt idx="202">
                  <c:v>-4.5</c:v>
                </c:pt>
                <c:pt idx="203">
                  <c:v>-4.4000000000000004</c:v>
                </c:pt>
                <c:pt idx="204">
                  <c:v>-4.5</c:v>
                </c:pt>
                <c:pt idx="205">
                  <c:v>-4.4000000000000004</c:v>
                </c:pt>
                <c:pt idx="206">
                  <c:v>-4.3</c:v>
                </c:pt>
                <c:pt idx="207">
                  <c:v>-4.3</c:v>
                </c:pt>
                <c:pt idx="208">
                  <c:v>-4.2</c:v>
                </c:pt>
                <c:pt idx="209">
                  <c:v>-4.4000000000000004</c:v>
                </c:pt>
                <c:pt idx="210">
                  <c:v>-4.4000000000000004</c:v>
                </c:pt>
                <c:pt idx="211">
                  <c:v>-4.3</c:v>
                </c:pt>
                <c:pt idx="212">
                  <c:v>-3.7</c:v>
                </c:pt>
                <c:pt idx="213">
                  <c:v>-4.5</c:v>
                </c:pt>
                <c:pt idx="214">
                  <c:v>-4.5</c:v>
                </c:pt>
                <c:pt idx="215">
                  <c:v>-4.4000000000000004</c:v>
                </c:pt>
                <c:pt idx="216">
                  <c:v>-4.3</c:v>
                </c:pt>
                <c:pt idx="217">
                  <c:v>-4.5</c:v>
                </c:pt>
                <c:pt idx="218">
                  <c:v>-4.4000000000000004</c:v>
                </c:pt>
                <c:pt idx="219">
                  <c:v>-4.2</c:v>
                </c:pt>
                <c:pt idx="220">
                  <c:v>-4.5</c:v>
                </c:pt>
                <c:pt idx="221">
                  <c:v>-4.5</c:v>
                </c:pt>
                <c:pt idx="222">
                  <c:v>-4.5</c:v>
                </c:pt>
              </c:numCache>
            </c:numRef>
          </c:xVal>
          <c:yVal>
            <c:numRef>
              <c:f>'Plots_R500-2'!$P$8:$P$355</c:f>
              <c:numCache>
                <c:formatCode>0.00</c:formatCode>
                <c:ptCount val="348"/>
                <c:pt idx="0">
                  <c:v>1.7300000000000004</c:v>
                </c:pt>
                <c:pt idx="1">
                  <c:v>1.9800000000000004</c:v>
                </c:pt>
                <c:pt idx="2">
                  <c:v>6.3879999999999999</c:v>
                </c:pt>
                <c:pt idx="3">
                  <c:v>11.615</c:v>
                </c:pt>
                <c:pt idx="4">
                  <c:v>15.076000000000001</c:v>
                </c:pt>
                <c:pt idx="5">
                  <c:v>18.45</c:v>
                </c:pt>
                <c:pt idx="6">
                  <c:v>18.605</c:v>
                </c:pt>
                <c:pt idx="7">
                  <c:v>19.382000000000001</c:v>
                </c:pt>
                <c:pt idx="8">
                  <c:v>19.516000000000002</c:v>
                </c:pt>
                <c:pt idx="9">
                  <c:v>19.263000000000002</c:v>
                </c:pt>
                <c:pt idx="10">
                  <c:v>20.385000000000002</c:v>
                </c:pt>
                <c:pt idx="11">
                  <c:v>20.710999999999999</c:v>
                </c:pt>
                <c:pt idx="12">
                  <c:v>21.239000000000001</c:v>
                </c:pt>
                <c:pt idx="13">
                  <c:v>22.356000000000002</c:v>
                </c:pt>
                <c:pt idx="14">
                  <c:v>23.85</c:v>
                </c:pt>
                <c:pt idx="15">
                  <c:v>27.952000000000002</c:v>
                </c:pt>
                <c:pt idx="16">
                  <c:v>33.894000000000005</c:v>
                </c:pt>
                <c:pt idx="17">
                  <c:v>36.131</c:v>
                </c:pt>
                <c:pt idx="18">
                  <c:v>35.632999999999996</c:v>
                </c:pt>
                <c:pt idx="19">
                  <c:v>35.649000000000001</c:v>
                </c:pt>
                <c:pt idx="20">
                  <c:v>35.894000000000005</c:v>
                </c:pt>
                <c:pt idx="21">
                  <c:v>35.141000000000005</c:v>
                </c:pt>
                <c:pt idx="22">
                  <c:v>33.873999999999995</c:v>
                </c:pt>
                <c:pt idx="23">
                  <c:v>34.686999999999998</c:v>
                </c:pt>
                <c:pt idx="24">
                  <c:v>34.031999999999996</c:v>
                </c:pt>
                <c:pt idx="25">
                  <c:v>33.814000000000007</c:v>
                </c:pt>
                <c:pt idx="26">
                  <c:v>34.512</c:v>
                </c:pt>
                <c:pt idx="27">
                  <c:v>34.828000000000003</c:v>
                </c:pt>
                <c:pt idx="28">
                  <c:v>34.790000000000006</c:v>
                </c:pt>
                <c:pt idx="29">
                  <c:v>34.692000000000007</c:v>
                </c:pt>
                <c:pt idx="30">
                  <c:v>34.069999999999993</c:v>
                </c:pt>
                <c:pt idx="31">
                  <c:v>33.813000000000002</c:v>
                </c:pt>
                <c:pt idx="32">
                  <c:v>33.867999999999995</c:v>
                </c:pt>
                <c:pt idx="33">
                  <c:v>34.200000000000003</c:v>
                </c:pt>
                <c:pt idx="34">
                  <c:v>34.293000000000006</c:v>
                </c:pt>
                <c:pt idx="35">
                  <c:v>34.888000000000005</c:v>
                </c:pt>
                <c:pt idx="36">
                  <c:v>34.926000000000002</c:v>
                </c:pt>
                <c:pt idx="37">
                  <c:v>35.194000000000003</c:v>
                </c:pt>
                <c:pt idx="38">
                  <c:v>35.046000000000006</c:v>
                </c:pt>
                <c:pt idx="39">
                  <c:v>35.084000000000003</c:v>
                </c:pt>
                <c:pt idx="40">
                  <c:v>34.947999999999993</c:v>
                </c:pt>
                <c:pt idx="41">
                  <c:v>34.019999999999996</c:v>
                </c:pt>
                <c:pt idx="42">
                  <c:v>32.731999999999999</c:v>
                </c:pt>
                <c:pt idx="43">
                  <c:v>31.383999999999997</c:v>
                </c:pt>
                <c:pt idx="44">
                  <c:v>30.915000000000003</c:v>
                </c:pt>
                <c:pt idx="45">
                  <c:v>30.806000000000001</c:v>
                </c:pt>
                <c:pt idx="46">
                  <c:v>30.495000000000001</c:v>
                </c:pt>
                <c:pt idx="47">
                  <c:v>31.209999999999997</c:v>
                </c:pt>
                <c:pt idx="48">
                  <c:v>32.116</c:v>
                </c:pt>
                <c:pt idx="49">
                  <c:v>32.344999999999999</c:v>
                </c:pt>
                <c:pt idx="50">
                  <c:v>32.646000000000001</c:v>
                </c:pt>
                <c:pt idx="51">
                  <c:v>31.336000000000002</c:v>
                </c:pt>
                <c:pt idx="52">
                  <c:v>30.916</c:v>
                </c:pt>
                <c:pt idx="53">
                  <c:v>31.942000000000004</c:v>
                </c:pt>
                <c:pt idx="54">
                  <c:v>32.875</c:v>
                </c:pt>
                <c:pt idx="55">
                  <c:v>32.972999999999999</c:v>
                </c:pt>
                <c:pt idx="56">
                  <c:v>33.153000000000006</c:v>
                </c:pt>
                <c:pt idx="57">
                  <c:v>32.748999999999995</c:v>
                </c:pt>
                <c:pt idx="58">
                  <c:v>32.793000000000006</c:v>
                </c:pt>
                <c:pt idx="59">
                  <c:v>33.251000000000005</c:v>
                </c:pt>
                <c:pt idx="60">
                  <c:v>33.317000000000007</c:v>
                </c:pt>
                <c:pt idx="61">
                  <c:v>32.864000000000004</c:v>
                </c:pt>
                <c:pt idx="62">
                  <c:v>33.819000000000003</c:v>
                </c:pt>
                <c:pt idx="63">
                  <c:v>34.805999999999997</c:v>
                </c:pt>
                <c:pt idx="64">
                  <c:v>34.986000000000004</c:v>
                </c:pt>
                <c:pt idx="65">
                  <c:v>34.97</c:v>
                </c:pt>
                <c:pt idx="66">
                  <c:v>34.566000000000003</c:v>
                </c:pt>
                <c:pt idx="67">
                  <c:v>34.260999999999996</c:v>
                </c:pt>
                <c:pt idx="68">
                  <c:v>34.042000000000002</c:v>
                </c:pt>
                <c:pt idx="69">
                  <c:v>34.052999999999997</c:v>
                </c:pt>
                <c:pt idx="70">
                  <c:v>33.823999999999998</c:v>
                </c:pt>
                <c:pt idx="71">
                  <c:v>33.992999999999995</c:v>
                </c:pt>
                <c:pt idx="72">
                  <c:v>34.254999999999995</c:v>
                </c:pt>
                <c:pt idx="73">
                  <c:v>34.212000000000003</c:v>
                </c:pt>
                <c:pt idx="74">
                  <c:v>33.959999999999994</c:v>
                </c:pt>
                <c:pt idx="75">
                  <c:v>33.578999999999994</c:v>
                </c:pt>
                <c:pt idx="76">
                  <c:v>34.042000000000002</c:v>
                </c:pt>
                <c:pt idx="77">
                  <c:v>34.790000000000006</c:v>
                </c:pt>
                <c:pt idx="78">
                  <c:v>34.855999999999995</c:v>
                </c:pt>
                <c:pt idx="79">
                  <c:v>34.430000000000007</c:v>
                </c:pt>
                <c:pt idx="80">
                  <c:v>33.819000000000003</c:v>
                </c:pt>
                <c:pt idx="81">
                  <c:v>33.103999999999999</c:v>
                </c:pt>
                <c:pt idx="82">
                  <c:v>33.158000000000001</c:v>
                </c:pt>
                <c:pt idx="83">
                  <c:v>33.36</c:v>
                </c:pt>
                <c:pt idx="84">
                  <c:v>33.131</c:v>
                </c:pt>
                <c:pt idx="85">
                  <c:v>32.924000000000007</c:v>
                </c:pt>
                <c:pt idx="86">
                  <c:v>32.924000000000007</c:v>
                </c:pt>
                <c:pt idx="87">
                  <c:v>32.804000000000002</c:v>
                </c:pt>
                <c:pt idx="88">
                  <c:v>32.945999999999998</c:v>
                </c:pt>
                <c:pt idx="89">
                  <c:v>33.572999999999993</c:v>
                </c:pt>
                <c:pt idx="90">
                  <c:v>34.123999999999995</c:v>
                </c:pt>
                <c:pt idx="91">
                  <c:v>34.244</c:v>
                </c:pt>
                <c:pt idx="92">
                  <c:v>33.070999999999998</c:v>
                </c:pt>
                <c:pt idx="93">
                  <c:v>32.361999999999995</c:v>
                </c:pt>
                <c:pt idx="94">
                  <c:v>33.628</c:v>
                </c:pt>
                <c:pt idx="95">
                  <c:v>35.040999999999997</c:v>
                </c:pt>
                <c:pt idx="96">
                  <c:v>35.444999999999993</c:v>
                </c:pt>
                <c:pt idx="97">
                  <c:v>35.662999999999997</c:v>
                </c:pt>
                <c:pt idx="98">
                  <c:v>34.522999999999996</c:v>
                </c:pt>
                <c:pt idx="99">
                  <c:v>30.501000000000001</c:v>
                </c:pt>
                <c:pt idx="100">
                  <c:v>19.676000000000002</c:v>
                </c:pt>
                <c:pt idx="101">
                  <c:v>13.827999999999999</c:v>
                </c:pt>
                <c:pt idx="102">
                  <c:v>14.026</c:v>
                </c:pt>
                <c:pt idx="103">
                  <c:v>14.943000000000001</c:v>
                </c:pt>
                <c:pt idx="104">
                  <c:v>15.026</c:v>
                </c:pt>
                <c:pt idx="105">
                  <c:v>14.667000000000002</c:v>
                </c:pt>
                <c:pt idx="106">
                  <c:v>14.710999999999999</c:v>
                </c:pt>
                <c:pt idx="107">
                  <c:v>14.923999999999999</c:v>
                </c:pt>
                <c:pt idx="108">
                  <c:v>14.75</c:v>
                </c:pt>
                <c:pt idx="109">
                  <c:v>14.690000000000001</c:v>
                </c:pt>
                <c:pt idx="110">
                  <c:v>14.451000000000001</c:v>
                </c:pt>
                <c:pt idx="111">
                  <c:v>14.373999999999999</c:v>
                </c:pt>
                <c:pt idx="112">
                  <c:v>14.347000000000001</c:v>
                </c:pt>
                <c:pt idx="113">
                  <c:v>14.462</c:v>
                </c:pt>
                <c:pt idx="114">
                  <c:v>14.582000000000001</c:v>
                </c:pt>
                <c:pt idx="115">
                  <c:v>14.457000000000001</c:v>
                </c:pt>
                <c:pt idx="116">
                  <c:v>14.190000000000001</c:v>
                </c:pt>
                <c:pt idx="117">
                  <c:v>14.163</c:v>
                </c:pt>
                <c:pt idx="118">
                  <c:v>14.021000000000001</c:v>
                </c:pt>
                <c:pt idx="119">
                  <c:v>14.277000000000001</c:v>
                </c:pt>
                <c:pt idx="120">
                  <c:v>14.332000000000001</c:v>
                </c:pt>
                <c:pt idx="121">
                  <c:v>14.359000000000002</c:v>
                </c:pt>
                <c:pt idx="122">
                  <c:v>14.61</c:v>
                </c:pt>
                <c:pt idx="123">
                  <c:v>14.516000000000002</c:v>
                </c:pt>
                <c:pt idx="124">
                  <c:v>14.838000000000001</c:v>
                </c:pt>
                <c:pt idx="125">
                  <c:v>14.864999999999998</c:v>
                </c:pt>
                <c:pt idx="126">
                  <c:v>14.777999999999999</c:v>
                </c:pt>
                <c:pt idx="127">
                  <c:v>14.773</c:v>
                </c:pt>
                <c:pt idx="128">
                  <c:v>14.789000000000001</c:v>
                </c:pt>
                <c:pt idx="129">
                  <c:v>14.690999999999999</c:v>
                </c:pt>
                <c:pt idx="130">
                  <c:v>14.751000000000001</c:v>
                </c:pt>
                <c:pt idx="131">
                  <c:v>14.690999999999999</c:v>
                </c:pt>
                <c:pt idx="132">
                  <c:v>14.658999999999999</c:v>
                </c:pt>
                <c:pt idx="133">
                  <c:v>14.719000000000001</c:v>
                </c:pt>
                <c:pt idx="134">
                  <c:v>14.920999999999999</c:v>
                </c:pt>
                <c:pt idx="135">
                  <c:v>14.718</c:v>
                </c:pt>
                <c:pt idx="136">
                  <c:v>14.838000000000001</c:v>
                </c:pt>
                <c:pt idx="137">
                  <c:v>14.838000000000001</c:v>
                </c:pt>
                <c:pt idx="138">
                  <c:v>14.952999999999999</c:v>
                </c:pt>
                <c:pt idx="139">
                  <c:v>14.899000000000001</c:v>
                </c:pt>
                <c:pt idx="140">
                  <c:v>14.98</c:v>
                </c:pt>
                <c:pt idx="141">
                  <c:v>14.866</c:v>
                </c:pt>
                <c:pt idx="142">
                  <c:v>14.817</c:v>
                </c:pt>
                <c:pt idx="143">
                  <c:v>14.603999999999999</c:v>
                </c:pt>
                <c:pt idx="144">
                  <c:v>14.684999999999999</c:v>
                </c:pt>
                <c:pt idx="145">
                  <c:v>14.843</c:v>
                </c:pt>
                <c:pt idx="146">
                  <c:v>14.844000000000001</c:v>
                </c:pt>
                <c:pt idx="147">
                  <c:v>14.462</c:v>
                </c:pt>
                <c:pt idx="148">
                  <c:v>14.641999999999999</c:v>
                </c:pt>
                <c:pt idx="149">
                  <c:v>14.713000000000001</c:v>
                </c:pt>
                <c:pt idx="150">
                  <c:v>14.756</c:v>
                </c:pt>
                <c:pt idx="151">
                  <c:v>14.902999999999999</c:v>
                </c:pt>
                <c:pt idx="152">
                  <c:v>14.766000000000002</c:v>
                </c:pt>
                <c:pt idx="153">
                  <c:v>15.016999999999999</c:v>
                </c:pt>
                <c:pt idx="154">
                  <c:v>15.23</c:v>
                </c:pt>
                <c:pt idx="155">
                  <c:v>15.033000000000001</c:v>
                </c:pt>
                <c:pt idx="156">
                  <c:v>15.835000000000001</c:v>
                </c:pt>
                <c:pt idx="157">
                  <c:v>8.9500000000000011</c:v>
                </c:pt>
                <c:pt idx="158">
                  <c:v>2.2359999999999998</c:v>
                </c:pt>
                <c:pt idx="159">
                  <c:v>1.5</c:v>
                </c:pt>
                <c:pt idx="160">
                  <c:v>2.4500000000000002</c:v>
                </c:pt>
                <c:pt idx="161">
                  <c:v>2.8159999999999998</c:v>
                </c:pt>
                <c:pt idx="162">
                  <c:v>2.6630000000000003</c:v>
                </c:pt>
                <c:pt idx="163">
                  <c:v>2.593</c:v>
                </c:pt>
                <c:pt idx="164">
                  <c:v>2.6640000000000006</c:v>
                </c:pt>
                <c:pt idx="165">
                  <c:v>2.5110000000000001</c:v>
                </c:pt>
                <c:pt idx="166">
                  <c:v>2.5499999999999998</c:v>
                </c:pt>
                <c:pt idx="167">
                  <c:v>2.4740000000000002</c:v>
                </c:pt>
                <c:pt idx="168">
                  <c:v>2.5170000000000003</c:v>
                </c:pt>
                <c:pt idx="169">
                  <c:v>2.5280000000000005</c:v>
                </c:pt>
                <c:pt idx="170">
                  <c:v>2.6970000000000001</c:v>
                </c:pt>
                <c:pt idx="171">
                  <c:v>2.7850000000000001</c:v>
                </c:pt>
                <c:pt idx="172">
                  <c:v>2.8180000000000005</c:v>
                </c:pt>
                <c:pt idx="173">
                  <c:v>2.7300000000000004</c:v>
                </c:pt>
                <c:pt idx="174">
                  <c:v>2.7250000000000005</c:v>
                </c:pt>
                <c:pt idx="175">
                  <c:v>2.5890000000000004</c:v>
                </c:pt>
                <c:pt idx="176">
                  <c:v>2.5830000000000002</c:v>
                </c:pt>
                <c:pt idx="177">
                  <c:v>2.6539999999999999</c:v>
                </c:pt>
                <c:pt idx="178">
                  <c:v>2.7960000000000003</c:v>
                </c:pt>
                <c:pt idx="179">
                  <c:v>2.7640000000000002</c:v>
                </c:pt>
                <c:pt idx="180">
                  <c:v>2.665</c:v>
                </c:pt>
                <c:pt idx="181">
                  <c:v>2.649</c:v>
                </c:pt>
                <c:pt idx="182">
                  <c:v>2.6820000000000004</c:v>
                </c:pt>
                <c:pt idx="183">
                  <c:v>2.6059999999999999</c:v>
                </c:pt>
                <c:pt idx="184">
                  <c:v>2.6870000000000003</c:v>
                </c:pt>
                <c:pt idx="185">
                  <c:v>2.7309999999999999</c:v>
                </c:pt>
                <c:pt idx="186">
                  <c:v>2.665</c:v>
                </c:pt>
                <c:pt idx="187">
                  <c:v>2.4859999999999998</c:v>
                </c:pt>
                <c:pt idx="188">
                  <c:v>2.8180000000000005</c:v>
                </c:pt>
                <c:pt idx="189">
                  <c:v>2.4800000000000004</c:v>
                </c:pt>
                <c:pt idx="190">
                  <c:v>2.7250000000000005</c:v>
                </c:pt>
                <c:pt idx="191">
                  <c:v>2.7040000000000006</c:v>
                </c:pt>
                <c:pt idx="192">
                  <c:v>2.5730000000000004</c:v>
                </c:pt>
                <c:pt idx="193">
                  <c:v>2.4249999999999998</c:v>
                </c:pt>
                <c:pt idx="194">
                  <c:v>2.6710000000000003</c:v>
                </c:pt>
                <c:pt idx="195">
                  <c:v>2.8020000000000005</c:v>
                </c:pt>
                <c:pt idx="196">
                  <c:v>2.6160000000000005</c:v>
                </c:pt>
                <c:pt idx="197">
                  <c:v>2.649</c:v>
                </c:pt>
                <c:pt idx="198">
                  <c:v>2.5730000000000004</c:v>
                </c:pt>
                <c:pt idx="199">
                  <c:v>2.7090000000000005</c:v>
                </c:pt>
                <c:pt idx="200">
                  <c:v>2.4800000000000004</c:v>
                </c:pt>
                <c:pt idx="201">
                  <c:v>2.4260000000000002</c:v>
                </c:pt>
                <c:pt idx="202">
                  <c:v>2.54</c:v>
                </c:pt>
                <c:pt idx="203">
                  <c:v>2.42</c:v>
                </c:pt>
                <c:pt idx="204">
                  <c:v>2.4910000000000005</c:v>
                </c:pt>
                <c:pt idx="205">
                  <c:v>2.4530000000000003</c:v>
                </c:pt>
                <c:pt idx="206">
                  <c:v>2.4859999999999998</c:v>
                </c:pt>
                <c:pt idx="207">
                  <c:v>2.3600000000000003</c:v>
                </c:pt>
                <c:pt idx="208">
                  <c:v>2.4690000000000003</c:v>
                </c:pt>
                <c:pt idx="209">
                  <c:v>2.4640000000000004</c:v>
                </c:pt>
                <c:pt idx="210">
                  <c:v>2.5179999999999998</c:v>
                </c:pt>
                <c:pt idx="211">
                  <c:v>2.4420000000000002</c:v>
                </c:pt>
                <c:pt idx="212">
                  <c:v>2.4800000000000004</c:v>
                </c:pt>
                <c:pt idx="213">
                  <c:v>2.4470000000000001</c:v>
                </c:pt>
                <c:pt idx="214">
                  <c:v>2.5730000000000004</c:v>
                </c:pt>
                <c:pt idx="215">
                  <c:v>2.5890000000000004</c:v>
                </c:pt>
                <c:pt idx="216">
                  <c:v>2.4640000000000004</c:v>
                </c:pt>
                <c:pt idx="217">
                  <c:v>2.7090000000000005</c:v>
                </c:pt>
                <c:pt idx="218">
                  <c:v>2.3220000000000001</c:v>
                </c:pt>
                <c:pt idx="219">
                  <c:v>2.4640000000000004</c:v>
                </c:pt>
                <c:pt idx="220">
                  <c:v>2.4640000000000004</c:v>
                </c:pt>
                <c:pt idx="221">
                  <c:v>2.6280000000000001</c:v>
                </c:pt>
                <c:pt idx="222">
                  <c:v>3.484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544704"/>
        <c:axId val="253825792"/>
      </c:scatterChart>
      <c:valAx>
        <c:axId val="25354470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(raw)</a:t>
                </a:r>
              </a:p>
            </c:rich>
          </c:tx>
          <c:layout>
            <c:manualLayout>
              <c:xMode val="edge"/>
              <c:yMode val="edge"/>
              <c:x val="0.42059582780695631"/>
              <c:y val="3.2586437713334727E-2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crossAx val="253825792"/>
        <c:crosses val="autoZero"/>
        <c:crossBetween val="midCat"/>
      </c:valAx>
      <c:valAx>
        <c:axId val="25382579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5354470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'Plots_CV62-1'!$A$2</c:f>
          <c:strCache>
            <c:ptCount val="1"/>
            <c:pt idx="0">
              <c:v>CV62-1 1/31/2017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733399850037149"/>
          <c:y val="0.13495455934880193"/>
          <c:w val="0.77923739428391026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'Plots_CV62-1'!$O$8:$O$355</c:f>
              <c:numCache>
                <c:formatCode>0.0000</c:formatCode>
                <c:ptCount val="348"/>
                <c:pt idx="0">
                  <c:v>5.3749999999999964E-2</c:v>
                </c:pt>
                <c:pt idx="1">
                  <c:v>4.3049999999999977E-2</c:v>
                </c:pt>
                <c:pt idx="2">
                  <c:v>2.6999999999999968E-2</c:v>
                </c:pt>
                <c:pt idx="3">
                  <c:v>5.9099999999999986E-2</c:v>
                </c:pt>
                <c:pt idx="4">
                  <c:v>4.8399999999999999E-2</c:v>
                </c:pt>
                <c:pt idx="5">
                  <c:v>3.7699999999999984E-2</c:v>
                </c:pt>
                <c:pt idx="6">
                  <c:v>4.3049999999999977E-2</c:v>
                </c:pt>
                <c:pt idx="7">
                  <c:v>5.3749999999999964E-2</c:v>
                </c:pt>
                <c:pt idx="8">
                  <c:v>5.3749999999999964E-2</c:v>
                </c:pt>
                <c:pt idx="9">
                  <c:v>4.8399999999999999E-2</c:v>
                </c:pt>
                <c:pt idx="10">
                  <c:v>9.1199999999999976E-2</c:v>
                </c:pt>
                <c:pt idx="11">
                  <c:v>0.13399999999999995</c:v>
                </c:pt>
                <c:pt idx="12">
                  <c:v>0.20889999999999997</c:v>
                </c:pt>
                <c:pt idx="13">
                  <c:v>0.25705</c:v>
                </c:pt>
                <c:pt idx="14">
                  <c:v>0.21425</c:v>
                </c:pt>
                <c:pt idx="15">
                  <c:v>0.20889999999999997</c:v>
                </c:pt>
                <c:pt idx="16">
                  <c:v>0.29449999999999998</c:v>
                </c:pt>
                <c:pt idx="17">
                  <c:v>0.20889999999999997</c:v>
                </c:pt>
                <c:pt idx="18">
                  <c:v>0.22494999999999998</c:v>
                </c:pt>
                <c:pt idx="19">
                  <c:v>0.22494999999999998</c:v>
                </c:pt>
                <c:pt idx="20">
                  <c:v>0.28914999999999996</c:v>
                </c:pt>
                <c:pt idx="21">
                  <c:v>0.24099999999999999</c:v>
                </c:pt>
                <c:pt idx="22">
                  <c:v>0.24634999999999999</c:v>
                </c:pt>
                <c:pt idx="23">
                  <c:v>0.25705</c:v>
                </c:pt>
                <c:pt idx="24">
                  <c:v>0.22494999999999998</c:v>
                </c:pt>
                <c:pt idx="25">
                  <c:v>0.26774999999999999</c:v>
                </c:pt>
                <c:pt idx="26">
                  <c:v>0.20354999999999998</c:v>
                </c:pt>
                <c:pt idx="27">
                  <c:v>0.22494999999999998</c:v>
                </c:pt>
                <c:pt idx="28">
                  <c:v>0.26239999999999997</c:v>
                </c:pt>
                <c:pt idx="29">
                  <c:v>0.26239999999999997</c:v>
                </c:pt>
                <c:pt idx="30">
                  <c:v>0.26774999999999999</c:v>
                </c:pt>
                <c:pt idx="31">
                  <c:v>0.3266</c:v>
                </c:pt>
                <c:pt idx="32">
                  <c:v>0.21959999999999999</c:v>
                </c:pt>
                <c:pt idx="33">
                  <c:v>0.26774999999999999</c:v>
                </c:pt>
                <c:pt idx="34">
                  <c:v>0.39615</c:v>
                </c:pt>
                <c:pt idx="35">
                  <c:v>0.26239999999999997</c:v>
                </c:pt>
                <c:pt idx="36">
                  <c:v>0.24099999999999999</c:v>
                </c:pt>
                <c:pt idx="37">
                  <c:v>0.34799999999999998</c:v>
                </c:pt>
                <c:pt idx="38">
                  <c:v>0.32124999999999998</c:v>
                </c:pt>
                <c:pt idx="39">
                  <c:v>0.29984999999999995</c:v>
                </c:pt>
                <c:pt idx="40">
                  <c:v>0.24634999999999999</c:v>
                </c:pt>
                <c:pt idx="41">
                  <c:v>0.31054999999999999</c:v>
                </c:pt>
                <c:pt idx="42">
                  <c:v>0.30519999999999997</c:v>
                </c:pt>
                <c:pt idx="43">
                  <c:v>0.3266</c:v>
                </c:pt>
                <c:pt idx="44">
                  <c:v>0.31589999999999996</c:v>
                </c:pt>
                <c:pt idx="45">
                  <c:v>0.47104999999999997</c:v>
                </c:pt>
                <c:pt idx="46">
                  <c:v>0.24634999999999999</c:v>
                </c:pt>
                <c:pt idx="47">
                  <c:v>0.24099999999999999</c:v>
                </c:pt>
                <c:pt idx="48">
                  <c:v>0.23029999999999998</c:v>
                </c:pt>
                <c:pt idx="49">
                  <c:v>0.31054999999999999</c:v>
                </c:pt>
                <c:pt idx="50">
                  <c:v>0.29449999999999998</c:v>
                </c:pt>
                <c:pt idx="51">
                  <c:v>0.20889999999999997</c:v>
                </c:pt>
                <c:pt idx="52">
                  <c:v>0.19819999999999999</c:v>
                </c:pt>
                <c:pt idx="53">
                  <c:v>0.20354999999999998</c:v>
                </c:pt>
                <c:pt idx="54">
                  <c:v>0.19284999999999997</c:v>
                </c:pt>
                <c:pt idx="55">
                  <c:v>0.19284999999999997</c:v>
                </c:pt>
                <c:pt idx="56">
                  <c:v>0.23029999999999998</c:v>
                </c:pt>
                <c:pt idx="57">
                  <c:v>0.17679999999999998</c:v>
                </c:pt>
                <c:pt idx="58">
                  <c:v>0.27310000000000001</c:v>
                </c:pt>
                <c:pt idx="59">
                  <c:v>0.17679999999999998</c:v>
                </c:pt>
                <c:pt idx="60">
                  <c:v>0.16075</c:v>
                </c:pt>
                <c:pt idx="61">
                  <c:v>0.19819999999999999</c:v>
                </c:pt>
                <c:pt idx="62">
                  <c:v>0.18214999999999998</c:v>
                </c:pt>
                <c:pt idx="63">
                  <c:v>0.24634999999999999</c:v>
                </c:pt>
                <c:pt idx="64">
                  <c:v>0.1875</c:v>
                </c:pt>
                <c:pt idx="65">
                  <c:v>0.24099999999999999</c:v>
                </c:pt>
                <c:pt idx="66">
                  <c:v>0.22494999999999998</c:v>
                </c:pt>
                <c:pt idx="67">
                  <c:v>0.23029999999999998</c:v>
                </c:pt>
                <c:pt idx="68">
                  <c:v>0.1875</c:v>
                </c:pt>
                <c:pt idx="69">
                  <c:v>0.31589999999999996</c:v>
                </c:pt>
                <c:pt idx="70">
                  <c:v>0.2838</c:v>
                </c:pt>
                <c:pt idx="71">
                  <c:v>0.21959999999999999</c:v>
                </c:pt>
                <c:pt idx="72">
                  <c:v>0.20354999999999998</c:v>
                </c:pt>
                <c:pt idx="73">
                  <c:v>0.23029999999999998</c:v>
                </c:pt>
                <c:pt idx="74">
                  <c:v>0.20889999999999997</c:v>
                </c:pt>
                <c:pt idx="75">
                  <c:v>0.31589999999999996</c:v>
                </c:pt>
                <c:pt idx="76">
                  <c:v>0.29449999999999998</c:v>
                </c:pt>
                <c:pt idx="77">
                  <c:v>0.41754999999999998</c:v>
                </c:pt>
                <c:pt idx="78">
                  <c:v>0.25705</c:v>
                </c:pt>
                <c:pt idx="79">
                  <c:v>0.26239999999999997</c:v>
                </c:pt>
                <c:pt idx="80">
                  <c:v>0.22494999999999998</c:v>
                </c:pt>
                <c:pt idx="81">
                  <c:v>0.20889999999999997</c:v>
                </c:pt>
                <c:pt idx="82">
                  <c:v>0.26239999999999997</c:v>
                </c:pt>
                <c:pt idx="83">
                  <c:v>0.23029999999999998</c:v>
                </c:pt>
                <c:pt idx="84">
                  <c:v>0.30519999999999997</c:v>
                </c:pt>
                <c:pt idx="85">
                  <c:v>0.24634999999999999</c:v>
                </c:pt>
                <c:pt idx="86">
                  <c:v>0.26239999999999997</c:v>
                </c:pt>
                <c:pt idx="87">
                  <c:v>0.27310000000000001</c:v>
                </c:pt>
                <c:pt idx="88">
                  <c:v>0.25705</c:v>
                </c:pt>
                <c:pt idx="89">
                  <c:v>0.11794999999999997</c:v>
                </c:pt>
                <c:pt idx="90">
                  <c:v>7.5149999999999995E-2</c:v>
                </c:pt>
                <c:pt idx="91">
                  <c:v>4.8399999999999999E-2</c:v>
                </c:pt>
                <c:pt idx="92">
                  <c:v>4.3049999999999977E-2</c:v>
                </c:pt>
                <c:pt idx="93">
                  <c:v>4.8399999999999999E-2</c:v>
                </c:pt>
                <c:pt idx="94">
                  <c:v>0.1875</c:v>
                </c:pt>
                <c:pt idx="95">
                  <c:v>3.7699999999999984E-2</c:v>
                </c:pt>
                <c:pt idx="96">
                  <c:v>3.234999999999999E-2</c:v>
                </c:pt>
                <c:pt idx="97">
                  <c:v>3.7699999999999984E-2</c:v>
                </c:pt>
                <c:pt idx="98">
                  <c:v>4.3049999999999977E-2</c:v>
                </c:pt>
                <c:pt idx="99">
                  <c:v>4.3049999999999977E-2</c:v>
                </c:pt>
                <c:pt idx="100">
                  <c:v>6.444999999999998E-2</c:v>
                </c:pt>
                <c:pt idx="101">
                  <c:v>4.3049999999999977E-2</c:v>
                </c:pt>
                <c:pt idx="102">
                  <c:v>3.234999999999999E-2</c:v>
                </c:pt>
                <c:pt idx="103">
                  <c:v>4.8399999999999999E-2</c:v>
                </c:pt>
                <c:pt idx="104">
                  <c:v>2.6999999999999968E-2</c:v>
                </c:pt>
                <c:pt idx="105">
                  <c:v>3.7699999999999984E-2</c:v>
                </c:pt>
                <c:pt idx="106">
                  <c:v>2.6999999999999968E-2</c:v>
                </c:pt>
                <c:pt idx="107">
                  <c:v>5.3749999999999964E-2</c:v>
                </c:pt>
                <c:pt idx="108">
                  <c:v>8.5849999999999982E-2</c:v>
                </c:pt>
                <c:pt idx="109">
                  <c:v>3.234999999999999E-2</c:v>
                </c:pt>
                <c:pt idx="110">
                  <c:v>3.7699999999999984E-2</c:v>
                </c:pt>
                <c:pt idx="111">
                  <c:v>5.3749999999999964E-2</c:v>
                </c:pt>
                <c:pt idx="112">
                  <c:v>8.049999999999996E-2</c:v>
                </c:pt>
                <c:pt idx="113">
                  <c:v>6.9800000000000001E-2</c:v>
                </c:pt>
                <c:pt idx="114">
                  <c:v>4.3049999999999977E-2</c:v>
                </c:pt>
                <c:pt idx="115">
                  <c:v>4.8399999999999999E-2</c:v>
                </c:pt>
                <c:pt idx="116">
                  <c:v>4.8399999999999999E-2</c:v>
                </c:pt>
                <c:pt idx="117">
                  <c:v>4.3049999999999977E-2</c:v>
                </c:pt>
                <c:pt idx="118">
                  <c:v>4.8399999999999999E-2</c:v>
                </c:pt>
                <c:pt idx="119">
                  <c:v>5.3749999999999964E-2</c:v>
                </c:pt>
                <c:pt idx="120">
                  <c:v>6.9800000000000001E-2</c:v>
                </c:pt>
                <c:pt idx="121">
                  <c:v>4.8399999999999999E-2</c:v>
                </c:pt>
                <c:pt idx="122">
                  <c:v>3.7699999999999984E-2</c:v>
                </c:pt>
                <c:pt idx="123">
                  <c:v>4.3049999999999977E-2</c:v>
                </c:pt>
                <c:pt idx="124">
                  <c:v>6.444999999999998E-2</c:v>
                </c:pt>
                <c:pt idx="125">
                  <c:v>4.3049999999999977E-2</c:v>
                </c:pt>
                <c:pt idx="126">
                  <c:v>6.9800000000000001E-2</c:v>
                </c:pt>
                <c:pt idx="127">
                  <c:v>4.8399999999999999E-2</c:v>
                </c:pt>
                <c:pt idx="128">
                  <c:v>5.3749999999999964E-2</c:v>
                </c:pt>
                <c:pt idx="129">
                  <c:v>4.3049999999999977E-2</c:v>
                </c:pt>
                <c:pt idx="130">
                  <c:v>3.7699999999999984E-2</c:v>
                </c:pt>
                <c:pt idx="131">
                  <c:v>4.3049999999999977E-2</c:v>
                </c:pt>
                <c:pt idx="132">
                  <c:v>4.3049999999999977E-2</c:v>
                </c:pt>
                <c:pt idx="133">
                  <c:v>6.444999999999998E-2</c:v>
                </c:pt>
                <c:pt idx="134">
                  <c:v>6.9800000000000001E-2</c:v>
                </c:pt>
                <c:pt idx="135">
                  <c:v>0.12329999999999999</c:v>
                </c:pt>
                <c:pt idx="136">
                  <c:v>3.234999999999999E-2</c:v>
                </c:pt>
                <c:pt idx="137">
                  <c:v>4.8399999999999999E-2</c:v>
                </c:pt>
                <c:pt idx="138">
                  <c:v>4.8399999999999999E-2</c:v>
                </c:pt>
                <c:pt idx="139">
                  <c:v>4.8399999999999999E-2</c:v>
                </c:pt>
                <c:pt idx="140">
                  <c:v>6.9800000000000001E-2</c:v>
                </c:pt>
                <c:pt idx="141">
                  <c:v>5.3749999999999964E-2</c:v>
                </c:pt>
                <c:pt idx="142">
                  <c:v>5.3749999999999964E-2</c:v>
                </c:pt>
                <c:pt idx="143">
                  <c:v>4.8399999999999999E-2</c:v>
                </c:pt>
                <c:pt idx="144">
                  <c:v>3.234999999999999E-2</c:v>
                </c:pt>
                <c:pt idx="145">
                  <c:v>4.8399999999999999E-2</c:v>
                </c:pt>
                <c:pt idx="146">
                  <c:v>5.9099999999999986E-2</c:v>
                </c:pt>
                <c:pt idx="147">
                  <c:v>4.3049999999999977E-2</c:v>
                </c:pt>
                <c:pt idx="148">
                  <c:v>4.3049999999999977E-2</c:v>
                </c:pt>
                <c:pt idx="149">
                  <c:v>0.15004999999999999</c:v>
                </c:pt>
                <c:pt idx="150">
                  <c:v>3.234999999999999E-2</c:v>
                </c:pt>
                <c:pt idx="151">
                  <c:v>4.3049999999999977E-2</c:v>
                </c:pt>
                <c:pt idx="152">
                  <c:v>2.6999999999999968E-2</c:v>
                </c:pt>
                <c:pt idx="153">
                  <c:v>2.1650000000000003E-2</c:v>
                </c:pt>
                <c:pt idx="154">
                  <c:v>4.3049999999999977E-2</c:v>
                </c:pt>
                <c:pt idx="155">
                  <c:v>5.9099999999999986E-2</c:v>
                </c:pt>
                <c:pt idx="156">
                  <c:v>4.3049999999999977E-2</c:v>
                </c:pt>
                <c:pt idx="157">
                  <c:v>5.9099999999999986E-2</c:v>
                </c:pt>
                <c:pt idx="158">
                  <c:v>0.10189999999999999</c:v>
                </c:pt>
                <c:pt idx="159">
                  <c:v>4.3049999999999977E-2</c:v>
                </c:pt>
                <c:pt idx="160">
                  <c:v>4.3049999999999977E-2</c:v>
                </c:pt>
                <c:pt idx="161">
                  <c:v>4.8399999999999999E-2</c:v>
                </c:pt>
                <c:pt idx="162">
                  <c:v>4.3049999999999977E-2</c:v>
                </c:pt>
                <c:pt idx="163">
                  <c:v>4.8399999999999999E-2</c:v>
                </c:pt>
                <c:pt idx="164">
                  <c:v>2.6999999999999968E-2</c:v>
                </c:pt>
                <c:pt idx="165">
                  <c:v>5.9099999999999986E-2</c:v>
                </c:pt>
                <c:pt idx="166">
                  <c:v>6.444999999999998E-2</c:v>
                </c:pt>
                <c:pt idx="167">
                  <c:v>5.9099999999999986E-2</c:v>
                </c:pt>
                <c:pt idx="168">
                  <c:v>5.3749999999999964E-2</c:v>
                </c:pt>
                <c:pt idx="169">
                  <c:v>5.9099999999999986E-2</c:v>
                </c:pt>
                <c:pt idx="170">
                  <c:v>3.234999999999999E-2</c:v>
                </c:pt>
                <c:pt idx="171">
                  <c:v>6.444999999999998E-2</c:v>
                </c:pt>
                <c:pt idx="172">
                  <c:v>3.7699999999999984E-2</c:v>
                </c:pt>
                <c:pt idx="173">
                  <c:v>4.3049999999999977E-2</c:v>
                </c:pt>
                <c:pt idx="174">
                  <c:v>3.234999999999999E-2</c:v>
                </c:pt>
                <c:pt idx="175">
                  <c:v>4.3049999999999977E-2</c:v>
                </c:pt>
                <c:pt idx="176">
                  <c:v>4.8399999999999999E-2</c:v>
                </c:pt>
                <c:pt idx="177">
                  <c:v>4.8399999999999999E-2</c:v>
                </c:pt>
                <c:pt idx="178">
                  <c:v>5.3749999999999964E-2</c:v>
                </c:pt>
                <c:pt idx="179">
                  <c:v>3.7699999999999984E-2</c:v>
                </c:pt>
                <c:pt idx="180">
                  <c:v>3.7699999999999984E-2</c:v>
                </c:pt>
                <c:pt idx="181">
                  <c:v>2.6999999999999968E-2</c:v>
                </c:pt>
                <c:pt idx="182">
                  <c:v>3.7699999999999984E-2</c:v>
                </c:pt>
                <c:pt idx="183">
                  <c:v>3.7699999999999984E-2</c:v>
                </c:pt>
                <c:pt idx="184">
                  <c:v>4.8399999999999999E-2</c:v>
                </c:pt>
                <c:pt idx="185">
                  <c:v>4.8399999999999999E-2</c:v>
                </c:pt>
                <c:pt idx="186">
                  <c:v>3.234999999999999E-2</c:v>
                </c:pt>
                <c:pt idx="187">
                  <c:v>5.3749999999999964E-2</c:v>
                </c:pt>
                <c:pt idx="188">
                  <c:v>4.3049999999999977E-2</c:v>
                </c:pt>
                <c:pt idx="189">
                  <c:v>8.5849999999999982E-2</c:v>
                </c:pt>
                <c:pt idx="190">
                  <c:v>8.049999999999996E-2</c:v>
                </c:pt>
                <c:pt idx="191">
                  <c:v>5.9099999999999986E-2</c:v>
                </c:pt>
                <c:pt idx="192">
                  <c:v>3.234999999999999E-2</c:v>
                </c:pt>
                <c:pt idx="193">
                  <c:v>3.234999999999999E-2</c:v>
                </c:pt>
                <c:pt idx="194">
                  <c:v>4.3049999999999977E-2</c:v>
                </c:pt>
              </c:numCache>
            </c:numRef>
          </c:xVal>
          <c:yVal>
            <c:numRef>
              <c:f>'Plots_CV62-1'!$P$8:$P$355</c:f>
              <c:numCache>
                <c:formatCode>0.00</c:formatCode>
                <c:ptCount val="348"/>
                <c:pt idx="0">
                  <c:v>1.5</c:v>
                </c:pt>
                <c:pt idx="1">
                  <c:v>1.5939999999999994</c:v>
                </c:pt>
                <c:pt idx="2">
                  <c:v>1.6239999999999997</c:v>
                </c:pt>
                <c:pt idx="3">
                  <c:v>2.8919999999999995</c:v>
                </c:pt>
                <c:pt idx="4">
                  <c:v>8.1750000000000007</c:v>
                </c:pt>
                <c:pt idx="5">
                  <c:v>10.737</c:v>
                </c:pt>
                <c:pt idx="6">
                  <c:v>10.304</c:v>
                </c:pt>
                <c:pt idx="7">
                  <c:v>15.272</c:v>
                </c:pt>
                <c:pt idx="8">
                  <c:v>20.497</c:v>
                </c:pt>
                <c:pt idx="9">
                  <c:v>25.061999999999998</c:v>
                </c:pt>
                <c:pt idx="10">
                  <c:v>31.690999999999995</c:v>
                </c:pt>
                <c:pt idx="11">
                  <c:v>35.345999999999997</c:v>
                </c:pt>
                <c:pt idx="12">
                  <c:v>39.181999999999995</c:v>
                </c:pt>
                <c:pt idx="13">
                  <c:v>39.268000000000001</c:v>
                </c:pt>
                <c:pt idx="14">
                  <c:v>38.475999999999999</c:v>
                </c:pt>
                <c:pt idx="15">
                  <c:v>39.36</c:v>
                </c:pt>
                <c:pt idx="16">
                  <c:v>39.123999999999995</c:v>
                </c:pt>
                <c:pt idx="17">
                  <c:v>39.43</c:v>
                </c:pt>
                <c:pt idx="18">
                  <c:v>39.494999999999997</c:v>
                </c:pt>
                <c:pt idx="19">
                  <c:v>39.494</c:v>
                </c:pt>
                <c:pt idx="20">
                  <c:v>39.472000000000001</c:v>
                </c:pt>
                <c:pt idx="21">
                  <c:v>39.466000000000001</c:v>
                </c:pt>
                <c:pt idx="22">
                  <c:v>39.476999999999997</c:v>
                </c:pt>
                <c:pt idx="23">
                  <c:v>39.466000000000001</c:v>
                </c:pt>
                <c:pt idx="24">
                  <c:v>39.46</c:v>
                </c:pt>
                <c:pt idx="25">
                  <c:v>39.46</c:v>
                </c:pt>
                <c:pt idx="26">
                  <c:v>39.454999999999998</c:v>
                </c:pt>
                <c:pt idx="27">
                  <c:v>39.46</c:v>
                </c:pt>
                <c:pt idx="28">
                  <c:v>39.509</c:v>
                </c:pt>
                <c:pt idx="29">
                  <c:v>39.497999999999998</c:v>
                </c:pt>
                <c:pt idx="30">
                  <c:v>39.486999999999995</c:v>
                </c:pt>
                <c:pt idx="31">
                  <c:v>39.503</c:v>
                </c:pt>
                <c:pt idx="32">
                  <c:v>39.497999999999998</c:v>
                </c:pt>
                <c:pt idx="33">
                  <c:v>39.542000000000002</c:v>
                </c:pt>
                <c:pt idx="34">
                  <c:v>39.480999999999995</c:v>
                </c:pt>
                <c:pt idx="35">
                  <c:v>39.475999999999999</c:v>
                </c:pt>
                <c:pt idx="36">
                  <c:v>39.475999999999999</c:v>
                </c:pt>
                <c:pt idx="37">
                  <c:v>39.464999999999996</c:v>
                </c:pt>
                <c:pt idx="38">
                  <c:v>39.420999999999999</c:v>
                </c:pt>
                <c:pt idx="39">
                  <c:v>39.415999999999997</c:v>
                </c:pt>
                <c:pt idx="40">
                  <c:v>39.420999999999999</c:v>
                </c:pt>
                <c:pt idx="41">
                  <c:v>39.409999999999997</c:v>
                </c:pt>
                <c:pt idx="42">
                  <c:v>39.437999999999995</c:v>
                </c:pt>
                <c:pt idx="43">
                  <c:v>39.427</c:v>
                </c:pt>
                <c:pt idx="44">
                  <c:v>39.420999999999999</c:v>
                </c:pt>
                <c:pt idx="45">
                  <c:v>39.427</c:v>
                </c:pt>
                <c:pt idx="46">
                  <c:v>39.427</c:v>
                </c:pt>
                <c:pt idx="47">
                  <c:v>39.355999999999995</c:v>
                </c:pt>
                <c:pt idx="48">
                  <c:v>39.387999999999998</c:v>
                </c:pt>
                <c:pt idx="49">
                  <c:v>39.382999999999996</c:v>
                </c:pt>
                <c:pt idx="50">
                  <c:v>39.372</c:v>
                </c:pt>
                <c:pt idx="51">
                  <c:v>39.372</c:v>
                </c:pt>
                <c:pt idx="52">
                  <c:v>39.360999999999997</c:v>
                </c:pt>
                <c:pt idx="53">
                  <c:v>39.338999999999999</c:v>
                </c:pt>
                <c:pt idx="54">
                  <c:v>39.333999999999996</c:v>
                </c:pt>
                <c:pt idx="55">
                  <c:v>39.327999999999996</c:v>
                </c:pt>
                <c:pt idx="56">
                  <c:v>39.344999999999999</c:v>
                </c:pt>
                <c:pt idx="57">
                  <c:v>39.35</c:v>
                </c:pt>
                <c:pt idx="58">
                  <c:v>39.338999999999999</c:v>
                </c:pt>
                <c:pt idx="59">
                  <c:v>39.329000000000001</c:v>
                </c:pt>
                <c:pt idx="60">
                  <c:v>39.333999999999996</c:v>
                </c:pt>
                <c:pt idx="61">
                  <c:v>39.360999999999997</c:v>
                </c:pt>
                <c:pt idx="62">
                  <c:v>39.378</c:v>
                </c:pt>
                <c:pt idx="63">
                  <c:v>39.46</c:v>
                </c:pt>
                <c:pt idx="64">
                  <c:v>39.542000000000002</c:v>
                </c:pt>
                <c:pt idx="65">
                  <c:v>39.454000000000001</c:v>
                </c:pt>
                <c:pt idx="66">
                  <c:v>39.311999999999998</c:v>
                </c:pt>
                <c:pt idx="67">
                  <c:v>39.333999999999996</c:v>
                </c:pt>
                <c:pt idx="68">
                  <c:v>39.366999999999997</c:v>
                </c:pt>
                <c:pt idx="69">
                  <c:v>39.366999999999997</c:v>
                </c:pt>
                <c:pt idx="70">
                  <c:v>39.344999999999999</c:v>
                </c:pt>
                <c:pt idx="71">
                  <c:v>39.372</c:v>
                </c:pt>
                <c:pt idx="72">
                  <c:v>39.355999999999995</c:v>
                </c:pt>
                <c:pt idx="73">
                  <c:v>39.350999999999999</c:v>
                </c:pt>
                <c:pt idx="74">
                  <c:v>39.268999999999998</c:v>
                </c:pt>
                <c:pt idx="75">
                  <c:v>39.300999999999995</c:v>
                </c:pt>
                <c:pt idx="76">
                  <c:v>39.366999999999997</c:v>
                </c:pt>
                <c:pt idx="77">
                  <c:v>39.411000000000001</c:v>
                </c:pt>
                <c:pt idx="78">
                  <c:v>39.405000000000001</c:v>
                </c:pt>
                <c:pt idx="79">
                  <c:v>39.378</c:v>
                </c:pt>
                <c:pt idx="80">
                  <c:v>39.382999999999996</c:v>
                </c:pt>
                <c:pt idx="81">
                  <c:v>39.431999999999995</c:v>
                </c:pt>
                <c:pt idx="82">
                  <c:v>39.317999999999998</c:v>
                </c:pt>
                <c:pt idx="83">
                  <c:v>39.420999999999999</c:v>
                </c:pt>
                <c:pt idx="84">
                  <c:v>39.366999999999997</c:v>
                </c:pt>
                <c:pt idx="85">
                  <c:v>39.372</c:v>
                </c:pt>
                <c:pt idx="86">
                  <c:v>39.339999999999996</c:v>
                </c:pt>
                <c:pt idx="87">
                  <c:v>39.257999999999996</c:v>
                </c:pt>
                <c:pt idx="88">
                  <c:v>34.75</c:v>
                </c:pt>
                <c:pt idx="89">
                  <c:v>27.994999999999997</c:v>
                </c:pt>
                <c:pt idx="90">
                  <c:v>21.868000000000002</c:v>
                </c:pt>
                <c:pt idx="91">
                  <c:v>17.045000000000002</c:v>
                </c:pt>
                <c:pt idx="92">
                  <c:v>17.302</c:v>
                </c:pt>
                <c:pt idx="93">
                  <c:v>17.378999999999998</c:v>
                </c:pt>
                <c:pt idx="94">
                  <c:v>17.057000000000002</c:v>
                </c:pt>
                <c:pt idx="95">
                  <c:v>17.106000000000002</c:v>
                </c:pt>
                <c:pt idx="96">
                  <c:v>17.100999999999999</c:v>
                </c:pt>
                <c:pt idx="97">
                  <c:v>17.280999999999999</c:v>
                </c:pt>
                <c:pt idx="98">
                  <c:v>17.073999999999998</c:v>
                </c:pt>
                <c:pt idx="99">
                  <c:v>16.948999999999998</c:v>
                </c:pt>
                <c:pt idx="100">
                  <c:v>16.964999999999996</c:v>
                </c:pt>
                <c:pt idx="101">
                  <c:v>16.964999999999996</c:v>
                </c:pt>
                <c:pt idx="102">
                  <c:v>17.069000000000003</c:v>
                </c:pt>
                <c:pt idx="103">
                  <c:v>17.177999999999997</c:v>
                </c:pt>
                <c:pt idx="104">
                  <c:v>17.206000000000003</c:v>
                </c:pt>
                <c:pt idx="105">
                  <c:v>17.216000000000001</c:v>
                </c:pt>
                <c:pt idx="106">
                  <c:v>17.146000000000001</c:v>
                </c:pt>
                <c:pt idx="107">
                  <c:v>17.106999999999999</c:v>
                </c:pt>
                <c:pt idx="108">
                  <c:v>17.118000000000002</c:v>
                </c:pt>
                <c:pt idx="109">
                  <c:v>17.195</c:v>
                </c:pt>
                <c:pt idx="110">
                  <c:v>17.189</c:v>
                </c:pt>
                <c:pt idx="111">
                  <c:v>17.255000000000003</c:v>
                </c:pt>
                <c:pt idx="112">
                  <c:v>17.232999999999997</c:v>
                </c:pt>
                <c:pt idx="113">
                  <c:v>17.238999999999997</c:v>
                </c:pt>
                <c:pt idx="114">
                  <c:v>17.249000000000002</c:v>
                </c:pt>
                <c:pt idx="115">
                  <c:v>17.228000000000002</c:v>
                </c:pt>
                <c:pt idx="116">
                  <c:v>17.259999999999998</c:v>
                </c:pt>
                <c:pt idx="117">
                  <c:v>17.183999999999997</c:v>
                </c:pt>
                <c:pt idx="118">
                  <c:v>17.222000000000001</c:v>
                </c:pt>
                <c:pt idx="119">
                  <c:v>17.128999999999998</c:v>
                </c:pt>
                <c:pt idx="120">
                  <c:v>17.101999999999997</c:v>
                </c:pt>
                <c:pt idx="121">
                  <c:v>17.107999999999997</c:v>
                </c:pt>
                <c:pt idx="122">
                  <c:v>17.265999999999998</c:v>
                </c:pt>
                <c:pt idx="123">
                  <c:v>17.277000000000001</c:v>
                </c:pt>
                <c:pt idx="124">
                  <c:v>17.189</c:v>
                </c:pt>
                <c:pt idx="125">
                  <c:v>17.156999999999996</c:v>
                </c:pt>
                <c:pt idx="126">
                  <c:v>17.151000000000003</c:v>
                </c:pt>
                <c:pt idx="127">
                  <c:v>17.128999999999998</c:v>
                </c:pt>
                <c:pt idx="128">
                  <c:v>17.015000000000001</c:v>
                </c:pt>
                <c:pt idx="129">
                  <c:v>16.988</c:v>
                </c:pt>
                <c:pt idx="130">
                  <c:v>16.829000000000001</c:v>
                </c:pt>
                <c:pt idx="131">
                  <c:v>17.058999999999997</c:v>
                </c:pt>
                <c:pt idx="132">
                  <c:v>17.238999999999997</c:v>
                </c:pt>
                <c:pt idx="133">
                  <c:v>17.151000000000003</c:v>
                </c:pt>
                <c:pt idx="134">
                  <c:v>17.151000000000003</c:v>
                </c:pt>
                <c:pt idx="135">
                  <c:v>17.167999999999999</c:v>
                </c:pt>
                <c:pt idx="136">
                  <c:v>17.183999999999997</c:v>
                </c:pt>
                <c:pt idx="137">
                  <c:v>17.134999999999998</c:v>
                </c:pt>
                <c:pt idx="138">
                  <c:v>17.380000000000003</c:v>
                </c:pt>
                <c:pt idx="139">
                  <c:v>17.341999999999999</c:v>
                </c:pt>
                <c:pt idx="140">
                  <c:v>17.292999999999999</c:v>
                </c:pt>
                <c:pt idx="141">
                  <c:v>17.402000000000001</c:v>
                </c:pt>
                <c:pt idx="142">
                  <c:v>15.417</c:v>
                </c:pt>
                <c:pt idx="143">
                  <c:v>10.131</c:v>
                </c:pt>
                <c:pt idx="144">
                  <c:v>8.68</c:v>
                </c:pt>
                <c:pt idx="145">
                  <c:v>3.1659999999999995</c:v>
                </c:pt>
                <c:pt idx="146">
                  <c:v>2.0750000000000002</c:v>
                </c:pt>
                <c:pt idx="147">
                  <c:v>2.2439999999999998</c:v>
                </c:pt>
                <c:pt idx="148">
                  <c:v>2.2389999999999999</c:v>
                </c:pt>
                <c:pt idx="149">
                  <c:v>1.9989999999999997</c:v>
                </c:pt>
                <c:pt idx="150">
                  <c:v>2.0199999999999996</c:v>
                </c:pt>
                <c:pt idx="151">
                  <c:v>2.0099999999999998</c:v>
                </c:pt>
                <c:pt idx="152">
                  <c:v>1.9989999999999997</c:v>
                </c:pt>
                <c:pt idx="153">
                  <c:v>1.9929999999999994</c:v>
                </c:pt>
                <c:pt idx="154">
                  <c:v>1.9390000000000001</c:v>
                </c:pt>
                <c:pt idx="155">
                  <c:v>1.9279999999999999</c:v>
                </c:pt>
                <c:pt idx="156">
                  <c:v>2.069</c:v>
                </c:pt>
                <c:pt idx="157">
                  <c:v>2.1129999999999995</c:v>
                </c:pt>
                <c:pt idx="158">
                  <c:v>2.08</c:v>
                </c:pt>
                <c:pt idx="159">
                  <c:v>2.0910000000000002</c:v>
                </c:pt>
                <c:pt idx="160">
                  <c:v>2.0969999999999995</c:v>
                </c:pt>
                <c:pt idx="161">
                  <c:v>2.0859999999999994</c:v>
                </c:pt>
                <c:pt idx="162">
                  <c:v>2.0910000000000002</c:v>
                </c:pt>
                <c:pt idx="163">
                  <c:v>2.069</c:v>
                </c:pt>
                <c:pt idx="164">
                  <c:v>2.0640000000000001</c:v>
                </c:pt>
                <c:pt idx="165">
                  <c:v>2.048</c:v>
                </c:pt>
                <c:pt idx="166">
                  <c:v>2.1079999999999997</c:v>
                </c:pt>
                <c:pt idx="167">
                  <c:v>2.0859999999999994</c:v>
                </c:pt>
                <c:pt idx="168">
                  <c:v>2.1399999999999997</c:v>
                </c:pt>
                <c:pt idx="169">
                  <c:v>2.1239999999999997</c:v>
                </c:pt>
                <c:pt idx="170">
                  <c:v>2.2109999999999994</c:v>
                </c:pt>
                <c:pt idx="171">
                  <c:v>2.1680000000000001</c:v>
                </c:pt>
                <c:pt idx="172">
                  <c:v>2.2000000000000002</c:v>
                </c:pt>
                <c:pt idx="173">
                  <c:v>2.1899999999999995</c:v>
                </c:pt>
                <c:pt idx="174">
                  <c:v>2.2109999999999994</c:v>
                </c:pt>
                <c:pt idx="175">
                  <c:v>2.2329999999999997</c:v>
                </c:pt>
                <c:pt idx="176">
                  <c:v>2.0419999999999998</c:v>
                </c:pt>
                <c:pt idx="177">
                  <c:v>2.1129999999999995</c:v>
                </c:pt>
                <c:pt idx="178">
                  <c:v>2.1349999999999998</c:v>
                </c:pt>
                <c:pt idx="179">
                  <c:v>2.0529999999999999</c:v>
                </c:pt>
                <c:pt idx="180">
                  <c:v>2.0640000000000001</c:v>
                </c:pt>
                <c:pt idx="181">
                  <c:v>2.08</c:v>
                </c:pt>
                <c:pt idx="182">
                  <c:v>2.0700000000000003</c:v>
                </c:pt>
                <c:pt idx="183">
                  <c:v>2.0259999999999998</c:v>
                </c:pt>
                <c:pt idx="184">
                  <c:v>2.0529999999999999</c:v>
                </c:pt>
                <c:pt idx="185">
                  <c:v>2.0419999999999998</c:v>
                </c:pt>
                <c:pt idx="186">
                  <c:v>2.0099999999999998</c:v>
                </c:pt>
                <c:pt idx="187">
                  <c:v>2.0369999999999999</c:v>
                </c:pt>
                <c:pt idx="188">
                  <c:v>2.032</c:v>
                </c:pt>
                <c:pt idx="189">
                  <c:v>2.0529999999999999</c:v>
                </c:pt>
                <c:pt idx="190">
                  <c:v>1.9769999999999994</c:v>
                </c:pt>
                <c:pt idx="191">
                  <c:v>1.9989999999999997</c:v>
                </c:pt>
                <c:pt idx="192">
                  <c:v>2.0149999999999997</c:v>
                </c:pt>
                <c:pt idx="193">
                  <c:v>2.0209999999999999</c:v>
                </c:pt>
                <c:pt idx="194">
                  <c:v>1.8410000000000002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404736"/>
        <c:axId val="220411392"/>
      </c:scatterChart>
      <c:valAx>
        <c:axId val="22040473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(ntu)</a:t>
                </a:r>
              </a:p>
            </c:rich>
          </c:tx>
          <c:layout>
            <c:manualLayout>
              <c:xMode val="edge"/>
              <c:yMode val="edge"/>
              <c:x val="0.42050724849050553"/>
              <c:y val="2.3600198687867585E-2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crossAx val="220411392"/>
        <c:crosses val="autoZero"/>
        <c:crossBetween val="midCat"/>
      </c:valAx>
      <c:valAx>
        <c:axId val="22041139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2040473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'Plots_R500-2'!$A$2</c:f>
          <c:strCache>
            <c:ptCount val="1"/>
            <c:pt idx="0">
              <c:v>R500-2  1/31/2017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640107170249016"/>
          <c:y val="0.13495455934880193"/>
          <c:w val="0.7601703210817915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'Plots_R500-2'!$O$8:$O$355</c:f>
              <c:numCache>
                <c:formatCode>0.0000</c:formatCode>
                <c:ptCount val="348"/>
                <c:pt idx="0">
                  <c:v>2.1650000000000003E-2</c:v>
                </c:pt>
                <c:pt idx="1">
                  <c:v>1.6299999999999953E-2</c:v>
                </c:pt>
                <c:pt idx="2">
                  <c:v>1.0949999999999988E-2</c:v>
                </c:pt>
                <c:pt idx="3">
                  <c:v>1.0949999999999988E-2</c:v>
                </c:pt>
                <c:pt idx="4">
                  <c:v>1.0949999999999988E-2</c:v>
                </c:pt>
                <c:pt idx="5">
                  <c:v>2.1650000000000003E-2</c:v>
                </c:pt>
                <c:pt idx="6">
                  <c:v>1.6299999999999953E-2</c:v>
                </c:pt>
                <c:pt idx="7">
                  <c:v>1.6299999999999953E-2</c:v>
                </c:pt>
                <c:pt idx="8">
                  <c:v>2.1650000000000003E-2</c:v>
                </c:pt>
                <c:pt idx="9">
                  <c:v>1.6299999999999953E-2</c:v>
                </c:pt>
                <c:pt idx="10">
                  <c:v>2.1650000000000003E-2</c:v>
                </c:pt>
                <c:pt idx="11">
                  <c:v>2.1650000000000003E-2</c:v>
                </c:pt>
                <c:pt idx="12">
                  <c:v>2.6999999999999968E-2</c:v>
                </c:pt>
                <c:pt idx="13">
                  <c:v>0.1875</c:v>
                </c:pt>
                <c:pt idx="14">
                  <c:v>2.1650000000000003E-2</c:v>
                </c:pt>
                <c:pt idx="15">
                  <c:v>3.7699999999999984E-2</c:v>
                </c:pt>
                <c:pt idx="16">
                  <c:v>6.444999999999998E-2</c:v>
                </c:pt>
                <c:pt idx="17">
                  <c:v>8.5849999999999982E-2</c:v>
                </c:pt>
                <c:pt idx="18">
                  <c:v>9.6549999999999997E-2</c:v>
                </c:pt>
                <c:pt idx="19">
                  <c:v>8.5849999999999982E-2</c:v>
                </c:pt>
                <c:pt idx="20">
                  <c:v>5.9099999999999986E-2</c:v>
                </c:pt>
                <c:pt idx="21">
                  <c:v>5.9099999999999986E-2</c:v>
                </c:pt>
                <c:pt idx="22">
                  <c:v>6.444999999999998E-2</c:v>
                </c:pt>
                <c:pt idx="23">
                  <c:v>8.5849999999999982E-2</c:v>
                </c:pt>
                <c:pt idx="24">
                  <c:v>8.049999999999996E-2</c:v>
                </c:pt>
                <c:pt idx="25">
                  <c:v>3.7699999999999984E-2</c:v>
                </c:pt>
                <c:pt idx="26">
                  <c:v>5.9099999999999986E-2</c:v>
                </c:pt>
                <c:pt idx="27">
                  <c:v>5.3749999999999964E-2</c:v>
                </c:pt>
                <c:pt idx="28">
                  <c:v>7.5149999999999995E-2</c:v>
                </c:pt>
                <c:pt idx="29">
                  <c:v>5.9099999999999986E-2</c:v>
                </c:pt>
                <c:pt idx="30">
                  <c:v>9.6549999999999997E-2</c:v>
                </c:pt>
                <c:pt idx="31">
                  <c:v>5.3749999999999964E-2</c:v>
                </c:pt>
                <c:pt idx="32">
                  <c:v>2.6999999999999968E-2</c:v>
                </c:pt>
                <c:pt idx="33">
                  <c:v>3.234999999999999E-2</c:v>
                </c:pt>
                <c:pt idx="34">
                  <c:v>4.8399999999999999E-2</c:v>
                </c:pt>
                <c:pt idx="35">
                  <c:v>7.5149999999999995E-2</c:v>
                </c:pt>
                <c:pt idx="36">
                  <c:v>5.3749999999999964E-2</c:v>
                </c:pt>
                <c:pt idx="37">
                  <c:v>8.049999999999996E-2</c:v>
                </c:pt>
                <c:pt idx="38">
                  <c:v>6.9800000000000001E-2</c:v>
                </c:pt>
                <c:pt idx="39">
                  <c:v>7.5149999999999995E-2</c:v>
                </c:pt>
                <c:pt idx="40">
                  <c:v>8.5849999999999982E-2</c:v>
                </c:pt>
                <c:pt idx="41">
                  <c:v>6.9800000000000001E-2</c:v>
                </c:pt>
                <c:pt idx="42">
                  <c:v>5.3749999999999964E-2</c:v>
                </c:pt>
                <c:pt idx="43">
                  <c:v>3.234999999999999E-2</c:v>
                </c:pt>
                <c:pt idx="44">
                  <c:v>2.6999999999999968E-2</c:v>
                </c:pt>
                <c:pt idx="45">
                  <c:v>2.6999999999999968E-2</c:v>
                </c:pt>
                <c:pt idx="46">
                  <c:v>3.234999999999999E-2</c:v>
                </c:pt>
                <c:pt idx="47">
                  <c:v>2.1650000000000003E-2</c:v>
                </c:pt>
                <c:pt idx="48">
                  <c:v>2.6999999999999968E-2</c:v>
                </c:pt>
                <c:pt idx="49">
                  <c:v>2.1650000000000003E-2</c:v>
                </c:pt>
                <c:pt idx="50">
                  <c:v>2.1650000000000003E-2</c:v>
                </c:pt>
                <c:pt idx="51">
                  <c:v>2.6999999999999968E-2</c:v>
                </c:pt>
                <c:pt idx="52">
                  <c:v>3.234999999999999E-2</c:v>
                </c:pt>
                <c:pt idx="53">
                  <c:v>2.1650000000000003E-2</c:v>
                </c:pt>
                <c:pt idx="54">
                  <c:v>7.5149999999999995E-2</c:v>
                </c:pt>
                <c:pt idx="55">
                  <c:v>5.9099999999999986E-2</c:v>
                </c:pt>
                <c:pt idx="56">
                  <c:v>4.3049999999999977E-2</c:v>
                </c:pt>
                <c:pt idx="57">
                  <c:v>2.1650000000000003E-2</c:v>
                </c:pt>
                <c:pt idx="58">
                  <c:v>3.7699999999999984E-2</c:v>
                </c:pt>
                <c:pt idx="59">
                  <c:v>4.3049999999999977E-2</c:v>
                </c:pt>
                <c:pt idx="60">
                  <c:v>6.444999999999998E-2</c:v>
                </c:pt>
                <c:pt idx="61">
                  <c:v>5.9099999999999986E-2</c:v>
                </c:pt>
                <c:pt idx="62">
                  <c:v>5.3749999999999964E-2</c:v>
                </c:pt>
                <c:pt idx="63">
                  <c:v>4.8399999999999999E-2</c:v>
                </c:pt>
                <c:pt idx="64">
                  <c:v>4.8399999999999999E-2</c:v>
                </c:pt>
                <c:pt idx="65">
                  <c:v>4.8399999999999999E-2</c:v>
                </c:pt>
                <c:pt idx="66">
                  <c:v>4.8399999999999999E-2</c:v>
                </c:pt>
                <c:pt idx="67">
                  <c:v>5.3749999999999964E-2</c:v>
                </c:pt>
                <c:pt idx="68">
                  <c:v>5.3749999999999964E-2</c:v>
                </c:pt>
                <c:pt idx="69">
                  <c:v>5.9099999999999986E-2</c:v>
                </c:pt>
                <c:pt idx="70">
                  <c:v>5.3749999999999964E-2</c:v>
                </c:pt>
                <c:pt idx="71">
                  <c:v>5.3749999999999964E-2</c:v>
                </c:pt>
                <c:pt idx="72">
                  <c:v>4.8399999999999999E-2</c:v>
                </c:pt>
                <c:pt idx="73">
                  <c:v>3.7699999999999984E-2</c:v>
                </c:pt>
                <c:pt idx="74">
                  <c:v>4.3049999999999977E-2</c:v>
                </c:pt>
                <c:pt idx="75">
                  <c:v>4.8399999999999999E-2</c:v>
                </c:pt>
                <c:pt idx="76">
                  <c:v>4.3049999999999977E-2</c:v>
                </c:pt>
                <c:pt idx="77">
                  <c:v>6.444999999999998E-2</c:v>
                </c:pt>
                <c:pt idx="78">
                  <c:v>4.3049999999999977E-2</c:v>
                </c:pt>
                <c:pt idx="79">
                  <c:v>5.3749999999999964E-2</c:v>
                </c:pt>
                <c:pt idx="80">
                  <c:v>5.3749999999999964E-2</c:v>
                </c:pt>
                <c:pt idx="81">
                  <c:v>4.3049999999999977E-2</c:v>
                </c:pt>
                <c:pt idx="82">
                  <c:v>5.3749999999999964E-2</c:v>
                </c:pt>
                <c:pt idx="83">
                  <c:v>5.9099999999999986E-2</c:v>
                </c:pt>
                <c:pt idx="84">
                  <c:v>5.3749999999999964E-2</c:v>
                </c:pt>
                <c:pt idx="85">
                  <c:v>5.9099999999999986E-2</c:v>
                </c:pt>
                <c:pt idx="86">
                  <c:v>4.8399999999999999E-2</c:v>
                </c:pt>
                <c:pt idx="87">
                  <c:v>5.9099999999999986E-2</c:v>
                </c:pt>
                <c:pt idx="88">
                  <c:v>4.8399999999999999E-2</c:v>
                </c:pt>
                <c:pt idx="89">
                  <c:v>5.3749999999999964E-2</c:v>
                </c:pt>
                <c:pt idx="90">
                  <c:v>5.3749999999999964E-2</c:v>
                </c:pt>
                <c:pt idx="91">
                  <c:v>5.3749999999999964E-2</c:v>
                </c:pt>
                <c:pt idx="92">
                  <c:v>5.9099999999999986E-2</c:v>
                </c:pt>
                <c:pt idx="93">
                  <c:v>4.8399999999999999E-2</c:v>
                </c:pt>
                <c:pt idx="94">
                  <c:v>5.3749999999999964E-2</c:v>
                </c:pt>
                <c:pt idx="95">
                  <c:v>0.20889999999999997</c:v>
                </c:pt>
                <c:pt idx="96">
                  <c:v>3.7699999999999984E-2</c:v>
                </c:pt>
                <c:pt idx="97">
                  <c:v>4.8399999999999999E-2</c:v>
                </c:pt>
                <c:pt idx="98">
                  <c:v>4.8399999999999999E-2</c:v>
                </c:pt>
                <c:pt idx="99">
                  <c:v>3.234999999999999E-2</c:v>
                </c:pt>
                <c:pt idx="100">
                  <c:v>1.6299999999999953E-2</c:v>
                </c:pt>
                <c:pt idx="101">
                  <c:v>2.1650000000000003E-2</c:v>
                </c:pt>
                <c:pt idx="102">
                  <c:v>1.0949999999999988E-2</c:v>
                </c:pt>
                <c:pt idx="103">
                  <c:v>1.0949999999999988E-2</c:v>
                </c:pt>
                <c:pt idx="104">
                  <c:v>1.6299999999999953E-2</c:v>
                </c:pt>
                <c:pt idx="105">
                  <c:v>2.1650000000000003E-2</c:v>
                </c:pt>
                <c:pt idx="106">
                  <c:v>1.6299999999999953E-2</c:v>
                </c:pt>
                <c:pt idx="107">
                  <c:v>2.1650000000000003E-2</c:v>
                </c:pt>
                <c:pt idx="108">
                  <c:v>1.0949999999999988E-2</c:v>
                </c:pt>
                <c:pt idx="109">
                  <c:v>3.234999999999999E-2</c:v>
                </c:pt>
                <c:pt idx="110">
                  <c:v>2.1650000000000003E-2</c:v>
                </c:pt>
                <c:pt idx="111">
                  <c:v>1.6299999999999953E-2</c:v>
                </c:pt>
                <c:pt idx="112">
                  <c:v>2.1650000000000003E-2</c:v>
                </c:pt>
                <c:pt idx="113">
                  <c:v>2.1650000000000003E-2</c:v>
                </c:pt>
                <c:pt idx="114">
                  <c:v>1.6299999999999953E-2</c:v>
                </c:pt>
                <c:pt idx="115">
                  <c:v>1.0949999999999988E-2</c:v>
                </c:pt>
                <c:pt idx="116">
                  <c:v>1.6299999999999953E-2</c:v>
                </c:pt>
                <c:pt idx="117">
                  <c:v>1.6299999999999953E-2</c:v>
                </c:pt>
                <c:pt idx="118">
                  <c:v>1.6299999999999953E-2</c:v>
                </c:pt>
                <c:pt idx="119">
                  <c:v>1.6299999999999953E-2</c:v>
                </c:pt>
                <c:pt idx="120">
                  <c:v>2.1650000000000003E-2</c:v>
                </c:pt>
                <c:pt idx="121">
                  <c:v>1.6299999999999953E-2</c:v>
                </c:pt>
                <c:pt idx="122">
                  <c:v>1.6299999999999953E-2</c:v>
                </c:pt>
                <c:pt idx="123">
                  <c:v>2.1650000000000003E-2</c:v>
                </c:pt>
                <c:pt idx="124">
                  <c:v>1.6299999999999953E-2</c:v>
                </c:pt>
                <c:pt idx="125">
                  <c:v>1.6299999999999953E-2</c:v>
                </c:pt>
                <c:pt idx="126">
                  <c:v>2.1650000000000003E-2</c:v>
                </c:pt>
                <c:pt idx="127">
                  <c:v>1.6299999999999953E-2</c:v>
                </c:pt>
                <c:pt idx="128">
                  <c:v>1.0949999999999988E-2</c:v>
                </c:pt>
                <c:pt idx="129">
                  <c:v>1.0949999999999988E-2</c:v>
                </c:pt>
                <c:pt idx="130">
                  <c:v>1.0949999999999988E-2</c:v>
                </c:pt>
                <c:pt idx="131">
                  <c:v>1.6299999999999953E-2</c:v>
                </c:pt>
                <c:pt idx="132">
                  <c:v>1.6299999999999953E-2</c:v>
                </c:pt>
                <c:pt idx="133">
                  <c:v>5.3749999999999964E-2</c:v>
                </c:pt>
                <c:pt idx="134">
                  <c:v>1.6299999999999953E-2</c:v>
                </c:pt>
                <c:pt idx="135">
                  <c:v>1.6299999999999953E-2</c:v>
                </c:pt>
                <c:pt idx="136">
                  <c:v>1.6299999999999953E-2</c:v>
                </c:pt>
                <c:pt idx="137">
                  <c:v>5.5999999999999939E-3</c:v>
                </c:pt>
                <c:pt idx="138">
                  <c:v>2.1650000000000003E-2</c:v>
                </c:pt>
                <c:pt idx="139">
                  <c:v>1.6299999999999953E-2</c:v>
                </c:pt>
                <c:pt idx="140">
                  <c:v>0.11794999999999997</c:v>
                </c:pt>
                <c:pt idx="141">
                  <c:v>5.3749999999999964E-2</c:v>
                </c:pt>
                <c:pt idx="142">
                  <c:v>2.6999999999999968E-2</c:v>
                </c:pt>
                <c:pt idx="143">
                  <c:v>1.6299999999999953E-2</c:v>
                </c:pt>
                <c:pt idx="144">
                  <c:v>1.0949999999999988E-2</c:v>
                </c:pt>
                <c:pt idx="145">
                  <c:v>1.6299999999999953E-2</c:v>
                </c:pt>
                <c:pt idx="146">
                  <c:v>1.6299999999999953E-2</c:v>
                </c:pt>
                <c:pt idx="147">
                  <c:v>1.6299999999999953E-2</c:v>
                </c:pt>
                <c:pt idx="148">
                  <c:v>1.6299999999999953E-2</c:v>
                </c:pt>
                <c:pt idx="149">
                  <c:v>1.0949999999999988E-2</c:v>
                </c:pt>
                <c:pt idx="150">
                  <c:v>3.7699999999999984E-2</c:v>
                </c:pt>
                <c:pt idx="151">
                  <c:v>2.1650000000000003E-2</c:v>
                </c:pt>
                <c:pt idx="152">
                  <c:v>2.1650000000000003E-2</c:v>
                </c:pt>
                <c:pt idx="153">
                  <c:v>2.1650000000000003E-2</c:v>
                </c:pt>
                <c:pt idx="154">
                  <c:v>1.6299999999999953E-2</c:v>
                </c:pt>
                <c:pt idx="155">
                  <c:v>2.1650000000000003E-2</c:v>
                </c:pt>
                <c:pt idx="156">
                  <c:v>1.6299999999999953E-2</c:v>
                </c:pt>
                <c:pt idx="157">
                  <c:v>1.0949999999999988E-2</c:v>
                </c:pt>
                <c:pt idx="158">
                  <c:v>2.1650000000000003E-2</c:v>
                </c:pt>
                <c:pt idx="159">
                  <c:v>2.1650000000000003E-2</c:v>
                </c:pt>
                <c:pt idx="160">
                  <c:v>2.1650000000000003E-2</c:v>
                </c:pt>
                <c:pt idx="161">
                  <c:v>1.6299999999999953E-2</c:v>
                </c:pt>
                <c:pt idx="162">
                  <c:v>2.6999999999999968E-2</c:v>
                </c:pt>
                <c:pt idx="163">
                  <c:v>1.6299999999999953E-2</c:v>
                </c:pt>
                <c:pt idx="164">
                  <c:v>1.6299999999999953E-2</c:v>
                </c:pt>
                <c:pt idx="165">
                  <c:v>2.1650000000000003E-2</c:v>
                </c:pt>
                <c:pt idx="166">
                  <c:v>2.1650000000000003E-2</c:v>
                </c:pt>
                <c:pt idx="167">
                  <c:v>1.6299999999999953E-2</c:v>
                </c:pt>
                <c:pt idx="168">
                  <c:v>2.6999999999999968E-2</c:v>
                </c:pt>
                <c:pt idx="169">
                  <c:v>1.0949999999999988E-2</c:v>
                </c:pt>
                <c:pt idx="170">
                  <c:v>1.6299999999999953E-2</c:v>
                </c:pt>
                <c:pt idx="171">
                  <c:v>2.1650000000000003E-2</c:v>
                </c:pt>
                <c:pt idx="172">
                  <c:v>1.0949999999999988E-2</c:v>
                </c:pt>
                <c:pt idx="173">
                  <c:v>1.6299999999999953E-2</c:v>
                </c:pt>
                <c:pt idx="174">
                  <c:v>1.0949999999999988E-2</c:v>
                </c:pt>
                <c:pt idx="175">
                  <c:v>1.6299999999999953E-2</c:v>
                </c:pt>
                <c:pt idx="176">
                  <c:v>3.7699999999999984E-2</c:v>
                </c:pt>
                <c:pt idx="177">
                  <c:v>2.1650000000000003E-2</c:v>
                </c:pt>
                <c:pt idx="178">
                  <c:v>1.0949999999999988E-2</c:v>
                </c:pt>
                <c:pt idx="179">
                  <c:v>1.0949999999999988E-2</c:v>
                </c:pt>
                <c:pt idx="180">
                  <c:v>2.1650000000000003E-2</c:v>
                </c:pt>
                <c:pt idx="181">
                  <c:v>2.1650000000000003E-2</c:v>
                </c:pt>
                <c:pt idx="182">
                  <c:v>1.6299999999999953E-2</c:v>
                </c:pt>
                <c:pt idx="183">
                  <c:v>1.6299999999999953E-2</c:v>
                </c:pt>
                <c:pt idx="184">
                  <c:v>1.6299999999999953E-2</c:v>
                </c:pt>
                <c:pt idx="185">
                  <c:v>1.6299999999999953E-2</c:v>
                </c:pt>
                <c:pt idx="186">
                  <c:v>1.6299999999999953E-2</c:v>
                </c:pt>
                <c:pt idx="187">
                  <c:v>2.1650000000000003E-2</c:v>
                </c:pt>
                <c:pt idx="188">
                  <c:v>1.0949999999999988E-2</c:v>
                </c:pt>
                <c:pt idx="189">
                  <c:v>1.6299999999999953E-2</c:v>
                </c:pt>
                <c:pt idx="190">
                  <c:v>1.0949999999999988E-2</c:v>
                </c:pt>
                <c:pt idx="191">
                  <c:v>1.6299999999999953E-2</c:v>
                </c:pt>
                <c:pt idx="192">
                  <c:v>4.3049999999999977E-2</c:v>
                </c:pt>
                <c:pt idx="193">
                  <c:v>2.1650000000000003E-2</c:v>
                </c:pt>
                <c:pt idx="194">
                  <c:v>1.6299999999999953E-2</c:v>
                </c:pt>
                <c:pt idx="195">
                  <c:v>2.6999999999999968E-2</c:v>
                </c:pt>
                <c:pt idx="196">
                  <c:v>1.0949999999999988E-2</c:v>
                </c:pt>
                <c:pt idx="197">
                  <c:v>1.6299999999999953E-2</c:v>
                </c:pt>
                <c:pt idx="198">
                  <c:v>1.6299999999999953E-2</c:v>
                </c:pt>
                <c:pt idx="199">
                  <c:v>1.0949999999999988E-2</c:v>
                </c:pt>
                <c:pt idx="200">
                  <c:v>1.0949999999999988E-2</c:v>
                </c:pt>
                <c:pt idx="201">
                  <c:v>2.1650000000000003E-2</c:v>
                </c:pt>
                <c:pt idx="202">
                  <c:v>1.0949999999999988E-2</c:v>
                </c:pt>
                <c:pt idx="203">
                  <c:v>1.6299999999999953E-2</c:v>
                </c:pt>
                <c:pt idx="204">
                  <c:v>1.0949999999999988E-2</c:v>
                </c:pt>
                <c:pt idx="205">
                  <c:v>1.6299999999999953E-2</c:v>
                </c:pt>
                <c:pt idx="206">
                  <c:v>2.1650000000000003E-2</c:v>
                </c:pt>
                <c:pt idx="207">
                  <c:v>2.1650000000000003E-2</c:v>
                </c:pt>
                <c:pt idx="208">
                  <c:v>2.6999999999999968E-2</c:v>
                </c:pt>
                <c:pt idx="209">
                  <c:v>1.6299999999999953E-2</c:v>
                </c:pt>
                <c:pt idx="210">
                  <c:v>1.6299999999999953E-2</c:v>
                </c:pt>
                <c:pt idx="211">
                  <c:v>2.1650000000000003E-2</c:v>
                </c:pt>
                <c:pt idx="212">
                  <c:v>5.3749999999999964E-2</c:v>
                </c:pt>
                <c:pt idx="213">
                  <c:v>1.0949999999999988E-2</c:v>
                </c:pt>
                <c:pt idx="214">
                  <c:v>1.0949999999999988E-2</c:v>
                </c:pt>
                <c:pt idx="215">
                  <c:v>1.6299999999999953E-2</c:v>
                </c:pt>
                <c:pt idx="216">
                  <c:v>2.1650000000000003E-2</c:v>
                </c:pt>
                <c:pt idx="217">
                  <c:v>1.0949999999999988E-2</c:v>
                </c:pt>
                <c:pt idx="218">
                  <c:v>1.6299999999999953E-2</c:v>
                </c:pt>
                <c:pt idx="219">
                  <c:v>2.6999999999999968E-2</c:v>
                </c:pt>
                <c:pt idx="220">
                  <c:v>1.0949999999999988E-2</c:v>
                </c:pt>
                <c:pt idx="221">
                  <c:v>1.0949999999999988E-2</c:v>
                </c:pt>
                <c:pt idx="222">
                  <c:v>1.0949999999999988E-2</c:v>
                </c:pt>
              </c:numCache>
            </c:numRef>
          </c:xVal>
          <c:yVal>
            <c:numRef>
              <c:f>'Plots_R500-2'!$P$8:$P$355</c:f>
              <c:numCache>
                <c:formatCode>0.00</c:formatCode>
                <c:ptCount val="348"/>
                <c:pt idx="0">
                  <c:v>1.7300000000000004</c:v>
                </c:pt>
                <c:pt idx="1">
                  <c:v>1.9800000000000004</c:v>
                </c:pt>
                <c:pt idx="2">
                  <c:v>6.3879999999999999</c:v>
                </c:pt>
                <c:pt idx="3">
                  <c:v>11.615</c:v>
                </c:pt>
                <c:pt idx="4">
                  <c:v>15.076000000000001</c:v>
                </c:pt>
                <c:pt idx="5">
                  <c:v>18.45</c:v>
                </c:pt>
                <c:pt idx="6">
                  <c:v>18.605</c:v>
                </c:pt>
                <c:pt idx="7">
                  <c:v>19.382000000000001</c:v>
                </c:pt>
                <c:pt idx="8">
                  <c:v>19.516000000000002</c:v>
                </c:pt>
                <c:pt idx="9">
                  <c:v>19.263000000000002</c:v>
                </c:pt>
                <c:pt idx="10">
                  <c:v>20.385000000000002</c:v>
                </c:pt>
                <c:pt idx="11">
                  <c:v>20.710999999999999</c:v>
                </c:pt>
                <c:pt idx="12">
                  <c:v>21.239000000000001</c:v>
                </c:pt>
                <c:pt idx="13">
                  <c:v>22.356000000000002</c:v>
                </c:pt>
                <c:pt idx="14">
                  <c:v>23.85</c:v>
                </c:pt>
                <c:pt idx="15">
                  <c:v>27.952000000000002</c:v>
                </c:pt>
                <c:pt idx="16">
                  <c:v>33.894000000000005</c:v>
                </c:pt>
                <c:pt idx="17">
                  <c:v>36.131</c:v>
                </c:pt>
                <c:pt idx="18">
                  <c:v>35.632999999999996</c:v>
                </c:pt>
                <c:pt idx="19">
                  <c:v>35.649000000000001</c:v>
                </c:pt>
                <c:pt idx="20">
                  <c:v>35.894000000000005</c:v>
                </c:pt>
                <c:pt idx="21">
                  <c:v>35.141000000000005</c:v>
                </c:pt>
                <c:pt idx="22">
                  <c:v>33.873999999999995</c:v>
                </c:pt>
                <c:pt idx="23">
                  <c:v>34.686999999999998</c:v>
                </c:pt>
                <c:pt idx="24">
                  <c:v>34.031999999999996</c:v>
                </c:pt>
                <c:pt idx="25">
                  <c:v>33.814000000000007</c:v>
                </c:pt>
                <c:pt idx="26">
                  <c:v>34.512</c:v>
                </c:pt>
                <c:pt idx="27">
                  <c:v>34.828000000000003</c:v>
                </c:pt>
                <c:pt idx="28">
                  <c:v>34.790000000000006</c:v>
                </c:pt>
                <c:pt idx="29">
                  <c:v>34.692000000000007</c:v>
                </c:pt>
                <c:pt idx="30">
                  <c:v>34.069999999999993</c:v>
                </c:pt>
                <c:pt idx="31">
                  <c:v>33.813000000000002</c:v>
                </c:pt>
                <c:pt idx="32">
                  <c:v>33.867999999999995</c:v>
                </c:pt>
                <c:pt idx="33">
                  <c:v>34.200000000000003</c:v>
                </c:pt>
                <c:pt idx="34">
                  <c:v>34.293000000000006</c:v>
                </c:pt>
                <c:pt idx="35">
                  <c:v>34.888000000000005</c:v>
                </c:pt>
                <c:pt idx="36">
                  <c:v>34.926000000000002</c:v>
                </c:pt>
                <c:pt idx="37">
                  <c:v>35.194000000000003</c:v>
                </c:pt>
                <c:pt idx="38">
                  <c:v>35.046000000000006</c:v>
                </c:pt>
                <c:pt idx="39">
                  <c:v>35.084000000000003</c:v>
                </c:pt>
                <c:pt idx="40">
                  <c:v>34.947999999999993</c:v>
                </c:pt>
                <c:pt idx="41">
                  <c:v>34.019999999999996</c:v>
                </c:pt>
                <c:pt idx="42">
                  <c:v>32.731999999999999</c:v>
                </c:pt>
                <c:pt idx="43">
                  <c:v>31.383999999999997</c:v>
                </c:pt>
                <c:pt idx="44">
                  <c:v>30.915000000000003</c:v>
                </c:pt>
                <c:pt idx="45">
                  <c:v>30.806000000000001</c:v>
                </c:pt>
                <c:pt idx="46">
                  <c:v>30.495000000000001</c:v>
                </c:pt>
                <c:pt idx="47">
                  <c:v>31.209999999999997</c:v>
                </c:pt>
                <c:pt idx="48">
                  <c:v>32.116</c:v>
                </c:pt>
                <c:pt idx="49">
                  <c:v>32.344999999999999</c:v>
                </c:pt>
                <c:pt idx="50">
                  <c:v>32.646000000000001</c:v>
                </c:pt>
                <c:pt idx="51">
                  <c:v>31.336000000000002</c:v>
                </c:pt>
                <c:pt idx="52">
                  <c:v>30.916</c:v>
                </c:pt>
                <c:pt idx="53">
                  <c:v>31.942000000000004</c:v>
                </c:pt>
                <c:pt idx="54">
                  <c:v>32.875</c:v>
                </c:pt>
                <c:pt idx="55">
                  <c:v>32.972999999999999</c:v>
                </c:pt>
                <c:pt idx="56">
                  <c:v>33.153000000000006</c:v>
                </c:pt>
                <c:pt idx="57">
                  <c:v>32.748999999999995</c:v>
                </c:pt>
                <c:pt idx="58">
                  <c:v>32.793000000000006</c:v>
                </c:pt>
                <c:pt idx="59">
                  <c:v>33.251000000000005</c:v>
                </c:pt>
                <c:pt idx="60">
                  <c:v>33.317000000000007</c:v>
                </c:pt>
                <c:pt idx="61">
                  <c:v>32.864000000000004</c:v>
                </c:pt>
                <c:pt idx="62">
                  <c:v>33.819000000000003</c:v>
                </c:pt>
                <c:pt idx="63">
                  <c:v>34.805999999999997</c:v>
                </c:pt>
                <c:pt idx="64">
                  <c:v>34.986000000000004</c:v>
                </c:pt>
                <c:pt idx="65">
                  <c:v>34.97</c:v>
                </c:pt>
                <c:pt idx="66">
                  <c:v>34.566000000000003</c:v>
                </c:pt>
                <c:pt idx="67">
                  <c:v>34.260999999999996</c:v>
                </c:pt>
                <c:pt idx="68">
                  <c:v>34.042000000000002</c:v>
                </c:pt>
                <c:pt idx="69">
                  <c:v>34.052999999999997</c:v>
                </c:pt>
                <c:pt idx="70">
                  <c:v>33.823999999999998</c:v>
                </c:pt>
                <c:pt idx="71">
                  <c:v>33.992999999999995</c:v>
                </c:pt>
                <c:pt idx="72">
                  <c:v>34.254999999999995</c:v>
                </c:pt>
                <c:pt idx="73">
                  <c:v>34.212000000000003</c:v>
                </c:pt>
                <c:pt idx="74">
                  <c:v>33.959999999999994</c:v>
                </c:pt>
                <c:pt idx="75">
                  <c:v>33.578999999999994</c:v>
                </c:pt>
                <c:pt idx="76">
                  <c:v>34.042000000000002</c:v>
                </c:pt>
                <c:pt idx="77">
                  <c:v>34.790000000000006</c:v>
                </c:pt>
                <c:pt idx="78">
                  <c:v>34.855999999999995</c:v>
                </c:pt>
                <c:pt idx="79">
                  <c:v>34.430000000000007</c:v>
                </c:pt>
                <c:pt idx="80">
                  <c:v>33.819000000000003</c:v>
                </c:pt>
                <c:pt idx="81">
                  <c:v>33.103999999999999</c:v>
                </c:pt>
                <c:pt idx="82">
                  <c:v>33.158000000000001</c:v>
                </c:pt>
                <c:pt idx="83">
                  <c:v>33.36</c:v>
                </c:pt>
                <c:pt idx="84">
                  <c:v>33.131</c:v>
                </c:pt>
                <c:pt idx="85">
                  <c:v>32.924000000000007</c:v>
                </c:pt>
                <c:pt idx="86">
                  <c:v>32.924000000000007</c:v>
                </c:pt>
                <c:pt idx="87">
                  <c:v>32.804000000000002</c:v>
                </c:pt>
                <c:pt idx="88">
                  <c:v>32.945999999999998</c:v>
                </c:pt>
                <c:pt idx="89">
                  <c:v>33.572999999999993</c:v>
                </c:pt>
                <c:pt idx="90">
                  <c:v>34.123999999999995</c:v>
                </c:pt>
                <c:pt idx="91">
                  <c:v>34.244</c:v>
                </c:pt>
                <c:pt idx="92">
                  <c:v>33.070999999999998</c:v>
                </c:pt>
                <c:pt idx="93">
                  <c:v>32.361999999999995</c:v>
                </c:pt>
                <c:pt idx="94">
                  <c:v>33.628</c:v>
                </c:pt>
                <c:pt idx="95">
                  <c:v>35.040999999999997</c:v>
                </c:pt>
                <c:pt idx="96">
                  <c:v>35.444999999999993</c:v>
                </c:pt>
                <c:pt idx="97">
                  <c:v>35.662999999999997</c:v>
                </c:pt>
                <c:pt idx="98">
                  <c:v>34.522999999999996</c:v>
                </c:pt>
                <c:pt idx="99">
                  <c:v>30.501000000000001</c:v>
                </c:pt>
                <c:pt idx="100">
                  <c:v>19.676000000000002</c:v>
                </c:pt>
                <c:pt idx="101">
                  <c:v>13.827999999999999</c:v>
                </c:pt>
                <c:pt idx="102">
                  <c:v>14.026</c:v>
                </c:pt>
                <c:pt idx="103">
                  <c:v>14.943000000000001</c:v>
                </c:pt>
                <c:pt idx="104">
                  <c:v>15.026</c:v>
                </c:pt>
                <c:pt idx="105">
                  <c:v>14.667000000000002</c:v>
                </c:pt>
                <c:pt idx="106">
                  <c:v>14.710999999999999</c:v>
                </c:pt>
                <c:pt idx="107">
                  <c:v>14.923999999999999</c:v>
                </c:pt>
                <c:pt idx="108">
                  <c:v>14.75</c:v>
                </c:pt>
                <c:pt idx="109">
                  <c:v>14.690000000000001</c:v>
                </c:pt>
                <c:pt idx="110">
                  <c:v>14.451000000000001</c:v>
                </c:pt>
                <c:pt idx="111">
                  <c:v>14.373999999999999</c:v>
                </c:pt>
                <c:pt idx="112">
                  <c:v>14.347000000000001</c:v>
                </c:pt>
                <c:pt idx="113">
                  <c:v>14.462</c:v>
                </c:pt>
                <c:pt idx="114">
                  <c:v>14.582000000000001</c:v>
                </c:pt>
                <c:pt idx="115">
                  <c:v>14.457000000000001</c:v>
                </c:pt>
                <c:pt idx="116">
                  <c:v>14.190000000000001</c:v>
                </c:pt>
                <c:pt idx="117">
                  <c:v>14.163</c:v>
                </c:pt>
                <c:pt idx="118">
                  <c:v>14.021000000000001</c:v>
                </c:pt>
                <c:pt idx="119">
                  <c:v>14.277000000000001</c:v>
                </c:pt>
                <c:pt idx="120">
                  <c:v>14.332000000000001</c:v>
                </c:pt>
                <c:pt idx="121">
                  <c:v>14.359000000000002</c:v>
                </c:pt>
                <c:pt idx="122">
                  <c:v>14.61</c:v>
                </c:pt>
                <c:pt idx="123">
                  <c:v>14.516000000000002</c:v>
                </c:pt>
                <c:pt idx="124">
                  <c:v>14.838000000000001</c:v>
                </c:pt>
                <c:pt idx="125">
                  <c:v>14.864999999999998</c:v>
                </c:pt>
                <c:pt idx="126">
                  <c:v>14.777999999999999</c:v>
                </c:pt>
                <c:pt idx="127">
                  <c:v>14.773</c:v>
                </c:pt>
                <c:pt idx="128">
                  <c:v>14.789000000000001</c:v>
                </c:pt>
                <c:pt idx="129">
                  <c:v>14.690999999999999</c:v>
                </c:pt>
                <c:pt idx="130">
                  <c:v>14.751000000000001</c:v>
                </c:pt>
                <c:pt idx="131">
                  <c:v>14.690999999999999</c:v>
                </c:pt>
                <c:pt idx="132">
                  <c:v>14.658999999999999</c:v>
                </c:pt>
                <c:pt idx="133">
                  <c:v>14.719000000000001</c:v>
                </c:pt>
                <c:pt idx="134">
                  <c:v>14.920999999999999</c:v>
                </c:pt>
                <c:pt idx="135">
                  <c:v>14.718</c:v>
                </c:pt>
                <c:pt idx="136">
                  <c:v>14.838000000000001</c:v>
                </c:pt>
                <c:pt idx="137">
                  <c:v>14.838000000000001</c:v>
                </c:pt>
                <c:pt idx="138">
                  <c:v>14.952999999999999</c:v>
                </c:pt>
                <c:pt idx="139">
                  <c:v>14.899000000000001</c:v>
                </c:pt>
                <c:pt idx="140">
                  <c:v>14.98</c:v>
                </c:pt>
                <c:pt idx="141">
                  <c:v>14.866</c:v>
                </c:pt>
                <c:pt idx="142">
                  <c:v>14.817</c:v>
                </c:pt>
                <c:pt idx="143">
                  <c:v>14.603999999999999</c:v>
                </c:pt>
                <c:pt idx="144">
                  <c:v>14.684999999999999</c:v>
                </c:pt>
                <c:pt idx="145">
                  <c:v>14.843</c:v>
                </c:pt>
                <c:pt idx="146">
                  <c:v>14.844000000000001</c:v>
                </c:pt>
                <c:pt idx="147">
                  <c:v>14.462</c:v>
                </c:pt>
                <c:pt idx="148">
                  <c:v>14.641999999999999</c:v>
                </c:pt>
                <c:pt idx="149">
                  <c:v>14.713000000000001</c:v>
                </c:pt>
                <c:pt idx="150">
                  <c:v>14.756</c:v>
                </c:pt>
                <c:pt idx="151">
                  <c:v>14.902999999999999</c:v>
                </c:pt>
                <c:pt idx="152">
                  <c:v>14.766000000000002</c:v>
                </c:pt>
                <c:pt idx="153">
                  <c:v>15.016999999999999</c:v>
                </c:pt>
                <c:pt idx="154">
                  <c:v>15.23</c:v>
                </c:pt>
                <c:pt idx="155">
                  <c:v>15.033000000000001</c:v>
                </c:pt>
                <c:pt idx="156">
                  <c:v>15.835000000000001</c:v>
                </c:pt>
                <c:pt idx="157">
                  <c:v>8.9500000000000011</c:v>
                </c:pt>
                <c:pt idx="158">
                  <c:v>2.2359999999999998</c:v>
                </c:pt>
                <c:pt idx="159">
                  <c:v>1.5</c:v>
                </c:pt>
                <c:pt idx="160">
                  <c:v>2.4500000000000002</c:v>
                </c:pt>
                <c:pt idx="161">
                  <c:v>2.8159999999999998</c:v>
                </c:pt>
                <c:pt idx="162">
                  <c:v>2.6630000000000003</c:v>
                </c:pt>
                <c:pt idx="163">
                  <c:v>2.593</c:v>
                </c:pt>
                <c:pt idx="164">
                  <c:v>2.6640000000000006</c:v>
                </c:pt>
                <c:pt idx="165">
                  <c:v>2.5110000000000001</c:v>
                </c:pt>
                <c:pt idx="166">
                  <c:v>2.5499999999999998</c:v>
                </c:pt>
                <c:pt idx="167">
                  <c:v>2.4740000000000002</c:v>
                </c:pt>
                <c:pt idx="168">
                  <c:v>2.5170000000000003</c:v>
                </c:pt>
                <c:pt idx="169">
                  <c:v>2.5280000000000005</c:v>
                </c:pt>
                <c:pt idx="170">
                  <c:v>2.6970000000000001</c:v>
                </c:pt>
                <c:pt idx="171">
                  <c:v>2.7850000000000001</c:v>
                </c:pt>
                <c:pt idx="172">
                  <c:v>2.8180000000000005</c:v>
                </c:pt>
                <c:pt idx="173">
                  <c:v>2.7300000000000004</c:v>
                </c:pt>
                <c:pt idx="174">
                  <c:v>2.7250000000000005</c:v>
                </c:pt>
                <c:pt idx="175">
                  <c:v>2.5890000000000004</c:v>
                </c:pt>
                <c:pt idx="176">
                  <c:v>2.5830000000000002</c:v>
                </c:pt>
                <c:pt idx="177">
                  <c:v>2.6539999999999999</c:v>
                </c:pt>
                <c:pt idx="178">
                  <c:v>2.7960000000000003</c:v>
                </c:pt>
                <c:pt idx="179">
                  <c:v>2.7640000000000002</c:v>
                </c:pt>
                <c:pt idx="180">
                  <c:v>2.665</c:v>
                </c:pt>
                <c:pt idx="181">
                  <c:v>2.649</c:v>
                </c:pt>
                <c:pt idx="182">
                  <c:v>2.6820000000000004</c:v>
                </c:pt>
                <c:pt idx="183">
                  <c:v>2.6059999999999999</c:v>
                </c:pt>
                <c:pt idx="184">
                  <c:v>2.6870000000000003</c:v>
                </c:pt>
                <c:pt idx="185">
                  <c:v>2.7309999999999999</c:v>
                </c:pt>
                <c:pt idx="186">
                  <c:v>2.665</c:v>
                </c:pt>
                <c:pt idx="187">
                  <c:v>2.4859999999999998</c:v>
                </c:pt>
                <c:pt idx="188">
                  <c:v>2.8180000000000005</c:v>
                </c:pt>
                <c:pt idx="189">
                  <c:v>2.4800000000000004</c:v>
                </c:pt>
                <c:pt idx="190">
                  <c:v>2.7250000000000005</c:v>
                </c:pt>
                <c:pt idx="191">
                  <c:v>2.7040000000000006</c:v>
                </c:pt>
                <c:pt idx="192">
                  <c:v>2.5730000000000004</c:v>
                </c:pt>
                <c:pt idx="193">
                  <c:v>2.4249999999999998</c:v>
                </c:pt>
                <c:pt idx="194">
                  <c:v>2.6710000000000003</c:v>
                </c:pt>
                <c:pt idx="195">
                  <c:v>2.8020000000000005</c:v>
                </c:pt>
                <c:pt idx="196">
                  <c:v>2.6160000000000005</c:v>
                </c:pt>
                <c:pt idx="197">
                  <c:v>2.649</c:v>
                </c:pt>
                <c:pt idx="198">
                  <c:v>2.5730000000000004</c:v>
                </c:pt>
                <c:pt idx="199">
                  <c:v>2.7090000000000005</c:v>
                </c:pt>
                <c:pt idx="200">
                  <c:v>2.4800000000000004</c:v>
                </c:pt>
                <c:pt idx="201">
                  <c:v>2.4260000000000002</c:v>
                </c:pt>
                <c:pt idx="202">
                  <c:v>2.54</c:v>
                </c:pt>
                <c:pt idx="203">
                  <c:v>2.42</c:v>
                </c:pt>
                <c:pt idx="204">
                  <c:v>2.4910000000000005</c:v>
                </c:pt>
                <c:pt idx="205">
                  <c:v>2.4530000000000003</c:v>
                </c:pt>
                <c:pt idx="206">
                  <c:v>2.4859999999999998</c:v>
                </c:pt>
                <c:pt idx="207">
                  <c:v>2.3600000000000003</c:v>
                </c:pt>
                <c:pt idx="208">
                  <c:v>2.4690000000000003</c:v>
                </c:pt>
                <c:pt idx="209">
                  <c:v>2.4640000000000004</c:v>
                </c:pt>
                <c:pt idx="210">
                  <c:v>2.5179999999999998</c:v>
                </c:pt>
                <c:pt idx="211">
                  <c:v>2.4420000000000002</c:v>
                </c:pt>
                <c:pt idx="212">
                  <c:v>2.4800000000000004</c:v>
                </c:pt>
                <c:pt idx="213">
                  <c:v>2.4470000000000001</c:v>
                </c:pt>
                <c:pt idx="214">
                  <c:v>2.5730000000000004</c:v>
                </c:pt>
                <c:pt idx="215">
                  <c:v>2.5890000000000004</c:v>
                </c:pt>
                <c:pt idx="216">
                  <c:v>2.4640000000000004</c:v>
                </c:pt>
                <c:pt idx="217">
                  <c:v>2.7090000000000005</c:v>
                </c:pt>
                <c:pt idx="218">
                  <c:v>2.3220000000000001</c:v>
                </c:pt>
                <c:pt idx="219">
                  <c:v>2.4640000000000004</c:v>
                </c:pt>
                <c:pt idx="220">
                  <c:v>2.4640000000000004</c:v>
                </c:pt>
                <c:pt idx="221">
                  <c:v>2.6280000000000001</c:v>
                </c:pt>
                <c:pt idx="222">
                  <c:v>3.484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854080"/>
        <c:axId val="253856384"/>
      </c:scatterChart>
      <c:valAx>
        <c:axId val="25385408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(ntu)</a:t>
                </a:r>
              </a:p>
            </c:rich>
          </c:tx>
          <c:layout>
            <c:manualLayout>
              <c:xMode val="edge"/>
              <c:yMode val="edge"/>
              <c:x val="0.43412658649201885"/>
              <c:y val="2.1353638931500805E-2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crossAx val="253856384"/>
        <c:crosses val="autoZero"/>
        <c:crossBetween val="midCat"/>
      </c:valAx>
      <c:valAx>
        <c:axId val="25385638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5385408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'Plots_CV62-2'!$A$2</c:f>
          <c:strCache>
            <c:ptCount val="1"/>
            <c:pt idx="0">
              <c:v>CV62-2 1/31/2017</c:v>
            </c:pt>
          </c:strCache>
        </c:strRef>
      </c:tx>
      <c:layout>
        <c:manualLayout>
          <c:xMode val="edge"/>
          <c:yMode val="edge"/>
          <c:x val="1.4273066225586021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270799959243518"/>
          <c:w val="0.77343319703986368"/>
          <c:h val="0.83686243695481122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accent1"/>
              </a:solidFill>
            </a:ln>
          </c:spPr>
          <c:marker>
            <c:symbol val="diamond"/>
            <c:size val="5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'Plots_CV62-2'!$D$8:$D$355</c:f>
              <c:numCache>
                <c:formatCode>General</c:formatCode>
                <c:ptCount val="348"/>
                <c:pt idx="0">
                  <c:v>8.49</c:v>
                </c:pt>
                <c:pt idx="1">
                  <c:v>8.49</c:v>
                </c:pt>
                <c:pt idx="2">
                  <c:v>8.49</c:v>
                </c:pt>
                <c:pt idx="3">
                  <c:v>8.49</c:v>
                </c:pt>
                <c:pt idx="4">
                  <c:v>8.48</c:v>
                </c:pt>
                <c:pt idx="5">
                  <c:v>8.48</c:v>
                </c:pt>
                <c:pt idx="6">
                  <c:v>8.4700000000000006</c:v>
                </c:pt>
                <c:pt idx="7">
                  <c:v>8.4700000000000006</c:v>
                </c:pt>
                <c:pt idx="8">
                  <c:v>8.4700000000000006</c:v>
                </c:pt>
                <c:pt idx="9">
                  <c:v>8.48</c:v>
                </c:pt>
                <c:pt idx="10">
                  <c:v>8.49</c:v>
                </c:pt>
                <c:pt idx="11">
                  <c:v>8.49</c:v>
                </c:pt>
                <c:pt idx="12">
                  <c:v>8.48</c:v>
                </c:pt>
                <c:pt idx="13">
                  <c:v>8.48</c:v>
                </c:pt>
                <c:pt idx="14">
                  <c:v>8.49</c:v>
                </c:pt>
                <c:pt idx="15">
                  <c:v>8.48</c:v>
                </c:pt>
                <c:pt idx="16">
                  <c:v>8.48</c:v>
                </c:pt>
                <c:pt idx="17">
                  <c:v>8.48</c:v>
                </c:pt>
                <c:pt idx="18">
                  <c:v>8.49</c:v>
                </c:pt>
                <c:pt idx="19">
                  <c:v>8.5</c:v>
                </c:pt>
                <c:pt idx="20">
                  <c:v>8.49</c:v>
                </c:pt>
                <c:pt idx="21">
                  <c:v>8.49</c:v>
                </c:pt>
                <c:pt idx="22">
                  <c:v>8.49</c:v>
                </c:pt>
                <c:pt idx="23">
                  <c:v>8.49</c:v>
                </c:pt>
                <c:pt idx="24">
                  <c:v>8.49</c:v>
                </c:pt>
                <c:pt idx="25">
                  <c:v>8.49</c:v>
                </c:pt>
                <c:pt idx="26">
                  <c:v>8.48</c:v>
                </c:pt>
                <c:pt idx="27">
                  <c:v>8.48</c:v>
                </c:pt>
                <c:pt idx="28">
                  <c:v>8.48</c:v>
                </c:pt>
                <c:pt idx="29">
                  <c:v>8.48</c:v>
                </c:pt>
                <c:pt idx="30">
                  <c:v>8.48</c:v>
                </c:pt>
                <c:pt idx="31">
                  <c:v>8.48</c:v>
                </c:pt>
                <c:pt idx="32">
                  <c:v>8.48</c:v>
                </c:pt>
                <c:pt idx="33">
                  <c:v>8.5</c:v>
                </c:pt>
                <c:pt idx="34">
                  <c:v>8.5500000000000007</c:v>
                </c:pt>
                <c:pt idx="35">
                  <c:v>8.59</c:v>
                </c:pt>
                <c:pt idx="36">
                  <c:v>8.6</c:v>
                </c:pt>
                <c:pt idx="37">
                  <c:v>8.59</c:v>
                </c:pt>
                <c:pt idx="38">
                  <c:v>8.6</c:v>
                </c:pt>
                <c:pt idx="39">
                  <c:v>8.61</c:v>
                </c:pt>
                <c:pt idx="40">
                  <c:v>8.61</c:v>
                </c:pt>
                <c:pt idx="41">
                  <c:v>8.6</c:v>
                </c:pt>
                <c:pt idx="42">
                  <c:v>8.6</c:v>
                </c:pt>
                <c:pt idx="43">
                  <c:v>8.6</c:v>
                </c:pt>
                <c:pt idx="44">
                  <c:v>8.61</c:v>
                </c:pt>
                <c:pt idx="45">
                  <c:v>8.6199999999999992</c:v>
                </c:pt>
                <c:pt idx="46">
                  <c:v>8.6199999999999992</c:v>
                </c:pt>
                <c:pt idx="47">
                  <c:v>8.6</c:v>
                </c:pt>
                <c:pt idx="48">
                  <c:v>8.61</c:v>
                </c:pt>
                <c:pt idx="49">
                  <c:v>8.6</c:v>
                </c:pt>
                <c:pt idx="50">
                  <c:v>8.61</c:v>
                </c:pt>
                <c:pt idx="51">
                  <c:v>8.61</c:v>
                </c:pt>
                <c:pt idx="52">
                  <c:v>8.61</c:v>
                </c:pt>
                <c:pt idx="53">
                  <c:v>8.6</c:v>
                </c:pt>
                <c:pt idx="54">
                  <c:v>8.6</c:v>
                </c:pt>
                <c:pt idx="55">
                  <c:v>8.6</c:v>
                </c:pt>
                <c:pt idx="56">
                  <c:v>8.61</c:v>
                </c:pt>
                <c:pt idx="57">
                  <c:v>8.61</c:v>
                </c:pt>
                <c:pt idx="58">
                  <c:v>8.61</c:v>
                </c:pt>
                <c:pt idx="59">
                  <c:v>8.6</c:v>
                </c:pt>
                <c:pt idx="60">
                  <c:v>8.61</c:v>
                </c:pt>
                <c:pt idx="61">
                  <c:v>8.6</c:v>
                </c:pt>
                <c:pt idx="62">
                  <c:v>8.61</c:v>
                </c:pt>
                <c:pt idx="63">
                  <c:v>8.61</c:v>
                </c:pt>
                <c:pt idx="64">
                  <c:v>8.61</c:v>
                </c:pt>
                <c:pt idx="65">
                  <c:v>8.61</c:v>
                </c:pt>
                <c:pt idx="66">
                  <c:v>8.61</c:v>
                </c:pt>
                <c:pt idx="67">
                  <c:v>8.61</c:v>
                </c:pt>
                <c:pt idx="68">
                  <c:v>8.6</c:v>
                </c:pt>
                <c:pt idx="69">
                  <c:v>8.61</c:v>
                </c:pt>
                <c:pt idx="70">
                  <c:v>8.61</c:v>
                </c:pt>
                <c:pt idx="71">
                  <c:v>8.6</c:v>
                </c:pt>
                <c:pt idx="72">
                  <c:v>8.6</c:v>
                </c:pt>
                <c:pt idx="73">
                  <c:v>8.61</c:v>
                </c:pt>
                <c:pt idx="74">
                  <c:v>8.61</c:v>
                </c:pt>
                <c:pt idx="75">
                  <c:v>8.61</c:v>
                </c:pt>
                <c:pt idx="76">
                  <c:v>8.61</c:v>
                </c:pt>
                <c:pt idx="77">
                  <c:v>8.6</c:v>
                </c:pt>
                <c:pt idx="78">
                  <c:v>8.6</c:v>
                </c:pt>
                <c:pt idx="79">
                  <c:v>8.61</c:v>
                </c:pt>
                <c:pt idx="80">
                  <c:v>8.61</c:v>
                </c:pt>
                <c:pt idx="81">
                  <c:v>8.61</c:v>
                </c:pt>
                <c:pt idx="82">
                  <c:v>8.6</c:v>
                </c:pt>
                <c:pt idx="83">
                  <c:v>8.6</c:v>
                </c:pt>
                <c:pt idx="84">
                  <c:v>8.61</c:v>
                </c:pt>
                <c:pt idx="85">
                  <c:v>8.61</c:v>
                </c:pt>
                <c:pt idx="86">
                  <c:v>8.61</c:v>
                </c:pt>
                <c:pt idx="87">
                  <c:v>8.61</c:v>
                </c:pt>
                <c:pt idx="88">
                  <c:v>8.61</c:v>
                </c:pt>
                <c:pt idx="89">
                  <c:v>8.61</c:v>
                </c:pt>
                <c:pt idx="90">
                  <c:v>8.61</c:v>
                </c:pt>
                <c:pt idx="91">
                  <c:v>8.61</c:v>
                </c:pt>
                <c:pt idx="92">
                  <c:v>8.61</c:v>
                </c:pt>
                <c:pt idx="93">
                  <c:v>8.61</c:v>
                </c:pt>
                <c:pt idx="94">
                  <c:v>8.61</c:v>
                </c:pt>
                <c:pt idx="95">
                  <c:v>8.61</c:v>
                </c:pt>
                <c:pt idx="96">
                  <c:v>8.61</c:v>
                </c:pt>
                <c:pt idx="97">
                  <c:v>8.61</c:v>
                </c:pt>
                <c:pt idx="98">
                  <c:v>8.61</c:v>
                </c:pt>
                <c:pt idx="99">
                  <c:v>8.61</c:v>
                </c:pt>
                <c:pt idx="100">
                  <c:v>8.61</c:v>
                </c:pt>
                <c:pt idx="101">
                  <c:v>8.6</c:v>
                </c:pt>
                <c:pt idx="102">
                  <c:v>8.59</c:v>
                </c:pt>
                <c:pt idx="103">
                  <c:v>8.5299999999999994</c:v>
                </c:pt>
                <c:pt idx="104">
                  <c:v>8.5</c:v>
                </c:pt>
                <c:pt idx="105">
                  <c:v>8.49</c:v>
                </c:pt>
                <c:pt idx="106">
                  <c:v>8.49</c:v>
                </c:pt>
                <c:pt idx="107">
                  <c:v>8.49</c:v>
                </c:pt>
                <c:pt idx="108">
                  <c:v>8.5</c:v>
                </c:pt>
                <c:pt idx="109">
                  <c:v>8.49</c:v>
                </c:pt>
                <c:pt idx="110">
                  <c:v>8.48</c:v>
                </c:pt>
                <c:pt idx="111">
                  <c:v>8.49</c:v>
                </c:pt>
                <c:pt idx="112">
                  <c:v>8.49</c:v>
                </c:pt>
                <c:pt idx="113">
                  <c:v>8.5</c:v>
                </c:pt>
                <c:pt idx="114">
                  <c:v>8.51</c:v>
                </c:pt>
                <c:pt idx="115">
                  <c:v>8.5</c:v>
                </c:pt>
                <c:pt idx="116">
                  <c:v>8.51</c:v>
                </c:pt>
                <c:pt idx="117">
                  <c:v>8.51</c:v>
                </c:pt>
                <c:pt idx="118">
                  <c:v>8.51</c:v>
                </c:pt>
                <c:pt idx="119">
                  <c:v>8.51</c:v>
                </c:pt>
                <c:pt idx="120">
                  <c:v>8.51</c:v>
                </c:pt>
                <c:pt idx="121">
                  <c:v>8.51</c:v>
                </c:pt>
                <c:pt idx="122">
                  <c:v>8.51</c:v>
                </c:pt>
                <c:pt idx="123">
                  <c:v>8.51</c:v>
                </c:pt>
                <c:pt idx="124">
                  <c:v>8.51</c:v>
                </c:pt>
                <c:pt idx="125">
                  <c:v>8.51</c:v>
                </c:pt>
                <c:pt idx="126">
                  <c:v>8.52</c:v>
                </c:pt>
                <c:pt idx="127">
                  <c:v>8.51</c:v>
                </c:pt>
                <c:pt idx="128">
                  <c:v>8.51</c:v>
                </c:pt>
                <c:pt idx="129">
                  <c:v>8.51</c:v>
                </c:pt>
                <c:pt idx="130">
                  <c:v>8.52</c:v>
                </c:pt>
                <c:pt idx="131">
                  <c:v>8.51</c:v>
                </c:pt>
                <c:pt idx="132">
                  <c:v>8.51</c:v>
                </c:pt>
                <c:pt idx="133">
                  <c:v>8.52</c:v>
                </c:pt>
                <c:pt idx="134">
                  <c:v>8.51</c:v>
                </c:pt>
                <c:pt idx="135">
                  <c:v>8.52</c:v>
                </c:pt>
                <c:pt idx="136">
                  <c:v>8.52</c:v>
                </c:pt>
                <c:pt idx="137">
                  <c:v>8.52</c:v>
                </c:pt>
                <c:pt idx="138">
                  <c:v>8.52</c:v>
                </c:pt>
                <c:pt idx="139">
                  <c:v>8.52</c:v>
                </c:pt>
                <c:pt idx="140">
                  <c:v>8.5299999999999994</c:v>
                </c:pt>
                <c:pt idx="141">
                  <c:v>8.52</c:v>
                </c:pt>
                <c:pt idx="142">
                  <c:v>8.5299999999999994</c:v>
                </c:pt>
                <c:pt idx="143">
                  <c:v>8.52</c:v>
                </c:pt>
                <c:pt idx="144">
                  <c:v>8.48</c:v>
                </c:pt>
                <c:pt idx="145">
                  <c:v>8.4700000000000006</c:v>
                </c:pt>
                <c:pt idx="146">
                  <c:v>8.4700000000000006</c:v>
                </c:pt>
                <c:pt idx="147">
                  <c:v>8.4700000000000006</c:v>
                </c:pt>
                <c:pt idx="148">
                  <c:v>8.4700000000000006</c:v>
                </c:pt>
                <c:pt idx="149">
                  <c:v>8.4700000000000006</c:v>
                </c:pt>
                <c:pt idx="150">
                  <c:v>8.4700000000000006</c:v>
                </c:pt>
                <c:pt idx="151">
                  <c:v>8.4700000000000006</c:v>
                </c:pt>
                <c:pt idx="152">
                  <c:v>8.48</c:v>
                </c:pt>
                <c:pt idx="153">
                  <c:v>8.4700000000000006</c:v>
                </c:pt>
                <c:pt idx="154">
                  <c:v>8.48</c:v>
                </c:pt>
                <c:pt idx="155">
                  <c:v>8.48</c:v>
                </c:pt>
                <c:pt idx="156">
                  <c:v>8.48</c:v>
                </c:pt>
                <c:pt idx="157">
                  <c:v>8.48</c:v>
                </c:pt>
                <c:pt idx="158">
                  <c:v>8.4700000000000006</c:v>
                </c:pt>
                <c:pt idx="159">
                  <c:v>8.48</c:v>
                </c:pt>
                <c:pt idx="160">
                  <c:v>8.4700000000000006</c:v>
                </c:pt>
                <c:pt idx="161">
                  <c:v>8.4700000000000006</c:v>
                </c:pt>
                <c:pt idx="162">
                  <c:v>8.4600000000000009</c:v>
                </c:pt>
                <c:pt idx="163">
                  <c:v>8.4700000000000006</c:v>
                </c:pt>
                <c:pt idx="164">
                  <c:v>8.4700000000000006</c:v>
                </c:pt>
                <c:pt idx="165">
                  <c:v>8.4700000000000006</c:v>
                </c:pt>
                <c:pt idx="166">
                  <c:v>8.4700000000000006</c:v>
                </c:pt>
                <c:pt idx="167">
                  <c:v>8.4700000000000006</c:v>
                </c:pt>
                <c:pt idx="168">
                  <c:v>8.4700000000000006</c:v>
                </c:pt>
                <c:pt idx="169">
                  <c:v>8.4700000000000006</c:v>
                </c:pt>
                <c:pt idx="170">
                  <c:v>8.4700000000000006</c:v>
                </c:pt>
                <c:pt idx="171">
                  <c:v>8.4600000000000009</c:v>
                </c:pt>
                <c:pt idx="172">
                  <c:v>8.4700000000000006</c:v>
                </c:pt>
                <c:pt idx="173">
                  <c:v>8.4700000000000006</c:v>
                </c:pt>
                <c:pt idx="174">
                  <c:v>8.48</c:v>
                </c:pt>
                <c:pt idx="175">
                  <c:v>8.4700000000000006</c:v>
                </c:pt>
                <c:pt idx="176">
                  <c:v>8.48</c:v>
                </c:pt>
                <c:pt idx="177">
                  <c:v>8.4700000000000006</c:v>
                </c:pt>
                <c:pt idx="178">
                  <c:v>8.4700000000000006</c:v>
                </c:pt>
                <c:pt idx="179">
                  <c:v>8.4700000000000006</c:v>
                </c:pt>
                <c:pt idx="180">
                  <c:v>8.4700000000000006</c:v>
                </c:pt>
                <c:pt idx="181">
                  <c:v>8.4700000000000006</c:v>
                </c:pt>
                <c:pt idx="182">
                  <c:v>8.4700000000000006</c:v>
                </c:pt>
                <c:pt idx="183">
                  <c:v>8.4700000000000006</c:v>
                </c:pt>
                <c:pt idx="184">
                  <c:v>8.4700000000000006</c:v>
                </c:pt>
                <c:pt idx="185">
                  <c:v>8.4700000000000006</c:v>
                </c:pt>
                <c:pt idx="186">
                  <c:v>8.4700000000000006</c:v>
                </c:pt>
                <c:pt idx="187">
                  <c:v>8.4700000000000006</c:v>
                </c:pt>
                <c:pt idx="188">
                  <c:v>8.4600000000000009</c:v>
                </c:pt>
                <c:pt idx="189">
                  <c:v>8.4499999999999993</c:v>
                </c:pt>
                <c:pt idx="190">
                  <c:v>8.4600000000000009</c:v>
                </c:pt>
                <c:pt idx="191">
                  <c:v>8.48</c:v>
                </c:pt>
                <c:pt idx="192">
                  <c:v>8.48</c:v>
                </c:pt>
                <c:pt idx="193">
                  <c:v>8.49</c:v>
                </c:pt>
                <c:pt idx="194">
                  <c:v>8.4700000000000006</c:v>
                </c:pt>
              </c:numCache>
            </c:numRef>
          </c:xVal>
          <c:yVal>
            <c:numRef>
              <c:f>'Plots_CV62-2'!$P$8:$P$355</c:f>
              <c:numCache>
                <c:formatCode>0.00</c:formatCode>
                <c:ptCount val="348"/>
                <c:pt idx="0">
                  <c:v>1.8710000000000004</c:v>
                </c:pt>
                <c:pt idx="1">
                  <c:v>1.8380000000000001</c:v>
                </c:pt>
                <c:pt idx="2">
                  <c:v>1.8650000000000002</c:v>
                </c:pt>
                <c:pt idx="3">
                  <c:v>1.5049999999999999</c:v>
                </c:pt>
                <c:pt idx="4">
                  <c:v>1.718</c:v>
                </c:pt>
                <c:pt idx="5">
                  <c:v>1.7780000000000005</c:v>
                </c:pt>
                <c:pt idx="6">
                  <c:v>1.9140000000000006</c:v>
                </c:pt>
                <c:pt idx="7">
                  <c:v>1.8440000000000003</c:v>
                </c:pt>
                <c:pt idx="8">
                  <c:v>1.7070000000000007</c:v>
                </c:pt>
                <c:pt idx="9">
                  <c:v>1.8600000000000003</c:v>
                </c:pt>
                <c:pt idx="10">
                  <c:v>1.8870000000000005</c:v>
                </c:pt>
                <c:pt idx="11">
                  <c:v>1.8870000000000005</c:v>
                </c:pt>
                <c:pt idx="12">
                  <c:v>1.8000000000000007</c:v>
                </c:pt>
                <c:pt idx="13">
                  <c:v>1.8870000000000005</c:v>
                </c:pt>
                <c:pt idx="14">
                  <c:v>1.9140000000000006</c:v>
                </c:pt>
                <c:pt idx="15">
                  <c:v>1.9640000000000004</c:v>
                </c:pt>
                <c:pt idx="16">
                  <c:v>1.7840000000000007</c:v>
                </c:pt>
                <c:pt idx="17">
                  <c:v>1.8109999999999999</c:v>
                </c:pt>
                <c:pt idx="18">
                  <c:v>1.8380000000000001</c:v>
                </c:pt>
                <c:pt idx="19">
                  <c:v>1.8540000000000001</c:v>
                </c:pt>
                <c:pt idx="20">
                  <c:v>1.8600000000000003</c:v>
                </c:pt>
                <c:pt idx="21">
                  <c:v>1.6850000000000005</c:v>
                </c:pt>
                <c:pt idx="22">
                  <c:v>1.6960000000000006</c:v>
                </c:pt>
                <c:pt idx="23">
                  <c:v>2.0070000000000006</c:v>
                </c:pt>
                <c:pt idx="24">
                  <c:v>1.92</c:v>
                </c:pt>
                <c:pt idx="25">
                  <c:v>1.8540000000000001</c:v>
                </c:pt>
                <c:pt idx="26">
                  <c:v>2.2629999999999999</c:v>
                </c:pt>
                <c:pt idx="27">
                  <c:v>2.7210000000000001</c:v>
                </c:pt>
                <c:pt idx="28">
                  <c:v>2.1379999999999999</c:v>
                </c:pt>
                <c:pt idx="29">
                  <c:v>5.9830000000000005</c:v>
                </c:pt>
                <c:pt idx="30">
                  <c:v>7.516</c:v>
                </c:pt>
                <c:pt idx="31">
                  <c:v>12.119</c:v>
                </c:pt>
                <c:pt idx="32">
                  <c:v>17.018000000000001</c:v>
                </c:pt>
                <c:pt idx="33">
                  <c:v>24.491999999999997</c:v>
                </c:pt>
                <c:pt idx="34">
                  <c:v>34.314</c:v>
                </c:pt>
                <c:pt idx="35">
                  <c:v>39.732999999999997</c:v>
                </c:pt>
                <c:pt idx="36">
                  <c:v>38.771999999999998</c:v>
                </c:pt>
                <c:pt idx="37">
                  <c:v>38.859000000000002</c:v>
                </c:pt>
                <c:pt idx="38">
                  <c:v>39.545999999999999</c:v>
                </c:pt>
                <c:pt idx="39">
                  <c:v>39.900999999999996</c:v>
                </c:pt>
                <c:pt idx="40">
                  <c:v>39.982999999999997</c:v>
                </c:pt>
                <c:pt idx="41">
                  <c:v>39.960999999999999</c:v>
                </c:pt>
                <c:pt idx="42">
                  <c:v>39.790999999999997</c:v>
                </c:pt>
                <c:pt idx="43">
                  <c:v>39.894999999999996</c:v>
                </c:pt>
                <c:pt idx="44">
                  <c:v>39.894999999999996</c:v>
                </c:pt>
                <c:pt idx="45">
                  <c:v>39.839999999999996</c:v>
                </c:pt>
                <c:pt idx="46">
                  <c:v>39.664999999999999</c:v>
                </c:pt>
                <c:pt idx="47">
                  <c:v>39.649000000000001</c:v>
                </c:pt>
                <c:pt idx="48">
                  <c:v>39.762999999999998</c:v>
                </c:pt>
                <c:pt idx="49">
                  <c:v>39.72</c:v>
                </c:pt>
                <c:pt idx="50">
                  <c:v>39.500999999999998</c:v>
                </c:pt>
                <c:pt idx="51">
                  <c:v>39.757999999999996</c:v>
                </c:pt>
                <c:pt idx="52">
                  <c:v>39.768999999999998</c:v>
                </c:pt>
                <c:pt idx="53">
                  <c:v>39.784999999999997</c:v>
                </c:pt>
                <c:pt idx="54">
                  <c:v>39.839999999999996</c:v>
                </c:pt>
                <c:pt idx="55">
                  <c:v>39.817999999999998</c:v>
                </c:pt>
                <c:pt idx="56">
                  <c:v>39.817999999999998</c:v>
                </c:pt>
                <c:pt idx="57">
                  <c:v>39.839999999999996</c:v>
                </c:pt>
                <c:pt idx="58">
                  <c:v>39.806999999999995</c:v>
                </c:pt>
                <c:pt idx="59">
                  <c:v>39.806999999999995</c:v>
                </c:pt>
                <c:pt idx="60">
                  <c:v>39.795999999999999</c:v>
                </c:pt>
                <c:pt idx="61">
                  <c:v>39.79</c:v>
                </c:pt>
                <c:pt idx="62">
                  <c:v>39.762999999999998</c:v>
                </c:pt>
                <c:pt idx="63">
                  <c:v>39.757999999999996</c:v>
                </c:pt>
                <c:pt idx="64">
                  <c:v>39.762999999999998</c:v>
                </c:pt>
                <c:pt idx="65">
                  <c:v>39.631999999999998</c:v>
                </c:pt>
                <c:pt idx="66">
                  <c:v>39.582999999999998</c:v>
                </c:pt>
                <c:pt idx="67">
                  <c:v>39.658999999999999</c:v>
                </c:pt>
                <c:pt idx="68">
                  <c:v>39.604999999999997</c:v>
                </c:pt>
                <c:pt idx="69">
                  <c:v>39.647999999999996</c:v>
                </c:pt>
                <c:pt idx="70">
                  <c:v>39.637999999999998</c:v>
                </c:pt>
                <c:pt idx="71">
                  <c:v>39.631999999999998</c:v>
                </c:pt>
                <c:pt idx="72">
                  <c:v>39.637999999999998</c:v>
                </c:pt>
                <c:pt idx="73">
                  <c:v>39.616</c:v>
                </c:pt>
                <c:pt idx="74">
                  <c:v>39.637999999999998</c:v>
                </c:pt>
                <c:pt idx="75">
                  <c:v>39.516999999999996</c:v>
                </c:pt>
                <c:pt idx="76">
                  <c:v>39.516999999999996</c:v>
                </c:pt>
                <c:pt idx="77">
                  <c:v>39.516999999999996</c:v>
                </c:pt>
                <c:pt idx="78">
                  <c:v>39.527999999999999</c:v>
                </c:pt>
                <c:pt idx="79">
                  <c:v>39.539000000000001</c:v>
                </c:pt>
                <c:pt idx="80">
                  <c:v>39.567</c:v>
                </c:pt>
                <c:pt idx="81">
                  <c:v>39.680999999999997</c:v>
                </c:pt>
                <c:pt idx="82">
                  <c:v>39.658999999999999</c:v>
                </c:pt>
                <c:pt idx="83">
                  <c:v>39.698</c:v>
                </c:pt>
                <c:pt idx="84">
                  <c:v>39.658999999999999</c:v>
                </c:pt>
                <c:pt idx="85">
                  <c:v>39.658999999999999</c:v>
                </c:pt>
                <c:pt idx="86">
                  <c:v>39.692</c:v>
                </c:pt>
                <c:pt idx="87">
                  <c:v>39.698</c:v>
                </c:pt>
                <c:pt idx="88">
                  <c:v>39.702999999999996</c:v>
                </c:pt>
                <c:pt idx="89">
                  <c:v>39.571999999999996</c:v>
                </c:pt>
                <c:pt idx="90">
                  <c:v>39.457000000000001</c:v>
                </c:pt>
                <c:pt idx="91">
                  <c:v>39.518000000000001</c:v>
                </c:pt>
                <c:pt idx="92">
                  <c:v>39.414000000000001</c:v>
                </c:pt>
                <c:pt idx="93">
                  <c:v>39.440999999999995</c:v>
                </c:pt>
                <c:pt idx="94">
                  <c:v>39.451999999999998</c:v>
                </c:pt>
                <c:pt idx="95">
                  <c:v>39.342999999999996</c:v>
                </c:pt>
                <c:pt idx="96">
                  <c:v>39.43</c:v>
                </c:pt>
                <c:pt idx="97">
                  <c:v>39.414000000000001</c:v>
                </c:pt>
                <c:pt idx="98">
                  <c:v>39.375999999999998</c:v>
                </c:pt>
                <c:pt idx="99">
                  <c:v>39.866999999999997</c:v>
                </c:pt>
                <c:pt idx="100">
                  <c:v>39.463000000000001</c:v>
                </c:pt>
                <c:pt idx="101">
                  <c:v>34.512999999999998</c:v>
                </c:pt>
                <c:pt idx="102">
                  <c:v>25.832000000000001</c:v>
                </c:pt>
                <c:pt idx="103">
                  <c:v>17.414000000000001</c:v>
                </c:pt>
                <c:pt idx="104">
                  <c:v>17.834000000000003</c:v>
                </c:pt>
                <c:pt idx="105">
                  <c:v>18.347000000000001</c:v>
                </c:pt>
                <c:pt idx="106">
                  <c:v>18.462000000000003</c:v>
                </c:pt>
                <c:pt idx="107">
                  <c:v>18.386000000000003</c:v>
                </c:pt>
                <c:pt idx="108">
                  <c:v>18.326000000000001</c:v>
                </c:pt>
                <c:pt idx="109">
                  <c:v>18.310000000000002</c:v>
                </c:pt>
                <c:pt idx="110">
                  <c:v>18.293999999999997</c:v>
                </c:pt>
                <c:pt idx="111">
                  <c:v>18.244999999999997</c:v>
                </c:pt>
                <c:pt idx="112">
                  <c:v>18.578000000000003</c:v>
                </c:pt>
                <c:pt idx="113">
                  <c:v>18.518000000000001</c:v>
                </c:pt>
                <c:pt idx="114">
                  <c:v>18.506999999999998</c:v>
                </c:pt>
                <c:pt idx="115">
                  <c:v>18.490000000000002</c:v>
                </c:pt>
                <c:pt idx="116">
                  <c:v>18.441000000000003</c:v>
                </c:pt>
                <c:pt idx="117">
                  <c:v>18.463000000000001</c:v>
                </c:pt>
                <c:pt idx="118">
                  <c:v>18.496000000000002</c:v>
                </c:pt>
                <c:pt idx="119">
                  <c:v>18.457999999999998</c:v>
                </c:pt>
                <c:pt idx="120">
                  <c:v>18.436</c:v>
                </c:pt>
                <c:pt idx="121">
                  <c:v>18.436</c:v>
                </c:pt>
                <c:pt idx="122">
                  <c:v>18.234000000000002</c:v>
                </c:pt>
                <c:pt idx="123">
                  <c:v>18.25</c:v>
                </c:pt>
                <c:pt idx="124">
                  <c:v>18.316000000000003</c:v>
                </c:pt>
                <c:pt idx="125">
                  <c:v>18.277999999999999</c:v>
                </c:pt>
                <c:pt idx="126">
                  <c:v>18.293999999999997</c:v>
                </c:pt>
                <c:pt idx="127">
                  <c:v>18.310000000000002</c:v>
                </c:pt>
                <c:pt idx="128">
                  <c:v>18.293999999999997</c:v>
                </c:pt>
                <c:pt idx="129">
                  <c:v>18.277999999999999</c:v>
                </c:pt>
                <c:pt idx="130">
                  <c:v>18.283000000000001</c:v>
                </c:pt>
                <c:pt idx="131">
                  <c:v>18.267000000000003</c:v>
                </c:pt>
                <c:pt idx="132">
                  <c:v>18.289000000000001</c:v>
                </c:pt>
                <c:pt idx="133">
                  <c:v>18.277999999999999</c:v>
                </c:pt>
                <c:pt idx="134">
                  <c:v>18.256</c:v>
                </c:pt>
                <c:pt idx="135">
                  <c:v>18.189999999999998</c:v>
                </c:pt>
                <c:pt idx="136">
                  <c:v>18.261000000000003</c:v>
                </c:pt>
                <c:pt idx="137">
                  <c:v>18.222999999999999</c:v>
                </c:pt>
                <c:pt idx="138">
                  <c:v>18.179000000000002</c:v>
                </c:pt>
                <c:pt idx="139">
                  <c:v>18.189999999999998</c:v>
                </c:pt>
                <c:pt idx="140">
                  <c:v>18.167999999999999</c:v>
                </c:pt>
                <c:pt idx="141">
                  <c:v>18.447000000000003</c:v>
                </c:pt>
                <c:pt idx="142">
                  <c:v>18.582999999999998</c:v>
                </c:pt>
                <c:pt idx="143">
                  <c:v>12.397</c:v>
                </c:pt>
                <c:pt idx="144">
                  <c:v>4.5750000000000002</c:v>
                </c:pt>
                <c:pt idx="145">
                  <c:v>1.9740000000000002</c:v>
                </c:pt>
                <c:pt idx="146">
                  <c:v>2.8580000000000005</c:v>
                </c:pt>
                <c:pt idx="147">
                  <c:v>3.0920000000000005</c:v>
                </c:pt>
                <c:pt idx="148">
                  <c:v>2.9560000000000004</c:v>
                </c:pt>
                <c:pt idx="149">
                  <c:v>2.9780000000000006</c:v>
                </c:pt>
                <c:pt idx="150">
                  <c:v>3.016</c:v>
                </c:pt>
                <c:pt idx="151">
                  <c:v>3.016</c:v>
                </c:pt>
                <c:pt idx="152">
                  <c:v>3.0110000000000001</c:v>
                </c:pt>
                <c:pt idx="153">
                  <c:v>2.9830000000000005</c:v>
                </c:pt>
                <c:pt idx="154">
                  <c:v>3.016</c:v>
                </c:pt>
                <c:pt idx="155">
                  <c:v>3.0380000000000003</c:v>
                </c:pt>
                <c:pt idx="156">
                  <c:v>3.0330000000000004</c:v>
                </c:pt>
                <c:pt idx="157">
                  <c:v>3</c:v>
                </c:pt>
                <c:pt idx="158">
                  <c:v>3.0049999999999999</c:v>
                </c:pt>
                <c:pt idx="159">
                  <c:v>3.1910000000000007</c:v>
                </c:pt>
                <c:pt idx="160">
                  <c:v>3.2240000000000002</c:v>
                </c:pt>
                <c:pt idx="161">
                  <c:v>3.1850000000000005</c:v>
                </c:pt>
                <c:pt idx="162">
                  <c:v>3.0110000000000001</c:v>
                </c:pt>
                <c:pt idx="163">
                  <c:v>3.0380000000000003</c:v>
                </c:pt>
                <c:pt idx="164">
                  <c:v>3.0490000000000004</c:v>
                </c:pt>
                <c:pt idx="165">
                  <c:v>3.0110000000000001</c:v>
                </c:pt>
                <c:pt idx="166">
                  <c:v>3.016</c:v>
                </c:pt>
                <c:pt idx="167">
                  <c:v>2.88</c:v>
                </c:pt>
                <c:pt idx="168">
                  <c:v>2.9729999999999999</c:v>
                </c:pt>
                <c:pt idx="169">
                  <c:v>3.0490000000000004</c:v>
                </c:pt>
                <c:pt idx="170">
                  <c:v>3.1040000000000001</c:v>
                </c:pt>
                <c:pt idx="171">
                  <c:v>3.0550000000000006</c:v>
                </c:pt>
                <c:pt idx="172">
                  <c:v>3.2290000000000001</c:v>
                </c:pt>
                <c:pt idx="173">
                  <c:v>3.2670000000000003</c:v>
                </c:pt>
                <c:pt idx="174">
                  <c:v>3.1040000000000001</c:v>
                </c:pt>
                <c:pt idx="175">
                  <c:v>3.1580000000000004</c:v>
                </c:pt>
                <c:pt idx="176">
                  <c:v>3.1310000000000002</c:v>
                </c:pt>
                <c:pt idx="177">
                  <c:v>3.1420000000000003</c:v>
                </c:pt>
                <c:pt idx="178">
                  <c:v>3.1040000000000001</c:v>
                </c:pt>
                <c:pt idx="179">
                  <c:v>3.1150000000000002</c:v>
                </c:pt>
                <c:pt idx="180">
                  <c:v>3.1420000000000003</c:v>
                </c:pt>
                <c:pt idx="181">
                  <c:v>3.1530000000000005</c:v>
                </c:pt>
                <c:pt idx="182">
                  <c:v>3.2240000000000002</c:v>
                </c:pt>
                <c:pt idx="183">
                  <c:v>3.2290000000000001</c:v>
                </c:pt>
                <c:pt idx="184">
                  <c:v>3.0870000000000006</c:v>
                </c:pt>
                <c:pt idx="185">
                  <c:v>2.9180000000000001</c:v>
                </c:pt>
                <c:pt idx="186">
                  <c:v>2.9240000000000004</c:v>
                </c:pt>
                <c:pt idx="187">
                  <c:v>2.8530000000000006</c:v>
                </c:pt>
                <c:pt idx="188">
                  <c:v>2.16</c:v>
                </c:pt>
                <c:pt idx="189">
                  <c:v>1.8770000000000007</c:v>
                </c:pt>
                <c:pt idx="190">
                  <c:v>1.7730000000000006</c:v>
                </c:pt>
                <c:pt idx="191">
                  <c:v>1.609</c:v>
                </c:pt>
                <c:pt idx="192">
                  <c:v>1.6040000000000001</c:v>
                </c:pt>
                <c:pt idx="193">
                  <c:v>1.5</c:v>
                </c:pt>
                <c:pt idx="194">
                  <c:v>1.5600000000000005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460544"/>
        <c:axId val="220463104"/>
      </c:scatterChart>
      <c:valAx>
        <c:axId val="22046054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20463104"/>
        <c:crosses val="autoZero"/>
        <c:crossBetween val="midCat"/>
      </c:valAx>
      <c:valAx>
        <c:axId val="22046310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2046054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'Plots_CV62-2'!$A$2</c:f>
          <c:strCache>
            <c:ptCount val="1"/>
            <c:pt idx="0">
              <c:v>CV62-2 1/31/2017</c:v>
            </c:pt>
          </c:strCache>
        </c:strRef>
      </c:tx>
      <c:layout>
        <c:manualLayout>
          <c:xMode val="edge"/>
          <c:yMode val="edge"/>
          <c:x val="1.6996933825888693E-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1698208129786766"/>
          <c:w val="0.78791066057435433"/>
          <c:h val="0.852588355249378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'Plots_CV62-2'!$J$8:$J$355</c:f>
              <c:numCache>
                <c:formatCode>General</c:formatCode>
                <c:ptCount val="348"/>
                <c:pt idx="0">
                  <c:v>9.5</c:v>
                </c:pt>
                <c:pt idx="1">
                  <c:v>9.49</c:v>
                </c:pt>
                <c:pt idx="2">
                  <c:v>9.49</c:v>
                </c:pt>
                <c:pt idx="3">
                  <c:v>9.48</c:v>
                </c:pt>
                <c:pt idx="4">
                  <c:v>9.49</c:v>
                </c:pt>
                <c:pt idx="5">
                  <c:v>9.5</c:v>
                </c:pt>
                <c:pt idx="6">
                  <c:v>9.52</c:v>
                </c:pt>
                <c:pt idx="7">
                  <c:v>9.5</c:v>
                </c:pt>
                <c:pt idx="8">
                  <c:v>9.5</c:v>
                </c:pt>
                <c:pt idx="9">
                  <c:v>9.51</c:v>
                </c:pt>
                <c:pt idx="10">
                  <c:v>9.5</c:v>
                </c:pt>
                <c:pt idx="11">
                  <c:v>9.5</c:v>
                </c:pt>
                <c:pt idx="12">
                  <c:v>9.5</c:v>
                </c:pt>
                <c:pt idx="13">
                  <c:v>9.51</c:v>
                </c:pt>
                <c:pt idx="14">
                  <c:v>9.49</c:v>
                </c:pt>
                <c:pt idx="15">
                  <c:v>9.49</c:v>
                </c:pt>
                <c:pt idx="16">
                  <c:v>9.49</c:v>
                </c:pt>
                <c:pt idx="17">
                  <c:v>9.51</c:v>
                </c:pt>
                <c:pt idx="18">
                  <c:v>9.49</c:v>
                </c:pt>
                <c:pt idx="19">
                  <c:v>9.48</c:v>
                </c:pt>
                <c:pt idx="20">
                  <c:v>9.49</c:v>
                </c:pt>
                <c:pt idx="21">
                  <c:v>9.48</c:v>
                </c:pt>
                <c:pt idx="22">
                  <c:v>9.49</c:v>
                </c:pt>
                <c:pt idx="23">
                  <c:v>9.49</c:v>
                </c:pt>
                <c:pt idx="24">
                  <c:v>9.49</c:v>
                </c:pt>
                <c:pt idx="25">
                  <c:v>9.49</c:v>
                </c:pt>
                <c:pt idx="26">
                  <c:v>9.49</c:v>
                </c:pt>
                <c:pt idx="27">
                  <c:v>9.49</c:v>
                </c:pt>
                <c:pt idx="28">
                  <c:v>9.5</c:v>
                </c:pt>
                <c:pt idx="29">
                  <c:v>9.49</c:v>
                </c:pt>
                <c:pt idx="30">
                  <c:v>9.49</c:v>
                </c:pt>
                <c:pt idx="31">
                  <c:v>9.49</c:v>
                </c:pt>
                <c:pt idx="32">
                  <c:v>9.4700000000000006</c:v>
                </c:pt>
                <c:pt idx="33">
                  <c:v>9.42</c:v>
                </c:pt>
                <c:pt idx="34">
                  <c:v>9.27</c:v>
                </c:pt>
                <c:pt idx="35">
                  <c:v>9.0399999999999991</c:v>
                </c:pt>
                <c:pt idx="36">
                  <c:v>8.9</c:v>
                </c:pt>
                <c:pt idx="37">
                  <c:v>8.7899999999999991</c:v>
                </c:pt>
                <c:pt idx="38">
                  <c:v>8.7799999999999994</c:v>
                </c:pt>
                <c:pt idx="39">
                  <c:v>8.73</c:v>
                </c:pt>
                <c:pt idx="40">
                  <c:v>8.7200000000000006</c:v>
                </c:pt>
                <c:pt idx="41">
                  <c:v>8.7100000000000009</c:v>
                </c:pt>
                <c:pt idx="42">
                  <c:v>8.7200000000000006</c:v>
                </c:pt>
                <c:pt idx="43">
                  <c:v>8.6999999999999993</c:v>
                </c:pt>
                <c:pt idx="44">
                  <c:v>8.69</c:v>
                </c:pt>
                <c:pt idx="45">
                  <c:v>8.69</c:v>
                </c:pt>
                <c:pt idx="46">
                  <c:v>8.68</c:v>
                </c:pt>
                <c:pt idx="47">
                  <c:v>8.68</c:v>
                </c:pt>
                <c:pt idx="48">
                  <c:v>8.6999999999999993</c:v>
                </c:pt>
                <c:pt idx="49">
                  <c:v>8.6999999999999993</c:v>
                </c:pt>
                <c:pt idx="50">
                  <c:v>8.69</c:v>
                </c:pt>
                <c:pt idx="51">
                  <c:v>8.6999999999999993</c:v>
                </c:pt>
                <c:pt idx="52">
                  <c:v>8.6999999999999993</c:v>
                </c:pt>
                <c:pt idx="53">
                  <c:v>8.69</c:v>
                </c:pt>
                <c:pt idx="54">
                  <c:v>8.6999999999999993</c:v>
                </c:pt>
                <c:pt idx="55">
                  <c:v>8.68</c:v>
                </c:pt>
                <c:pt idx="56">
                  <c:v>8.69</c:v>
                </c:pt>
                <c:pt idx="57">
                  <c:v>8.69</c:v>
                </c:pt>
                <c:pt idx="58">
                  <c:v>8.6999999999999993</c:v>
                </c:pt>
                <c:pt idx="59">
                  <c:v>8.6999999999999993</c:v>
                </c:pt>
                <c:pt idx="60">
                  <c:v>8.6999999999999993</c:v>
                </c:pt>
                <c:pt idx="61">
                  <c:v>8.69</c:v>
                </c:pt>
                <c:pt idx="62">
                  <c:v>8.6999999999999993</c:v>
                </c:pt>
                <c:pt idx="63">
                  <c:v>8.6999999999999993</c:v>
                </c:pt>
                <c:pt idx="64">
                  <c:v>8.6999999999999993</c:v>
                </c:pt>
                <c:pt idx="65">
                  <c:v>8.69</c:v>
                </c:pt>
                <c:pt idx="66">
                  <c:v>8.68</c:v>
                </c:pt>
                <c:pt idx="67">
                  <c:v>8.66</c:v>
                </c:pt>
                <c:pt idx="68">
                  <c:v>8.68</c:v>
                </c:pt>
                <c:pt idx="69">
                  <c:v>8.69</c:v>
                </c:pt>
                <c:pt idx="70">
                  <c:v>8.68</c:v>
                </c:pt>
                <c:pt idx="71">
                  <c:v>8.69</c:v>
                </c:pt>
                <c:pt idx="72">
                  <c:v>8.7100000000000009</c:v>
                </c:pt>
                <c:pt idx="73">
                  <c:v>8.6999999999999993</c:v>
                </c:pt>
                <c:pt idx="74">
                  <c:v>8.6999999999999993</c:v>
                </c:pt>
                <c:pt idx="75">
                  <c:v>8.6999999999999993</c:v>
                </c:pt>
                <c:pt idx="76">
                  <c:v>8.68</c:v>
                </c:pt>
                <c:pt idx="77">
                  <c:v>8.67</c:v>
                </c:pt>
                <c:pt idx="78">
                  <c:v>8.69</c:v>
                </c:pt>
                <c:pt idx="79">
                  <c:v>8.68</c:v>
                </c:pt>
                <c:pt idx="80">
                  <c:v>8.68</c:v>
                </c:pt>
                <c:pt idx="81">
                  <c:v>8.6999999999999993</c:v>
                </c:pt>
                <c:pt idx="82">
                  <c:v>8.6999999999999993</c:v>
                </c:pt>
                <c:pt idx="83">
                  <c:v>8.6999999999999993</c:v>
                </c:pt>
                <c:pt idx="84">
                  <c:v>8.6999999999999993</c:v>
                </c:pt>
                <c:pt idx="85">
                  <c:v>8.7100000000000009</c:v>
                </c:pt>
                <c:pt idx="86">
                  <c:v>8.6999999999999993</c:v>
                </c:pt>
                <c:pt idx="87">
                  <c:v>8.7100000000000009</c:v>
                </c:pt>
                <c:pt idx="88">
                  <c:v>8.7100000000000009</c:v>
                </c:pt>
                <c:pt idx="89">
                  <c:v>8.6999999999999993</c:v>
                </c:pt>
                <c:pt idx="90">
                  <c:v>8.7100000000000009</c:v>
                </c:pt>
                <c:pt idx="91">
                  <c:v>8.6999999999999993</c:v>
                </c:pt>
                <c:pt idx="92">
                  <c:v>8.69</c:v>
                </c:pt>
                <c:pt idx="93">
                  <c:v>8.69</c:v>
                </c:pt>
                <c:pt idx="94">
                  <c:v>8.68</c:v>
                </c:pt>
                <c:pt idx="95">
                  <c:v>8.68</c:v>
                </c:pt>
                <c:pt idx="96">
                  <c:v>8.67</c:v>
                </c:pt>
                <c:pt idx="97">
                  <c:v>8.68</c:v>
                </c:pt>
                <c:pt idx="98">
                  <c:v>8.68</c:v>
                </c:pt>
                <c:pt idx="99">
                  <c:v>8.68</c:v>
                </c:pt>
                <c:pt idx="100">
                  <c:v>8.69</c:v>
                </c:pt>
                <c:pt idx="101">
                  <c:v>8.6999999999999993</c:v>
                </c:pt>
                <c:pt idx="102">
                  <c:v>8.7799999999999994</c:v>
                </c:pt>
                <c:pt idx="103">
                  <c:v>8.9499999999999993</c:v>
                </c:pt>
                <c:pt idx="104">
                  <c:v>9.16</c:v>
                </c:pt>
                <c:pt idx="105">
                  <c:v>9.2899999999999991</c:v>
                </c:pt>
                <c:pt idx="106">
                  <c:v>9.34</c:v>
                </c:pt>
                <c:pt idx="107">
                  <c:v>9.3699999999999992</c:v>
                </c:pt>
                <c:pt idx="108">
                  <c:v>9.3699999999999992</c:v>
                </c:pt>
                <c:pt idx="109">
                  <c:v>9.3800000000000008</c:v>
                </c:pt>
                <c:pt idx="110">
                  <c:v>9.3800000000000008</c:v>
                </c:pt>
                <c:pt idx="111">
                  <c:v>9.3699999999999992</c:v>
                </c:pt>
                <c:pt idx="112">
                  <c:v>9.3800000000000008</c:v>
                </c:pt>
                <c:pt idx="113">
                  <c:v>9.3699999999999992</c:v>
                </c:pt>
                <c:pt idx="114">
                  <c:v>9.3699999999999992</c:v>
                </c:pt>
                <c:pt idx="115">
                  <c:v>9.36</c:v>
                </c:pt>
                <c:pt idx="116">
                  <c:v>9.34</c:v>
                </c:pt>
                <c:pt idx="117">
                  <c:v>9.33</c:v>
                </c:pt>
                <c:pt idx="118">
                  <c:v>9.33</c:v>
                </c:pt>
                <c:pt idx="119">
                  <c:v>9.32</c:v>
                </c:pt>
                <c:pt idx="120">
                  <c:v>9.32</c:v>
                </c:pt>
                <c:pt idx="121">
                  <c:v>9.32</c:v>
                </c:pt>
                <c:pt idx="122">
                  <c:v>9.33</c:v>
                </c:pt>
                <c:pt idx="123">
                  <c:v>9.34</c:v>
                </c:pt>
                <c:pt idx="124">
                  <c:v>9.33</c:v>
                </c:pt>
                <c:pt idx="125">
                  <c:v>9.32</c:v>
                </c:pt>
                <c:pt idx="126">
                  <c:v>9.34</c:v>
                </c:pt>
                <c:pt idx="127">
                  <c:v>9.31</c:v>
                </c:pt>
                <c:pt idx="128">
                  <c:v>9.31</c:v>
                </c:pt>
                <c:pt idx="129">
                  <c:v>9.33</c:v>
                </c:pt>
                <c:pt idx="130">
                  <c:v>9.32</c:v>
                </c:pt>
                <c:pt idx="131">
                  <c:v>9.32</c:v>
                </c:pt>
                <c:pt idx="132">
                  <c:v>9.33</c:v>
                </c:pt>
                <c:pt idx="133">
                  <c:v>9.32</c:v>
                </c:pt>
                <c:pt idx="134">
                  <c:v>9.3000000000000007</c:v>
                </c:pt>
                <c:pt idx="135">
                  <c:v>9.33</c:v>
                </c:pt>
                <c:pt idx="136">
                  <c:v>9.31</c:v>
                </c:pt>
                <c:pt idx="137">
                  <c:v>9.31</c:v>
                </c:pt>
                <c:pt idx="138">
                  <c:v>9.31</c:v>
                </c:pt>
                <c:pt idx="139">
                  <c:v>9.31</c:v>
                </c:pt>
                <c:pt idx="140">
                  <c:v>9.31</c:v>
                </c:pt>
                <c:pt idx="141">
                  <c:v>9.31</c:v>
                </c:pt>
                <c:pt idx="142">
                  <c:v>9.32</c:v>
                </c:pt>
                <c:pt idx="143">
                  <c:v>9.31</c:v>
                </c:pt>
                <c:pt idx="144">
                  <c:v>9.4</c:v>
                </c:pt>
                <c:pt idx="145">
                  <c:v>9.44</c:v>
                </c:pt>
                <c:pt idx="146">
                  <c:v>9.49</c:v>
                </c:pt>
                <c:pt idx="147">
                  <c:v>9.5</c:v>
                </c:pt>
                <c:pt idx="148">
                  <c:v>9.5</c:v>
                </c:pt>
                <c:pt idx="149">
                  <c:v>9.5</c:v>
                </c:pt>
                <c:pt idx="150">
                  <c:v>9.52</c:v>
                </c:pt>
                <c:pt idx="151">
                  <c:v>9.51</c:v>
                </c:pt>
                <c:pt idx="152">
                  <c:v>9.52</c:v>
                </c:pt>
                <c:pt idx="153">
                  <c:v>9.51</c:v>
                </c:pt>
                <c:pt idx="154">
                  <c:v>9.51</c:v>
                </c:pt>
                <c:pt idx="155">
                  <c:v>9.51</c:v>
                </c:pt>
                <c:pt idx="156">
                  <c:v>9.52</c:v>
                </c:pt>
                <c:pt idx="157">
                  <c:v>9.5</c:v>
                </c:pt>
                <c:pt idx="158">
                  <c:v>9.51</c:v>
                </c:pt>
                <c:pt idx="159">
                  <c:v>9.51</c:v>
                </c:pt>
                <c:pt idx="160">
                  <c:v>9.5</c:v>
                </c:pt>
                <c:pt idx="161">
                  <c:v>9.51</c:v>
                </c:pt>
                <c:pt idx="162">
                  <c:v>9.5</c:v>
                </c:pt>
                <c:pt idx="163">
                  <c:v>9.51</c:v>
                </c:pt>
                <c:pt idx="164">
                  <c:v>9.5</c:v>
                </c:pt>
                <c:pt idx="165">
                  <c:v>9.5</c:v>
                </c:pt>
                <c:pt idx="166">
                  <c:v>9.51</c:v>
                </c:pt>
                <c:pt idx="167">
                  <c:v>9.5</c:v>
                </c:pt>
                <c:pt idx="168">
                  <c:v>9.51</c:v>
                </c:pt>
                <c:pt idx="169">
                  <c:v>9.51</c:v>
                </c:pt>
                <c:pt idx="170">
                  <c:v>9.5</c:v>
                </c:pt>
                <c:pt idx="171">
                  <c:v>9.5</c:v>
                </c:pt>
                <c:pt idx="172">
                  <c:v>9.5</c:v>
                </c:pt>
                <c:pt idx="173">
                  <c:v>9.51</c:v>
                </c:pt>
                <c:pt idx="174">
                  <c:v>9.5299999999999994</c:v>
                </c:pt>
                <c:pt idx="175">
                  <c:v>9.51</c:v>
                </c:pt>
                <c:pt idx="176">
                  <c:v>9.51</c:v>
                </c:pt>
                <c:pt idx="177">
                  <c:v>9.51</c:v>
                </c:pt>
                <c:pt idx="178">
                  <c:v>9.51</c:v>
                </c:pt>
                <c:pt idx="179">
                  <c:v>9.51</c:v>
                </c:pt>
                <c:pt idx="180">
                  <c:v>9.5299999999999994</c:v>
                </c:pt>
                <c:pt idx="181">
                  <c:v>9.52</c:v>
                </c:pt>
                <c:pt idx="182">
                  <c:v>9.51</c:v>
                </c:pt>
                <c:pt idx="183">
                  <c:v>9.52</c:v>
                </c:pt>
                <c:pt idx="184">
                  <c:v>9.52</c:v>
                </c:pt>
                <c:pt idx="185">
                  <c:v>9.52</c:v>
                </c:pt>
                <c:pt idx="186">
                  <c:v>9.5299999999999994</c:v>
                </c:pt>
                <c:pt idx="187">
                  <c:v>9.52</c:v>
                </c:pt>
                <c:pt idx="188">
                  <c:v>9.5299999999999994</c:v>
                </c:pt>
                <c:pt idx="189">
                  <c:v>9.5299999999999994</c:v>
                </c:pt>
                <c:pt idx="190">
                  <c:v>9.5399999999999991</c:v>
                </c:pt>
                <c:pt idx="191">
                  <c:v>9.5399999999999991</c:v>
                </c:pt>
                <c:pt idx="192">
                  <c:v>9.52</c:v>
                </c:pt>
                <c:pt idx="193">
                  <c:v>9.52</c:v>
                </c:pt>
                <c:pt idx="194">
                  <c:v>9.52</c:v>
                </c:pt>
              </c:numCache>
            </c:numRef>
          </c:xVal>
          <c:yVal>
            <c:numRef>
              <c:f>'Plots_CV62-2'!$P$8:$P$355</c:f>
              <c:numCache>
                <c:formatCode>0.00</c:formatCode>
                <c:ptCount val="348"/>
                <c:pt idx="0">
                  <c:v>1.8710000000000004</c:v>
                </c:pt>
                <c:pt idx="1">
                  <c:v>1.8380000000000001</c:v>
                </c:pt>
                <c:pt idx="2">
                  <c:v>1.8650000000000002</c:v>
                </c:pt>
                <c:pt idx="3">
                  <c:v>1.5049999999999999</c:v>
                </c:pt>
                <c:pt idx="4">
                  <c:v>1.718</c:v>
                </c:pt>
                <c:pt idx="5">
                  <c:v>1.7780000000000005</c:v>
                </c:pt>
                <c:pt idx="6">
                  <c:v>1.9140000000000006</c:v>
                </c:pt>
                <c:pt idx="7">
                  <c:v>1.8440000000000003</c:v>
                </c:pt>
                <c:pt idx="8">
                  <c:v>1.7070000000000007</c:v>
                </c:pt>
                <c:pt idx="9">
                  <c:v>1.8600000000000003</c:v>
                </c:pt>
                <c:pt idx="10">
                  <c:v>1.8870000000000005</c:v>
                </c:pt>
                <c:pt idx="11">
                  <c:v>1.8870000000000005</c:v>
                </c:pt>
                <c:pt idx="12">
                  <c:v>1.8000000000000007</c:v>
                </c:pt>
                <c:pt idx="13">
                  <c:v>1.8870000000000005</c:v>
                </c:pt>
                <c:pt idx="14">
                  <c:v>1.9140000000000006</c:v>
                </c:pt>
                <c:pt idx="15">
                  <c:v>1.9640000000000004</c:v>
                </c:pt>
                <c:pt idx="16">
                  <c:v>1.7840000000000007</c:v>
                </c:pt>
                <c:pt idx="17">
                  <c:v>1.8109999999999999</c:v>
                </c:pt>
                <c:pt idx="18">
                  <c:v>1.8380000000000001</c:v>
                </c:pt>
                <c:pt idx="19">
                  <c:v>1.8540000000000001</c:v>
                </c:pt>
                <c:pt idx="20">
                  <c:v>1.8600000000000003</c:v>
                </c:pt>
                <c:pt idx="21">
                  <c:v>1.6850000000000005</c:v>
                </c:pt>
                <c:pt idx="22">
                  <c:v>1.6960000000000006</c:v>
                </c:pt>
                <c:pt idx="23">
                  <c:v>2.0070000000000006</c:v>
                </c:pt>
                <c:pt idx="24">
                  <c:v>1.92</c:v>
                </c:pt>
                <c:pt idx="25">
                  <c:v>1.8540000000000001</c:v>
                </c:pt>
                <c:pt idx="26">
                  <c:v>2.2629999999999999</c:v>
                </c:pt>
                <c:pt idx="27">
                  <c:v>2.7210000000000001</c:v>
                </c:pt>
                <c:pt idx="28">
                  <c:v>2.1379999999999999</c:v>
                </c:pt>
                <c:pt idx="29">
                  <c:v>5.9830000000000005</c:v>
                </c:pt>
                <c:pt idx="30">
                  <c:v>7.516</c:v>
                </c:pt>
                <c:pt idx="31">
                  <c:v>12.119</c:v>
                </c:pt>
                <c:pt idx="32">
                  <c:v>17.018000000000001</c:v>
                </c:pt>
                <c:pt idx="33">
                  <c:v>24.491999999999997</c:v>
                </c:pt>
                <c:pt idx="34">
                  <c:v>34.314</c:v>
                </c:pt>
                <c:pt idx="35">
                  <c:v>39.732999999999997</c:v>
                </c:pt>
                <c:pt idx="36">
                  <c:v>38.771999999999998</c:v>
                </c:pt>
                <c:pt idx="37">
                  <c:v>38.859000000000002</c:v>
                </c:pt>
                <c:pt idx="38">
                  <c:v>39.545999999999999</c:v>
                </c:pt>
                <c:pt idx="39">
                  <c:v>39.900999999999996</c:v>
                </c:pt>
                <c:pt idx="40">
                  <c:v>39.982999999999997</c:v>
                </c:pt>
                <c:pt idx="41">
                  <c:v>39.960999999999999</c:v>
                </c:pt>
                <c:pt idx="42">
                  <c:v>39.790999999999997</c:v>
                </c:pt>
                <c:pt idx="43">
                  <c:v>39.894999999999996</c:v>
                </c:pt>
                <c:pt idx="44">
                  <c:v>39.894999999999996</c:v>
                </c:pt>
                <c:pt idx="45">
                  <c:v>39.839999999999996</c:v>
                </c:pt>
                <c:pt idx="46">
                  <c:v>39.664999999999999</c:v>
                </c:pt>
                <c:pt idx="47">
                  <c:v>39.649000000000001</c:v>
                </c:pt>
                <c:pt idx="48">
                  <c:v>39.762999999999998</c:v>
                </c:pt>
                <c:pt idx="49">
                  <c:v>39.72</c:v>
                </c:pt>
                <c:pt idx="50">
                  <c:v>39.500999999999998</c:v>
                </c:pt>
                <c:pt idx="51">
                  <c:v>39.757999999999996</c:v>
                </c:pt>
                <c:pt idx="52">
                  <c:v>39.768999999999998</c:v>
                </c:pt>
                <c:pt idx="53">
                  <c:v>39.784999999999997</c:v>
                </c:pt>
                <c:pt idx="54">
                  <c:v>39.839999999999996</c:v>
                </c:pt>
                <c:pt idx="55">
                  <c:v>39.817999999999998</c:v>
                </c:pt>
                <c:pt idx="56">
                  <c:v>39.817999999999998</c:v>
                </c:pt>
                <c:pt idx="57">
                  <c:v>39.839999999999996</c:v>
                </c:pt>
                <c:pt idx="58">
                  <c:v>39.806999999999995</c:v>
                </c:pt>
                <c:pt idx="59">
                  <c:v>39.806999999999995</c:v>
                </c:pt>
                <c:pt idx="60">
                  <c:v>39.795999999999999</c:v>
                </c:pt>
                <c:pt idx="61">
                  <c:v>39.79</c:v>
                </c:pt>
                <c:pt idx="62">
                  <c:v>39.762999999999998</c:v>
                </c:pt>
                <c:pt idx="63">
                  <c:v>39.757999999999996</c:v>
                </c:pt>
                <c:pt idx="64">
                  <c:v>39.762999999999998</c:v>
                </c:pt>
                <c:pt idx="65">
                  <c:v>39.631999999999998</c:v>
                </c:pt>
                <c:pt idx="66">
                  <c:v>39.582999999999998</c:v>
                </c:pt>
                <c:pt idx="67">
                  <c:v>39.658999999999999</c:v>
                </c:pt>
                <c:pt idx="68">
                  <c:v>39.604999999999997</c:v>
                </c:pt>
                <c:pt idx="69">
                  <c:v>39.647999999999996</c:v>
                </c:pt>
                <c:pt idx="70">
                  <c:v>39.637999999999998</c:v>
                </c:pt>
                <c:pt idx="71">
                  <c:v>39.631999999999998</c:v>
                </c:pt>
                <c:pt idx="72">
                  <c:v>39.637999999999998</c:v>
                </c:pt>
                <c:pt idx="73">
                  <c:v>39.616</c:v>
                </c:pt>
                <c:pt idx="74">
                  <c:v>39.637999999999998</c:v>
                </c:pt>
                <c:pt idx="75">
                  <c:v>39.516999999999996</c:v>
                </c:pt>
                <c:pt idx="76">
                  <c:v>39.516999999999996</c:v>
                </c:pt>
                <c:pt idx="77">
                  <c:v>39.516999999999996</c:v>
                </c:pt>
                <c:pt idx="78">
                  <c:v>39.527999999999999</c:v>
                </c:pt>
                <c:pt idx="79">
                  <c:v>39.539000000000001</c:v>
                </c:pt>
                <c:pt idx="80">
                  <c:v>39.567</c:v>
                </c:pt>
                <c:pt idx="81">
                  <c:v>39.680999999999997</c:v>
                </c:pt>
                <c:pt idx="82">
                  <c:v>39.658999999999999</c:v>
                </c:pt>
                <c:pt idx="83">
                  <c:v>39.698</c:v>
                </c:pt>
                <c:pt idx="84">
                  <c:v>39.658999999999999</c:v>
                </c:pt>
                <c:pt idx="85">
                  <c:v>39.658999999999999</c:v>
                </c:pt>
                <c:pt idx="86">
                  <c:v>39.692</c:v>
                </c:pt>
                <c:pt idx="87">
                  <c:v>39.698</c:v>
                </c:pt>
                <c:pt idx="88">
                  <c:v>39.702999999999996</c:v>
                </c:pt>
                <c:pt idx="89">
                  <c:v>39.571999999999996</c:v>
                </c:pt>
                <c:pt idx="90">
                  <c:v>39.457000000000001</c:v>
                </c:pt>
                <c:pt idx="91">
                  <c:v>39.518000000000001</c:v>
                </c:pt>
                <c:pt idx="92">
                  <c:v>39.414000000000001</c:v>
                </c:pt>
                <c:pt idx="93">
                  <c:v>39.440999999999995</c:v>
                </c:pt>
                <c:pt idx="94">
                  <c:v>39.451999999999998</c:v>
                </c:pt>
                <c:pt idx="95">
                  <c:v>39.342999999999996</c:v>
                </c:pt>
                <c:pt idx="96">
                  <c:v>39.43</c:v>
                </c:pt>
                <c:pt idx="97">
                  <c:v>39.414000000000001</c:v>
                </c:pt>
                <c:pt idx="98">
                  <c:v>39.375999999999998</c:v>
                </c:pt>
                <c:pt idx="99">
                  <c:v>39.866999999999997</c:v>
                </c:pt>
                <c:pt idx="100">
                  <c:v>39.463000000000001</c:v>
                </c:pt>
                <c:pt idx="101">
                  <c:v>34.512999999999998</c:v>
                </c:pt>
                <c:pt idx="102">
                  <c:v>25.832000000000001</c:v>
                </c:pt>
                <c:pt idx="103">
                  <c:v>17.414000000000001</c:v>
                </c:pt>
                <c:pt idx="104">
                  <c:v>17.834000000000003</c:v>
                </c:pt>
                <c:pt idx="105">
                  <c:v>18.347000000000001</c:v>
                </c:pt>
                <c:pt idx="106">
                  <c:v>18.462000000000003</c:v>
                </c:pt>
                <c:pt idx="107">
                  <c:v>18.386000000000003</c:v>
                </c:pt>
                <c:pt idx="108">
                  <c:v>18.326000000000001</c:v>
                </c:pt>
                <c:pt idx="109">
                  <c:v>18.310000000000002</c:v>
                </c:pt>
                <c:pt idx="110">
                  <c:v>18.293999999999997</c:v>
                </c:pt>
                <c:pt idx="111">
                  <c:v>18.244999999999997</c:v>
                </c:pt>
                <c:pt idx="112">
                  <c:v>18.578000000000003</c:v>
                </c:pt>
                <c:pt idx="113">
                  <c:v>18.518000000000001</c:v>
                </c:pt>
                <c:pt idx="114">
                  <c:v>18.506999999999998</c:v>
                </c:pt>
                <c:pt idx="115">
                  <c:v>18.490000000000002</c:v>
                </c:pt>
                <c:pt idx="116">
                  <c:v>18.441000000000003</c:v>
                </c:pt>
                <c:pt idx="117">
                  <c:v>18.463000000000001</c:v>
                </c:pt>
                <c:pt idx="118">
                  <c:v>18.496000000000002</c:v>
                </c:pt>
                <c:pt idx="119">
                  <c:v>18.457999999999998</c:v>
                </c:pt>
                <c:pt idx="120">
                  <c:v>18.436</c:v>
                </c:pt>
                <c:pt idx="121">
                  <c:v>18.436</c:v>
                </c:pt>
                <c:pt idx="122">
                  <c:v>18.234000000000002</c:v>
                </c:pt>
                <c:pt idx="123">
                  <c:v>18.25</c:v>
                </c:pt>
                <c:pt idx="124">
                  <c:v>18.316000000000003</c:v>
                </c:pt>
                <c:pt idx="125">
                  <c:v>18.277999999999999</c:v>
                </c:pt>
                <c:pt idx="126">
                  <c:v>18.293999999999997</c:v>
                </c:pt>
                <c:pt idx="127">
                  <c:v>18.310000000000002</c:v>
                </c:pt>
                <c:pt idx="128">
                  <c:v>18.293999999999997</c:v>
                </c:pt>
                <c:pt idx="129">
                  <c:v>18.277999999999999</c:v>
                </c:pt>
                <c:pt idx="130">
                  <c:v>18.283000000000001</c:v>
                </c:pt>
                <c:pt idx="131">
                  <c:v>18.267000000000003</c:v>
                </c:pt>
                <c:pt idx="132">
                  <c:v>18.289000000000001</c:v>
                </c:pt>
                <c:pt idx="133">
                  <c:v>18.277999999999999</c:v>
                </c:pt>
                <c:pt idx="134">
                  <c:v>18.256</c:v>
                </c:pt>
                <c:pt idx="135">
                  <c:v>18.189999999999998</c:v>
                </c:pt>
                <c:pt idx="136">
                  <c:v>18.261000000000003</c:v>
                </c:pt>
                <c:pt idx="137">
                  <c:v>18.222999999999999</c:v>
                </c:pt>
                <c:pt idx="138">
                  <c:v>18.179000000000002</c:v>
                </c:pt>
                <c:pt idx="139">
                  <c:v>18.189999999999998</c:v>
                </c:pt>
                <c:pt idx="140">
                  <c:v>18.167999999999999</c:v>
                </c:pt>
                <c:pt idx="141">
                  <c:v>18.447000000000003</c:v>
                </c:pt>
                <c:pt idx="142">
                  <c:v>18.582999999999998</c:v>
                </c:pt>
                <c:pt idx="143">
                  <c:v>12.397</c:v>
                </c:pt>
                <c:pt idx="144">
                  <c:v>4.5750000000000002</c:v>
                </c:pt>
                <c:pt idx="145">
                  <c:v>1.9740000000000002</c:v>
                </c:pt>
                <c:pt idx="146">
                  <c:v>2.8580000000000005</c:v>
                </c:pt>
                <c:pt idx="147">
                  <c:v>3.0920000000000005</c:v>
                </c:pt>
                <c:pt idx="148">
                  <c:v>2.9560000000000004</c:v>
                </c:pt>
                <c:pt idx="149">
                  <c:v>2.9780000000000006</c:v>
                </c:pt>
                <c:pt idx="150">
                  <c:v>3.016</c:v>
                </c:pt>
                <c:pt idx="151">
                  <c:v>3.016</c:v>
                </c:pt>
                <c:pt idx="152">
                  <c:v>3.0110000000000001</c:v>
                </c:pt>
                <c:pt idx="153">
                  <c:v>2.9830000000000005</c:v>
                </c:pt>
                <c:pt idx="154">
                  <c:v>3.016</c:v>
                </c:pt>
                <c:pt idx="155">
                  <c:v>3.0380000000000003</c:v>
                </c:pt>
                <c:pt idx="156">
                  <c:v>3.0330000000000004</c:v>
                </c:pt>
                <c:pt idx="157">
                  <c:v>3</c:v>
                </c:pt>
                <c:pt idx="158">
                  <c:v>3.0049999999999999</c:v>
                </c:pt>
                <c:pt idx="159">
                  <c:v>3.1910000000000007</c:v>
                </c:pt>
                <c:pt idx="160">
                  <c:v>3.2240000000000002</c:v>
                </c:pt>
                <c:pt idx="161">
                  <c:v>3.1850000000000005</c:v>
                </c:pt>
                <c:pt idx="162">
                  <c:v>3.0110000000000001</c:v>
                </c:pt>
                <c:pt idx="163">
                  <c:v>3.0380000000000003</c:v>
                </c:pt>
                <c:pt idx="164">
                  <c:v>3.0490000000000004</c:v>
                </c:pt>
                <c:pt idx="165">
                  <c:v>3.0110000000000001</c:v>
                </c:pt>
                <c:pt idx="166">
                  <c:v>3.016</c:v>
                </c:pt>
                <c:pt idx="167">
                  <c:v>2.88</c:v>
                </c:pt>
                <c:pt idx="168">
                  <c:v>2.9729999999999999</c:v>
                </c:pt>
                <c:pt idx="169">
                  <c:v>3.0490000000000004</c:v>
                </c:pt>
                <c:pt idx="170">
                  <c:v>3.1040000000000001</c:v>
                </c:pt>
                <c:pt idx="171">
                  <c:v>3.0550000000000006</c:v>
                </c:pt>
                <c:pt idx="172">
                  <c:v>3.2290000000000001</c:v>
                </c:pt>
                <c:pt idx="173">
                  <c:v>3.2670000000000003</c:v>
                </c:pt>
                <c:pt idx="174">
                  <c:v>3.1040000000000001</c:v>
                </c:pt>
                <c:pt idx="175">
                  <c:v>3.1580000000000004</c:v>
                </c:pt>
                <c:pt idx="176">
                  <c:v>3.1310000000000002</c:v>
                </c:pt>
                <c:pt idx="177">
                  <c:v>3.1420000000000003</c:v>
                </c:pt>
                <c:pt idx="178">
                  <c:v>3.1040000000000001</c:v>
                </c:pt>
                <c:pt idx="179">
                  <c:v>3.1150000000000002</c:v>
                </c:pt>
                <c:pt idx="180">
                  <c:v>3.1420000000000003</c:v>
                </c:pt>
                <c:pt idx="181">
                  <c:v>3.1530000000000005</c:v>
                </c:pt>
                <c:pt idx="182">
                  <c:v>3.2240000000000002</c:v>
                </c:pt>
                <c:pt idx="183">
                  <c:v>3.2290000000000001</c:v>
                </c:pt>
                <c:pt idx="184">
                  <c:v>3.0870000000000006</c:v>
                </c:pt>
                <c:pt idx="185">
                  <c:v>2.9180000000000001</c:v>
                </c:pt>
                <c:pt idx="186">
                  <c:v>2.9240000000000004</c:v>
                </c:pt>
                <c:pt idx="187">
                  <c:v>2.8530000000000006</c:v>
                </c:pt>
                <c:pt idx="188">
                  <c:v>2.16</c:v>
                </c:pt>
                <c:pt idx="189">
                  <c:v>1.8770000000000007</c:v>
                </c:pt>
                <c:pt idx="190">
                  <c:v>1.7730000000000006</c:v>
                </c:pt>
                <c:pt idx="191">
                  <c:v>1.609</c:v>
                </c:pt>
                <c:pt idx="192">
                  <c:v>1.6040000000000001</c:v>
                </c:pt>
                <c:pt idx="193">
                  <c:v>1.5</c:v>
                </c:pt>
                <c:pt idx="194">
                  <c:v>1.5600000000000005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470656"/>
        <c:axId val="220505984"/>
      </c:scatterChart>
      <c:valAx>
        <c:axId val="22047065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 DO (mg/L)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20505984"/>
        <c:crosses val="autoZero"/>
        <c:crossBetween val="midCat"/>
      </c:valAx>
      <c:valAx>
        <c:axId val="22050598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2204706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6.xml"/><Relationship Id="rId7" Type="http://schemas.openxmlformats.org/officeDocument/2006/relationships/chart" Target="../charts/chart70.xml"/><Relationship Id="rId2" Type="http://schemas.openxmlformats.org/officeDocument/2006/relationships/chart" Target="../charts/chart65.xml"/><Relationship Id="rId1" Type="http://schemas.openxmlformats.org/officeDocument/2006/relationships/chart" Target="../charts/chart64.xml"/><Relationship Id="rId6" Type="http://schemas.openxmlformats.org/officeDocument/2006/relationships/chart" Target="../charts/chart69.xml"/><Relationship Id="rId5" Type="http://schemas.openxmlformats.org/officeDocument/2006/relationships/chart" Target="../charts/chart68.xml"/><Relationship Id="rId4" Type="http://schemas.openxmlformats.org/officeDocument/2006/relationships/chart" Target="../charts/chart67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7" Type="http://schemas.openxmlformats.org/officeDocument/2006/relationships/chart" Target="../charts/chart28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Relationship Id="rId6" Type="http://schemas.openxmlformats.org/officeDocument/2006/relationships/chart" Target="../charts/chart27.xml"/><Relationship Id="rId5" Type="http://schemas.openxmlformats.org/officeDocument/2006/relationships/chart" Target="../charts/chart26.xml"/><Relationship Id="rId4" Type="http://schemas.openxmlformats.org/officeDocument/2006/relationships/chart" Target="../charts/chart2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1.xml"/><Relationship Id="rId7" Type="http://schemas.openxmlformats.org/officeDocument/2006/relationships/chart" Target="../charts/chart35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Relationship Id="rId6" Type="http://schemas.openxmlformats.org/officeDocument/2006/relationships/chart" Target="../charts/chart34.xml"/><Relationship Id="rId5" Type="http://schemas.openxmlformats.org/officeDocument/2006/relationships/chart" Target="../charts/chart33.xml"/><Relationship Id="rId4" Type="http://schemas.openxmlformats.org/officeDocument/2006/relationships/chart" Target="../charts/chart32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7" Type="http://schemas.openxmlformats.org/officeDocument/2006/relationships/chart" Target="../charts/chart42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6" Type="http://schemas.openxmlformats.org/officeDocument/2006/relationships/chart" Target="../charts/chart41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5.xml"/><Relationship Id="rId7" Type="http://schemas.openxmlformats.org/officeDocument/2006/relationships/chart" Target="../charts/chart49.xml"/><Relationship Id="rId2" Type="http://schemas.openxmlformats.org/officeDocument/2006/relationships/chart" Target="../charts/chart44.xml"/><Relationship Id="rId1" Type="http://schemas.openxmlformats.org/officeDocument/2006/relationships/chart" Target="../charts/chart43.xml"/><Relationship Id="rId6" Type="http://schemas.openxmlformats.org/officeDocument/2006/relationships/chart" Target="../charts/chart48.xml"/><Relationship Id="rId5" Type="http://schemas.openxmlformats.org/officeDocument/2006/relationships/chart" Target="../charts/chart47.xml"/><Relationship Id="rId4" Type="http://schemas.openxmlformats.org/officeDocument/2006/relationships/chart" Target="../charts/chart4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2.xml"/><Relationship Id="rId7" Type="http://schemas.openxmlformats.org/officeDocument/2006/relationships/chart" Target="../charts/chart56.xml"/><Relationship Id="rId2" Type="http://schemas.openxmlformats.org/officeDocument/2006/relationships/chart" Target="../charts/chart51.xml"/><Relationship Id="rId1" Type="http://schemas.openxmlformats.org/officeDocument/2006/relationships/chart" Target="../charts/chart50.xml"/><Relationship Id="rId6" Type="http://schemas.openxmlformats.org/officeDocument/2006/relationships/chart" Target="../charts/chart55.xml"/><Relationship Id="rId5" Type="http://schemas.openxmlformats.org/officeDocument/2006/relationships/chart" Target="../charts/chart54.xml"/><Relationship Id="rId4" Type="http://schemas.openxmlformats.org/officeDocument/2006/relationships/chart" Target="../charts/chart53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9.xml"/><Relationship Id="rId7" Type="http://schemas.openxmlformats.org/officeDocument/2006/relationships/chart" Target="../charts/chart63.xml"/><Relationship Id="rId2" Type="http://schemas.openxmlformats.org/officeDocument/2006/relationships/chart" Target="../charts/chart58.xml"/><Relationship Id="rId1" Type="http://schemas.openxmlformats.org/officeDocument/2006/relationships/chart" Target="../charts/chart57.xml"/><Relationship Id="rId6" Type="http://schemas.openxmlformats.org/officeDocument/2006/relationships/chart" Target="../charts/chart62.xml"/><Relationship Id="rId5" Type="http://schemas.openxmlformats.org/officeDocument/2006/relationships/chart" Target="../charts/chart61.xml"/><Relationship Id="rId4" Type="http://schemas.openxmlformats.org/officeDocument/2006/relationships/chart" Target="../charts/chart6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233362</xdr:colOff>
      <xdr:row>5</xdr:row>
      <xdr:rowOff>47625</xdr:rowOff>
    </xdr:from>
    <xdr:to>
      <xdr:col>24</xdr:col>
      <xdr:colOff>19050</xdr:colOff>
      <xdr:row>35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357187</xdr:colOff>
      <xdr:row>5</xdr:row>
      <xdr:rowOff>42862</xdr:rowOff>
    </xdr:from>
    <xdr:to>
      <xdr:col>32</xdr:col>
      <xdr:colOff>142875</xdr:colOff>
      <xdr:row>34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23812</xdr:colOff>
      <xdr:row>5</xdr:row>
      <xdr:rowOff>33337</xdr:rowOff>
    </xdr:from>
    <xdr:to>
      <xdr:col>40</xdr:col>
      <xdr:colOff>419100</xdr:colOff>
      <xdr:row>34</xdr:row>
      <xdr:rowOff>161925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595312</xdr:colOff>
      <xdr:row>5</xdr:row>
      <xdr:rowOff>61912</xdr:rowOff>
    </xdr:from>
    <xdr:to>
      <xdr:col>49</xdr:col>
      <xdr:colOff>381000</xdr:colOff>
      <xdr:row>35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0</xdr:colOff>
      <xdr:row>37</xdr:row>
      <xdr:rowOff>0</xdr:rowOff>
    </xdr:from>
    <xdr:to>
      <xdr:col>32</xdr:col>
      <xdr:colOff>395288</xdr:colOff>
      <xdr:row>66</xdr:row>
      <xdr:rowOff>128588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51</xdr:col>
      <xdr:colOff>0</xdr:colOff>
      <xdr:row>5</xdr:row>
      <xdr:rowOff>0</xdr:rowOff>
    </xdr:from>
    <xdr:to>
      <xdr:col>58</xdr:col>
      <xdr:colOff>395288</xdr:colOff>
      <xdr:row>34</xdr:row>
      <xdr:rowOff>128588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51</xdr:col>
      <xdr:colOff>0</xdr:colOff>
      <xdr:row>37</xdr:row>
      <xdr:rowOff>0</xdr:rowOff>
    </xdr:from>
    <xdr:to>
      <xdr:col>58</xdr:col>
      <xdr:colOff>395288</xdr:colOff>
      <xdr:row>66</xdr:row>
      <xdr:rowOff>128588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233362</xdr:colOff>
      <xdr:row>5</xdr:row>
      <xdr:rowOff>47625</xdr:rowOff>
    </xdr:from>
    <xdr:to>
      <xdr:col>24</xdr:col>
      <xdr:colOff>19050</xdr:colOff>
      <xdr:row>35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357187</xdr:colOff>
      <xdr:row>5</xdr:row>
      <xdr:rowOff>42862</xdr:rowOff>
    </xdr:from>
    <xdr:to>
      <xdr:col>32</xdr:col>
      <xdr:colOff>142875</xdr:colOff>
      <xdr:row>34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23812</xdr:colOff>
      <xdr:row>5</xdr:row>
      <xdr:rowOff>33337</xdr:rowOff>
    </xdr:from>
    <xdr:to>
      <xdr:col>40</xdr:col>
      <xdr:colOff>419100</xdr:colOff>
      <xdr:row>34</xdr:row>
      <xdr:rowOff>161925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595312</xdr:colOff>
      <xdr:row>5</xdr:row>
      <xdr:rowOff>61912</xdr:rowOff>
    </xdr:from>
    <xdr:to>
      <xdr:col>49</xdr:col>
      <xdr:colOff>381000</xdr:colOff>
      <xdr:row>35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0</xdr:colOff>
      <xdr:row>37</xdr:row>
      <xdr:rowOff>0</xdr:rowOff>
    </xdr:from>
    <xdr:to>
      <xdr:col>32</xdr:col>
      <xdr:colOff>395288</xdr:colOff>
      <xdr:row>66</xdr:row>
      <xdr:rowOff>128588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51</xdr:col>
      <xdr:colOff>0</xdr:colOff>
      <xdr:row>5</xdr:row>
      <xdr:rowOff>0</xdr:rowOff>
    </xdr:from>
    <xdr:to>
      <xdr:col>58</xdr:col>
      <xdr:colOff>395288</xdr:colOff>
      <xdr:row>34</xdr:row>
      <xdr:rowOff>128588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51</xdr:col>
      <xdr:colOff>0</xdr:colOff>
      <xdr:row>36</xdr:row>
      <xdr:rowOff>0</xdr:rowOff>
    </xdr:from>
    <xdr:to>
      <xdr:col>58</xdr:col>
      <xdr:colOff>395288</xdr:colOff>
      <xdr:row>65</xdr:row>
      <xdr:rowOff>128588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233362</xdr:colOff>
      <xdr:row>5</xdr:row>
      <xdr:rowOff>47625</xdr:rowOff>
    </xdr:from>
    <xdr:to>
      <xdr:col>24</xdr:col>
      <xdr:colOff>19050</xdr:colOff>
      <xdr:row>35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357187</xdr:colOff>
      <xdr:row>5</xdr:row>
      <xdr:rowOff>42862</xdr:rowOff>
    </xdr:from>
    <xdr:to>
      <xdr:col>32</xdr:col>
      <xdr:colOff>142875</xdr:colOff>
      <xdr:row>34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23812</xdr:colOff>
      <xdr:row>5</xdr:row>
      <xdr:rowOff>33337</xdr:rowOff>
    </xdr:from>
    <xdr:to>
      <xdr:col>40</xdr:col>
      <xdr:colOff>419100</xdr:colOff>
      <xdr:row>34</xdr:row>
      <xdr:rowOff>161925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595312</xdr:colOff>
      <xdr:row>5</xdr:row>
      <xdr:rowOff>61912</xdr:rowOff>
    </xdr:from>
    <xdr:to>
      <xdr:col>49</xdr:col>
      <xdr:colOff>381000</xdr:colOff>
      <xdr:row>35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0</xdr:colOff>
      <xdr:row>37</xdr:row>
      <xdr:rowOff>0</xdr:rowOff>
    </xdr:from>
    <xdr:to>
      <xdr:col>32</xdr:col>
      <xdr:colOff>395288</xdr:colOff>
      <xdr:row>66</xdr:row>
      <xdr:rowOff>128588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51</xdr:col>
      <xdr:colOff>0</xdr:colOff>
      <xdr:row>5</xdr:row>
      <xdr:rowOff>0</xdr:rowOff>
    </xdr:from>
    <xdr:to>
      <xdr:col>58</xdr:col>
      <xdr:colOff>395288</xdr:colOff>
      <xdr:row>34</xdr:row>
      <xdr:rowOff>128588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51</xdr:col>
      <xdr:colOff>0</xdr:colOff>
      <xdr:row>37</xdr:row>
      <xdr:rowOff>0</xdr:rowOff>
    </xdr:from>
    <xdr:to>
      <xdr:col>58</xdr:col>
      <xdr:colOff>395288</xdr:colOff>
      <xdr:row>66</xdr:row>
      <xdr:rowOff>128588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233362</xdr:colOff>
      <xdr:row>5</xdr:row>
      <xdr:rowOff>47625</xdr:rowOff>
    </xdr:from>
    <xdr:to>
      <xdr:col>25</xdr:col>
      <xdr:colOff>19050</xdr:colOff>
      <xdr:row>35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357187</xdr:colOff>
      <xdr:row>5</xdr:row>
      <xdr:rowOff>42862</xdr:rowOff>
    </xdr:from>
    <xdr:to>
      <xdr:col>33</xdr:col>
      <xdr:colOff>142875</xdr:colOff>
      <xdr:row>34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23812</xdr:colOff>
      <xdr:row>5</xdr:row>
      <xdr:rowOff>33337</xdr:rowOff>
    </xdr:from>
    <xdr:to>
      <xdr:col>41</xdr:col>
      <xdr:colOff>419100</xdr:colOff>
      <xdr:row>34</xdr:row>
      <xdr:rowOff>161925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42</xdr:col>
      <xdr:colOff>595312</xdr:colOff>
      <xdr:row>5</xdr:row>
      <xdr:rowOff>61912</xdr:rowOff>
    </xdr:from>
    <xdr:to>
      <xdr:col>50</xdr:col>
      <xdr:colOff>381000</xdr:colOff>
      <xdr:row>35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26</xdr:col>
      <xdr:colOff>0</xdr:colOff>
      <xdr:row>37</xdr:row>
      <xdr:rowOff>0</xdr:rowOff>
    </xdr:from>
    <xdr:to>
      <xdr:col>33</xdr:col>
      <xdr:colOff>395288</xdr:colOff>
      <xdr:row>66</xdr:row>
      <xdr:rowOff>128588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52</xdr:col>
      <xdr:colOff>0</xdr:colOff>
      <xdr:row>5</xdr:row>
      <xdr:rowOff>0</xdr:rowOff>
    </xdr:from>
    <xdr:to>
      <xdr:col>59</xdr:col>
      <xdr:colOff>395288</xdr:colOff>
      <xdr:row>34</xdr:row>
      <xdr:rowOff>128588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52</xdr:col>
      <xdr:colOff>0</xdr:colOff>
      <xdr:row>37</xdr:row>
      <xdr:rowOff>0</xdr:rowOff>
    </xdr:from>
    <xdr:to>
      <xdr:col>59</xdr:col>
      <xdr:colOff>395288</xdr:colOff>
      <xdr:row>66</xdr:row>
      <xdr:rowOff>128588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233362</xdr:colOff>
      <xdr:row>5</xdr:row>
      <xdr:rowOff>47625</xdr:rowOff>
    </xdr:from>
    <xdr:to>
      <xdr:col>24</xdr:col>
      <xdr:colOff>19050</xdr:colOff>
      <xdr:row>35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357187</xdr:colOff>
      <xdr:row>5</xdr:row>
      <xdr:rowOff>42862</xdr:rowOff>
    </xdr:from>
    <xdr:to>
      <xdr:col>32</xdr:col>
      <xdr:colOff>142875</xdr:colOff>
      <xdr:row>34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23812</xdr:colOff>
      <xdr:row>5</xdr:row>
      <xdr:rowOff>33337</xdr:rowOff>
    </xdr:from>
    <xdr:to>
      <xdr:col>40</xdr:col>
      <xdr:colOff>419100</xdr:colOff>
      <xdr:row>34</xdr:row>
      <xdr:rowOff>161925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595312</xdr:colOff>
      <xdr:row>5</xdr:row>
      <xdr:rowOff>61912</xdr:rowOff>
    </xdr:from>
    <xdr:to>
      <xdr:col>49</xdr:col>
      <xdr:colOff>381000</xdr:colOff>
      <xdr:row>35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0</xdr:colOff>
      <xdr:row>37</xdr:row>
      <xdr:rowOff>0</xdr:rowOff>
    </xdr:from>
    <xdr:to>
      <xdr:col>32</xdr:col>
      <xdr:colOff>395288</xdr:colOff>
      <xdr:row>66</xdr:row>
      <xdr:rowOff>128588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51</xdr:col>
      <xdr:colOff>0</xdr:colOff>
      <xdr:row>5</xdr:row>
      <xdr:rowOff>0</xdr:rowOff>
    </xdr:from>
    <xdr:to>
      <xdr:col>58</xdr:col>
      <xdr:colOff>395288</xdr:colOff>
      <xdr:row>34</xdr:row>
      <xdr:rowOff>128588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51</xdr:col>
      <xdr:colOff>0</xdr:colOff>
      <xdr:row>36</xdr:row>
      <xdr:rowOff>0</xdr:rowOff>
    </xdr:from>
    <xdr:to>
      <xdr:col>58</xdr:col>
      <xdr:colOff>395288</xdr:colOff>
      <xdr:row>65</xdr:row>
      <xdr:rowOff>128588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233362</xdr:colOff>
      <xdr:row>5</xdr:row>
      <xdr:rowOff>47625</xdr:rowOff>
    </xdr:from>
    <xdr:to>
      <xdr:col>24</xdr:col>
      <xdr:colOff>19050</xdr:colOff>
      <xdr:row>35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357187</xdr:colOff>
      <xdr:row>5</xdr:row>
      <xdr:rowOff>42862</xdr:rowOff>
    </xdr:from>
    <xdr:to>
      <xdr:col>32</xdr:col>
      <xdr:colOff>142875</xdr:colOff>
      <xdr:row>34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23812</xdr:colOff>
      <xdr:row>5</xdr:row>
      <xdr:rowOff>33337</xdr:rowOff>
    </xdr:from>
    <xdr:to>
      <xdr:col>40</xdr:col>
      <xdr:colOff>419100</xdr:colOff>
      <xdr:row>34</xdr:row>
      <xdr:rowOff>161925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595312</xdr:colOff>
      <xdr:row>5</xdr:row>
      <xdr:rowOff>61912</xdr:rowOff>
    </xdr:from>
    <xdr:to>
      <xdr:col>49</xdr:col>
      <xdr:colOff>381000</xdr:colOff>
      <xdr:row>35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0</xdr:colOff>
      <xdr:row>37</xdr:row>
      <xdr:rowOff>0</xdr:rowOff>
    </xdr:from>
    <xdr:to>
      <xdr:col>32</xdr:col>
      <xdr:colOff>395288</xdr:colOff>
      <xdr:row>66</xdr:row>
      <xdr:rowOff>128588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51</xdr:col>
      <xdr:colOff>0</xdr:colOff>
      <xdr:row>5</xdr:row>
      <xdr:rowOff>0</xdr:rowOff>
    </xdr:from>
    <xdr:to>
      <xdr:col>58</xdr:col>
      <xdr:colOff>395288</xdr:colOff>
      <xdr:row>34</xdr:row>
      <xdr:rowOff>128588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51</xdr:col>
      <xdr:colOff>0</xdr:colOff>
      <xdr:row>37</xdr:row>
      <xdr:rowOff>0</xdr:rowOff>
    </xdr:from>
    <xdr:to>
      <xdr:col>58</xdr:col>
      <xdr:colOff>395288</xdr:colOff>
      <xdr:row>66</xdr:row>
      <xdr:rowOff>128588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233362</xdr:colOff>
      <xdr:row>5</xdr:row>
      <xdr:rowOff>47625</xdr:rowOff>
    </xdr:from>
    <xdr:to>
      <xdr:col>24</xdr:col>
      <xdr:colOff>19050</xdr:colOff>
      <xdr:row>35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357187</xdr:colOff>
      <xdr:row>5</xdr:row>
      <xdr:rowOff>42862</xdr:rowOff>
    </xdr:from>
    <xdr:to>
      <xdr:col>32</xdr:col>
      <xdr:colOff>142875</xdr:colOff>
      <xdr:row>34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23812</xdr:colOff>
      <xdr:row>5</xdr:row>
      <xdr:rowOff>33337</xdr:rowOff>
    </xdr:from>
    <xdr:to>
      <xdr:col>40</xdr:col>
      <xdr:colOff>419100</xdr:colOff>
      <xdr:row>34</xdr:row>
      <xdr:rowOff>161925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595312</xdr:colOff>
      <xdr:row>5</xdr:row>
      <xdr:rowOff>61912</xdr:rowOff>
    </xdr:from>
    <xdr:to>
      <xdr:col>49</xdr:col>
      <xdr:colOff>381000</xdr:colOff>
      <xdr:row>35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0</xdr:colOff>
      <xdr:row>37</xdr:row>
      <xdr:rowOff>0</xdr:rowOff>
    </xdr:from>
    <xdr:to>
      <xdr:col>32</xdr:col>
      <xdr:colOff>395288</xdr:colOff>
      <xdr:row>66</xdr:row>
      <xdr:rowOff>128588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51</xdr:col>
      <xdr:colOff>0</xdr:colOff>
      <xdr:row>5</xdr:row>
      <xdr:rowOff>0</xdr:rowOff>
    </xdr:from>
    <xdr:to>
      <xdr:col>58</xdr:col>
      <xdr:colOff>395288</xdr:colOff>
      <xdr:row>34</xdr:row>
      <xdr:rowOff>128588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51</xdr:col>
      <xdr:colOff>0</xdr:colOff>
      <xdr:row>37</xdr:row>
      <xdr:rowOff>0</xdr:rowOff>
    </xdr:from>
    <xdr:to>
      <xdr:col>58</xdr:col>
      <xdr:colOff>395288</xdr:colOff>
      <xdr:row>66</xdr:row>
      <xdr:rowOff>128588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233362</xdr:colOff>
      <xdr:row>5</xdr:row>
      <xdr:rowOff>47625</xdr:rowOff>
    </xdr:from>
    <xdr:to>
      <xdr:col>24</xdr:col>
      <xdr:colOff>19050</xdr:colOff>
      <xdr:row>35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357187</xdr:colOff>
      <xdr:row>5</xdr:row>
      <xdr:rowOff>42862</xdr:rowOff>
    </xdr:from>
    <xdr:to>
      <xdr:col>32</xdr:col>
      <xdr:colOff>142875</xdr:colOff>
      <xdr:row>34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23812</xdr:colOff>
      <xdr:row>5</xdr:row>
      <xdr:rowOff>33337</xdr:rowOff>
    </xdr:from>
    <xdr:to>
      <xdr:col>40</xdr:col>
      <xdr:colOff>419100</xdr:colOff>
      <xdr:row>34</xdr:row>
      <xdr:rowOff>161925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595312</xdr:colOff>
      <xdr:row>5</xdr:row>
      <xdr:rowOff>61912</xdr:rowOff>
    </xdr:from>
    <xdr:to>
      <xdr:col>49</xdr:col>
      <xdr:colOff>381000</xdr:colOff>
      <xdr:row>35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0</xdr:colOff>
      <xdr:row>37</xdr:row>
      <xdr:rowOff>0</xdr:rowOff>
    </xdr:from>
    <xdr:to>
      <xdr:col>32</xdr:col>
      <xdr:colOff>395288</xdr:colOff>
      <xdr:row>66</xdr:row>
      <xdr:rowOff>128588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51</xdr:col>
      <xdr:colOff>0</xdr:colOff>
      <xdr:row>5</xdr:row>
      <xdr:rowOff>0</xdr:rowOff>
    </xdr:from>
    <xdr:to>
      <xdr:col>58</xdr:col>
      <xdr:colOff>395288</xdr:colOff>
      <xdr:row>34</xdr:row>
      <xdr:rowOff>128588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51</xdr:col>
      <xdr:colOff>0</xdr:colOff>
      <xdr:row>36</xdr:row>
      <xdr:rowOff>0</xdr:rowOff>
    </xdr:from>
    <xdr:to>
      <xdr:col>58</xdr:col>
      <xdr:colOff>395288</xdr:colOff>
      <xdr:row>65</xdr:row>
      <xdr:rowOff>128588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233362</xdr:colOff>
      <xdr:row>5</xdr:row>
      <xdr:rowOff>47625</xdr:rowOff>
    </xdr:from>
    <xdr:to>
      <xdr:col>24</xdr:col>
      <xdr:colOff>19050</xdr:colOff>
      <xdr:row>35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357187</xdr:colOff>
      <xdr:row>5</xdr:row>
      <xdr:rowOff>42862</xdr:rowOff>
    </xdr:from>
    <xdr:to>
      <xdr:col>32</xdr:col>
      <xdr:colOff>142875</xdr:colOff>
      <xdr:row>34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23812</xdr:colOff>
      <xdr:row>5</xdr:row>
      <xdr:rowOff>33337</xdr:rowOff>
    </xdr:from>
    <xdr:to>
      <xdr:col>40</xdr:col>
      <xdr:colOff>419100</xdr:colOff>
      <xdr:row>34</xdr:row>
      <xdr:rowOff>161925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595312</xdr:colOff>
      <xdr:row>5</xdr:row>
      <xdr:rowOff>61912</xdr:rowOff>
    </xdr:from>
    <xdr:to>
      <xdr:col>49</xdr:col>
      <xdr:colOff>381000</xdr:colOff>
      <xdr:row>35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0</xdr:colOff>
      <xdr:row>37</xdr:row>
      <xdr:rowOff>0</xdr:rowOff>
    </xdr:from>
    <xdr:to>
      <xdr:col>32</xdr:col>
      <xdr:colOff>395288</xdr:colOff>
      <xdr:row>66</xdr:row>
      <xdr:rowOff>128588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51</xdr:col>
      <xdr:colOff>0</xdr:colOff>
      <xdr:row>5</xdr:row>
      <xdr:rowOff>0</xdr:rowOff>
    </xdr:from>
    <xdr:to>
      <xdr:col>58</xdr:col>
      <xdr:colOff>395288</xdr:colOff>
      <xdr:row>34</xdr:row>
      <xdr:rowOff>128588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51</xdr:col>
      <xdr:colOff>0</xdr:colOff>
      <xdr:row>37</xdr:row>
      <xdr:rowOff>0</xdr:rowOff>
    </xdr:from>
    <xdr:to>
      <xdr:col>58</xdr:col>
      <xdr:colOff>395288</xdr:colOff>
      <xdr:row>66</xdr:row>
      <xdr:rowOff>128588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233362</xdr:colOff>
      <xdr:row>5</xdr:row>
      <xdr:rowOff>47625</xdr:rowOff>
    </xdr:from>
    <xdr:to>
      <xdr:col>24</xdr:col>
      <xdr:colOff>19050</xdr:colOff>
      <xdr:row>35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357187</xdr:colOff>
      <xdr:row>5</xdr:row>
      <xdr:rowOff>42862</xdr:rowOff>
    </xdr:from>
    <xdr:to>
      <xdr:col>32</xdr:col>
      <xdr:colOff>142875</xdr:colOff>
      <xdr:row>34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23812</xdr:colOff>
      <xdr:row>5</xdr:row>
      <xdr:rowOff>33337</xdr:rowOff>
    </xdr:from>
    <xdr:to>
      <xdr:col>40</xdr:col>
      <xdr:colOff>419100</xdr:colOff>
      <xdr:row>34</xdr:row>
      <xdr:rowOff>161925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595312</xdr:colOff>
      <xdr:row>5</xdr:row>
      <xdr:rowOff>61912</xdr:rowOff>
    </xdr:from>
    <xdr:to>
      <xdr:col>49</xdr:col>
      <xdr:colOff>381000</xdr:colOff>
      <xdr:row>35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0</xdr:colOff>
      <xdr:row>37</xdr:row>
      <xdr:rowOff>0</xdr:rowOff>
    </xdr:from>
    <xdr:to>
      <xdr:col>32</xdr:col>
      <xdr:colOff>395288</xdr:colOff>
      <xdr:row>66</xdr:row>
      <xdr:rowOff>128588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51</xdr:col>
      <xdr:colOff>0</xdr:colOff>
      <xdr:row>5</xdr:row>
      <xdr:rowOff>0</xdr:rowOff>
    </xdr:from>
    <xdr:to>
      <xdr:col>58</xdr:col>
      <xdr:colOff>395288</xdr:colOff>
      <xdr:row>34</xdr:row>
      <xdr:rowOff>128588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51</xdr:col>
      <xdr:colOff>0</xdr:colOff>
      <xdr:row>37</xdr:row>
      <xdr:rowOff>0</xdr:rowOff>
    </xdr:from>
    <xdr:to>
      <xdr:col>58</xdr:col>
      <xdr:colOff>395288</xdr:colOff>
      <xdr:row>66</xdr:row>
      <xdr:rowOff>128588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5"/>
  <sheetViews>
    <sheetView workbookViewId="0">
      <selection activeCell="A8" sqref="A8:P202"/>
    </sheetView>
  </sheetViews>
  <sheetFormatPr defaultRowHeight="15" x14ac:dyDescent="0.25"/>
  <cols>
    <col min="1" max="1" width="14.140625" customWidth="1"/>
    <col min="2" max="2" width="11.5703125" bestFit="1" customWidth="1"/>
    <col min="13" max="14" width="9.140625" style="64"/>
    <col min="16" max="16" width="9.5703125" bestFit="1" customWidth="1"/>
  </cols>
  <sheetData>
    <row r="1" spans="1:16" x14ac:dyDescent="0.25">
      <c r="A1" s="2" t="s">
        <v>34</v>
      </c>
      <c r="B1" t="s">
        <v>36</v>
      </c>
      <c r="O1" s="64" t="s">
        <v>48</v>
      </c>
      <c r="P1" s="64"/>
    </row>
    <row r="2" spans="1:16" x14ac:dyDescent="0.25">
      <c r="A2" s="2" t="str">
        <f>CONCATENATE(B1,B2)</f>
        <v>CV62-1 1/31/2017</v>
      </c>
      <c r="B2" s="54" t="str">
        <f>CONCATENATE(" ",MONTH(A8),"/",DAY(A8),"/",YEAR(A8))</f>
        <v xml:space="preserve"> 1/31/2017</v>
      </c>
      <c r="D2" t="s">
        <v>5</v>
      </c>
      <c r="E2" t="s">
        <v>6</v>
      </c>
      <c r="F2" t="s">
        <v>7</v>
      </c>
      <c r="G2" t="s">
        <v>8</v>
      </c>
      <c r="H2" t="s">
        <v>9</v>
      </c>
      <c r="I2" t="s">
        <v>10</v>
      </c>
      <c r="J2" t="s">
        <v>11</v>
      </c>
      <c r="K2" t="s">
        <v>11</v>
      </c>
      <c r="L2" t="s">
        <v>12</v>
      </c>
      <c r="N2" s="68" t="s">
        <v>49</v>
      </c>
      <c r="O2" s="64">
        <v>5.3499999999999999E-2</v>
      </c>
      <c r="P2" s="64"/>
    </row>
    <row r="3" spans="1:16" x14ac:dyDescent="0.25">
      <c r="D3" t="s">
        <v>13</v>
      </c>
      <c r="E3" t="s">
        <v>14</v>
      </c>
      <c r="F3" t="s">
        <v>15</v>
      </c>
      <c r="G3" t="s">
        <v>16</v>
      </c>
      <c r="H3" t="s">
        <v>17</v>
      </c>
      <c r="I3" t="s">
        <v>2</v>
      </c>
      <c r="J3" t="s">
        <v>18</v>
      </c>
      <c r="K3" t="s">
        <v>19</v>
      </c>
      <c r="L3" t="s">
        <v>20</v>
      </c>
      <c r="N3" s="68" t="s">
        <v>50</v>
      </c>
      <c r="O3" s="64">
        <v>0.25169999999999998</v>
      </c>
      <c r="P3" s="64"/>
    </row>
    <row r="4" spans="1:16" x14ac:dyDescent="0.25">
      <c r="A4" t="s">
        <v>21</v>
      </c>
      <c r="B4" t="s">
        <v>22</v>
      </c>
      <c r="C4" t="s">
        <v>23</v>
      </c>
      <c r="D4" t="s">
        <v>26</v>
      </c>
      <c r="E4" t="s">
        <v>46</v>
      </c>
      <c r="F4" t="s">
        <v>28</v>
      </c>
      <c r="G4" t="s">
        <v>29</v>
      </c>
      <c r="H4" t="s">
        <v>1</v>
      </c>
      <c r="I4" t="s">
        <v>2</v>
      </c>
      <c r="J4" t="s">
        <v>24</v>
      </c>
      <c r="K4" t="s">
        <v>25</v>
      </c>
      <c r="L4" t="s">
        <v>30</v>
      </c>
      <c r="O4" s="64"/>
      <c r="P4" s="69">
        <f>P6</f>
        <v>2.6760000000000002</v>
      </c>
    </row>
    <row r="5" spans="1:16" x14ac:dyDescent="0.25">
      <c r="O5" s="64"/>
      <c r="P5" s="1">
        <f>MIN(E8:E255)</f>
        <v>4.1760000000000002</v>
      </c>
    </row>
    <row r="6" spans="1:16" x14ac:dyDescent="0.25">
      <c r="G6" s="5" t="s">
        <v>54</v>
      </c>
      <c r="O6" s="64"/>
      <c r="P6" s="1">
        <f>P5-1.5</f>
        <v>2.6760000000000002</v>
      </c>
    </row>
    <row r="7" spans="1:16" x14ac:dyDescent="0.25">
      <c r="A7" t="s">
        <v>21</v>
      </c>
      <c r="B7" t="s">
        <v>22</v>
      </c>
      <c r="C7" t="s">
        <v>23</v>
      </c>
      <c r="D7" t="s">
        <v>31</v>
      </c>
      <c r="E7" t="s">
        <v>55</v>
      </c>
      <c r="F7" t="s">
        <v>0</v>
      </c>
      <c r="G7" s="5" t="s">
        <v>29</v>
      </c>
      <c r="H7" t="s">
        <v>1</v>
      </c>
      <c r="I7" t="s">
        <v>2</v>
      </c>
      <c r="J7" t="s">
        <v>3</v>
      </c>
      <c r="K7" t="s">
        <v>4</v>
      </c>
      <c r="L7" t="s">
        <v>32</v>
      </c>
      <c r="N7" s="64" t="s">
        <v>51</v>
      </c>
      <c r="O7" s="64" t="s">
        <v>52</v>
      </c>
      <c r="P7" s="64" t="s">
        <v>53</v>
      </c>
    </row>
    <row r="8" spans="1:16" x14ac:dyDescent="0.25">
      <c r="A8" s="10">
        <v>42766</v>
      </c>
      <c r="B8" s="9">
        <v>0.51782407407407405</v>
      </c>
      <c r="C8" s="11">
        <v>325.66669999999999</v>
      </c>
      <c r="D8" s="11">
        <v>8.48</v>
      </c>
      <c r="E8" s="11">
        <v>4.1760000000000002</v>
      </c>
      <c r="F8" s="11">
        <v>14.686999999999999</v>
      </c>
      <c r="G8" s="4">
        <v>-3.7</v>
      </c>
      <c r="H8" s="11">
        <v>3.47</v>
      </c>
      <c r="I8" s="11">
        <v>7.97</v>
      </c>
      <c r="J8" s="11">
        <v>9.77</v>
      </c>
      <c r="K8" s="11">
        <v>101.4335</v>
      </c>
      <c r="L8" s="11">
        <v>29.94</v>
      </c>
      <c r="M8" s="51"/>
      <c r="O8" s="70">
        <f>IF(G8="","",IF(G8*O$2+O$3&lt;0,0,G8*O$2+O$3))</f>
        <v>5.3749999999999964E-2</v>
      </c>
      <c r="P8" s="1">
        <f>E8-P$4</f>
        <v>1.5</v>
      </c>
    </row>
    <row r="9" spans="1:16" x14ac:dyDescent="0.25">
      <c r="A9" s="10">
        <v>42766</v>
      </c>
      <c r="B9" s="9">
        <v>0.51793981481481477</v>
      </c>
      <c r="C9" s="11">
        <v>325.83330000000001</v>
      </c>
      <c r="D9" s="11">
        <v>8.49</v>
      </c>
      <c r="E9" s="11">
        <v>4.2699999999999996</v>
      </c>
      <c r="F9" s="11">
        <v>14.686999999999999</v>
      </c>
      <c r="G9" s="4">
        <v>-3.9</v>
      </c>
      <c r="H9" s="11">
        <v>3.47</v>
      </c>
      <c r="I9" s="11">
        <v>7.97</v>
      </c>
      <c r="J9" s="11">
        <v>9.73</v>
      </c>
      <c r="K9" s="11">
        <v>100.9331</v>
      </c>
      <c r="L9" s="11">
        <v>29.93</v>
      </c>
      <c r="M9" s="51"/>
      <c r="N9" s="51"/>
      <c r="O9" s="70">
        <f t="shared" ref="O9:O72" si="0">IF(G9="","",IF(G9*O$2+O$3&lt;0,0,G9*O$2+O$3))</f>
        <v>4.3049999999999977E-2</v>
      </c>
      <c r="P9" s="1">
        <f t="shared" ref="P9:P72" si="1">E9-P$4</f>
        <v>1.5939999999999994</v>
      </c>
    </row>
    <row r="10" spans="1:16" x14ac:dyDescent="0.25">
      <c r="A10" s="10">
        <v>42766</v>
      </c>
      <c r="B10" s="9">
        <v>0.5180555555555556</v>
      </c>
      <c r="C10" s="11">
        <v>326</v>
      </c>
      <c r="D10" s="11">
        <v>8.49</v>
      </c>
      <c r="E10" s="11">
        <v>4.3</v>
      </c>
      <c r="F10" s="11">
        <v>14.686999999999999</v>
      </c>
      <c r="G10" s="4">
        <v>-4.2</v>
      </c>
      <c r="H10" s="11">
        <v>3.5</v>
      </c>
      <c r="I10" s="11">
        <v>7.97</v>
      </c>
      <c r="J10" s="11">
        <v>9.7100000000000009</v>
      </c>
      <c r="K10" s="11">
        <v>100.7469</v>
      </c>
      <c r="L10" s="11">
        <v>29.95</v>
      </c>
      <c r="M10" s="51"/>
      <c r="N10" s="51"/>
      <c r="O10" s="70">
        <f t="shared" si="0"/>
        <v>2.6999999999999968E-2</v>
      </c>
      <c r="P10" s="1">
        <f t="shared" si="1"/>
        <v>1.6239999999999997</v>
      </c>
    </row>
    <row r="11" spans="1:16" x14ac:dyDescent="0.25">
      <c r="A11" s="10">
        <v>42766</v>
      </c>
      <c r="B11" s="9">
        <v>0.51817129629629632</v>
      </c>
      <c r="C11" s="11">
        <v>326.16669999999999</v>
      </c>
      <c r="D11" s="11">
        <v>8.48</v>
      </c>
      <c r="E11" s="11">
        <v>5.5679999999999996</v>
      </c>
      <c r="F11" s="11">
        <v>14.686999999999999</v>
      </c>
      <c r="G11" s="4">
        <v>-3.6</v>
      </c>
      <c r="H11" s="11">
        <v>3.5</v>
      </c>
      <c r="I11" s="11">
        <v>7.97</v>
      </c>
      <c r="J11" s="11">
        <v>9.69</v>
      </c>
      <c r="K11" s="11">
        <v>100.5881</v>
      </c>
      <c r="L11" s="11">
        <v>30</v>
      </c>
      <c r="M11" s="51"/>
      <c r="N11" s="51"/>
      <c r="O11" s="70">
        <f t="shared" si="0"/>
        <v>5.9099999999999986E-2</v>
      </c>
      <c r="P11" s="1">
        <f t="shared" si="1"/>
        <v>2.8919999999999995</v>
      </c>
    </row>
    <row r="12" spans="1:16" x14ac:dyDescent="0.25">
      <c r="A12" s="10">
        <v>42766</v>
      </c>
      <c r="B12" s="9">
        <v>0.51828703703703705</v>
      </c>
      <c r="C12" s="11">
        <v>326.33330000000001</v>
      </c>
      <c r="D12" s="11">
        <v>8.49</v>
      </c>
      <c r="E12" s="11">
        <v>10.851000000000001</v>
      </c>
      <c r="F12" s="11">
        <v>14.686999999999999</v>
      </c>
      <c r="G12" s="4">
        <v>-3.8</v>
      </c>
      <c r="H12" s="11">
        <v>3.47</v>
      </c>
      <c r="I12" s="11">
        <v>7.97</v>
      </c>
      <c r="J12" s="11">
        <v>9.65</v>
      </c>
      <c r="K12" s="11">
        <v>100.2711</v>
      </c>
      <c r="L12" s="11">
        <v>30.04</v>
      </c>
      <c r="M12" s="51"/>
      <c r="N12" s="51"/>
      <c r="O12" s="70">
        <f t="shared" si="0"/>
        <v>4.8399999999999999E-2</v>
      </c>
      <c r="P12" s="1">
        <f t="shared" si="1"/>
        <v>8.1750000000000007</v>
      </c>
    </row>
    <row r="13" spans="1:16" x14ac:dyDescent="0.25">
      <c r="A13" s="10">
        <v>42766</v>
      </c>
      <c r="B13" s="9">
        <v>0.51840277777777777</v>
      </c>
      <c r="C13" s="11">
        <v>326.5</v>
      </c>
      <c r="D13" s="11">
        <v>8.5</v>
      </c>
      <c r="E13" s="11">
        <v>13.413</v>
      </c>
      <c r="F13" s="11">
        <v>14.686999999999999</v>
      </c>
      <c r="G13" s="4">
        <v>-4</v>
      </c>
      <c r="H13" s="11">
        <v>3.47</v>
      </c>
      <c r="I13" s="11">
        <v>7.97</v>
      </c>
      <c r="J13" s="11">
        <v>9.6199999999999992</v>
      </c>
      <c r="K13" s="11">
        <v>99.993499999999997</v>
      </c>
      <c r="L13" s="11">
        <v>30.06</v>
      </c>
      <c r="M13" s="51"/>
      <c r="N13" s="51"/>
      <c r="O13" s="70">
        <f t="shared" si="0"/>
        <v>3.7699999999999984E-2</v>
      </c>
      <c r="P13" s="1">
        <f t="shared" si="1"/>
        <v>10.737</v>
      </c>
    </row>
    <row r="14" spans="1:16" x14ac:dyDescent="0.25">
      <c r="A14" s="10">
        <v>42766</v>
      </c>
      <c r="B14" s="9">
        <v>0.51851851851851849</v>
      </c>
      <c r="C14" s="11">
        <v>326.66669999999999</v>
      </c>
      <c r="D14" s="11">
        <v>8.5</v>
      </c>
      <c r="E14" s="11">
        <v>12.98</v>
      </c>
      <c r="F14" s="11">
        <v>14.686999999999999</v>
      </c>
      <c r="G14" s="4">
        <v>-3.9</v>
      </c>
      <c r="H14" s="11">
        <v>3.47</v>
      </c>
      <c r="I14" s="11">
        <v>7.97</v>
      </c>
      <c r="J14" s="11">
        <v>9.6</v>
      </c>
      <c r="K14" s="11">
        <v>99.703100000000006</v>
      </c>
      <c r="L14" s="11">
        <v>30.06</v>
      </c>
      <c r="M14" s="51"/>
      <c r="N14" s="51"/>
      <c r="O14" s="70">
        <f t="shared" si="0"/>
        <v>4.3049999999999977E-2</v>
      </c>
      <c r="P14" s="1">
        <f t="shared" si="1"/>
        <v>10.304</v>
      </c>
    </row>
    <row r="15" spans="1:16" x14ac:dyDescent="0.25">
      <c r="A15" s="10">
        <v>42766</v>
      </c>
      <c r="B15" s="9">
        <v>0.51863425925925932</v>
      </c>
      <c r="C15" s="11">
        <v>326.83330000000001</v>
      </c>
      <c r="D15" s="11">
        <v>8.5</v>
      </c>
      <c r="E15" s="11">
        <v>17.948</v>
      </c>
      <c r="F15" s="11">
        <v>14.686999999999999</v>
      </c>
      <c r="G15" s="4">
        <v>-3.7</v>
      </c>
      <c r="H15" s="11">
        <v>3.47</v>
      </c>
      <c r="I15" s="11">
        <v>7.97</v>
      </c>
      <c r="J15" s="11">
        <v>9.56</v>
      </c>
      <c r="K15" s="11">
        <v>99.296700000000001</v>
      </c>
      <c r="L15" s="11">
        <v>30.06</v>
      </c>
      <c r="M15" s="51"/>
      <c r="N15" s="51"/>
      <c r="O15" s="70">
        <f t="shared" si="0"/>
        <v>5.3749999999999964E-2</v>
      </c>
      <c r="P15" s="1">
        <f t="shared" si="1"/>
        <v>15.272</v>
      </c>
    </row>
    <row r="16" spans="1:16" x14ac:dyDescent="0.25">
      <c r="A16" s="10">
        <v>42766</v>
      </c>
      <c r="B16" s="9">
        <v>0.51874999999999993</v>
      </c>
      <c r="C16" s="11">
        <v>327</v>
      </c>
      <c r="D16" s="11">
        <v>8.5</v>
      </c>
      <c r="E16" s="11">
        <v>23.172999999999998</v>
      </c>
      <c r="F16" s="11">
        <v>14.686999999999999</v>
      </c>
      <c r="G16" s="4">
        <v>-3.7</v>
      </c>
      <c r="H16" s="11">
        <v>3.5</v>
      </c>
      <c r="I16" s="11">
        <v>7.97</v>
      </c>
      <c r="J16" s="11">
        <v>9.5500000000000007</v>
      </c>
      <c r="K16" s="11">
        <v>99.197500000000005</v>
      </c>
      <c r="L16" s="11">
        <v>30.05</v>
      </c>
      <c r="M16" s="51"/>
      <c r="N16" s="51"/>
      <c r="O16" s="70">
        <f t="shared" si="0"/>
        <v>5.3749999999999964E-2</v>
      </c>
      <c r="P16" s="1">
        <f t="shared" si="1"/>
        <v>20.497</v>
      </c>
    </row>
    <row r="17" spans="1:16" x14ac:dyDescent="0.25">
      <c r="A17" s="10">
        <v>42766</v>
      </c>
      <c r="B17" s="9">
        <v>0.51886574074074077</v>
      </c>
      <c r="C17" s="11">
        <v>327.16669999999999</v>
      </c>
      <c r="D17" s="11">
        <v>8.5</v>
      </c>
      <c r="E17" s="11">
        <v>27.738</v>
      </c>
      <c r="F17" s="11">
        <v>14.686999999999999</v>
      </c>
      <c r="G17" s="4">
        <v>-3.8</v>
      </c>
      <c r="H17" s="11">
        <v>3.5</v>
      </c>
      <c r="I17" s="11">
        <v>7.97</v>
      </c>
      <c r="J17" s="11">
        <v>9.51</v>
      </c>
      <c r="K17" s="11">
        <v>98.816699999999997</v>
      </c>
      <c r="L17" s="11">
        <v>30.06</v>
      </c>
      <c r="M17" s="51"/>
      <c r="N17" s="51"/>
      <c r="O17" s="70">
        <f t="shared" si="0"/>
        <v>4.8399999999999999E-2</v>
      </c>
      <c r="P17" s="1">
        <f t="shared" si="1"/>
        <v>25.061999999999998</v>
      </c>
    </row>
    <row r="18" spans="1:16" x14ac:dyDescent="0.25">
      <c r="A18" s="10">
        <v>42766</v>
      </c>
      <c r="B18" s="9">
        <v>0.51898148148148149</v>
      </c>
      <c r="C18" s="11">
        <v>327.33330000000001</v>
      </c>
      <c r="D18" s="11">
        <v>8.52</v>
      </c>
      <c r="E18" s="11">
        <v>34.366999999999997</v>
      </c>
      <c r="F18" s="11">
        <v>14.686999999999999</v>
      </c>
      <c r="G18" s="4">
        <v>-3</v>
      </c>
      <c r="H18" s="11">
        <v>3.47</v>
      </c>
      <c r="I18" s="11">
        <v>7.96</v>
      </c>
      <c r="J18" s="11">
        <v>9.4499999999999993</v>
      </c>
      <c r="K18" s="11">
        <v>98.252499999999998</v>
      </c>
      <c r="L18" s="11">
        <v>30.08</v>
      </c>
      <c r="M18" s="51"/>
      <c r="N18" s="51"/>
      <c r="O18" s="70">
        <f t="shared" si="0"/>
        <v>9.1199999999999976E-2</v>
      </c>
      <c r="P18" s="1">
        <f t="shared" si="1"/>
        <v>31.690999999999995</v>
      </c>
    </row>
    <row r="19" spans="1:16" x14ac:dyDescent="0.25">
      <c r="A19" s="10">
        <v>42766</v>
      </c>
      <c r="B19" s="9">
        <v>0.51909722222222221</v>
      </c>
      <c r="C19" s="11">
        <v>327.5</v>
      </c>
      <c r="D19" s="11">
        <v>8.5500000000000007</v>
      </c>
      <c r="E19" s="11">
        <v>38.021999999999998</v>
      </c>
      <c r="F19" s="11">
        <v>14.686999999999999</v>
      </c>
      <c r="G19" s="4">
        <v>-2.2000000000000002</v>
      </c>
      <c r="H19" s="11">
        <v>3.47</v>
      </c>
      <c r="I19" s="11">
        <v>7.96</v>
      </c>
      <c r="J19" s="11">
        <v>9.39</v>
      </c>
      <c r="K19" s="11">
        <v>97.701099999999997</v>
      </c>
      <c r="L19" s="11">
        <v>30.08</v>
      </c>
      <c r="M19" s="51"/>
      <c r="N19" s="51"/>
      <c r="O19" s="70">
        <f t="shared" si="0"/>
        <v>0.13399999999999995</v>
      </c>
      <c r="P19" s="1">
        <f t="shared" si="1"/>
        <v>35.345999999999997</v>
      </c>
    </row>
    <row r="20" spans="1:16" x14ac:dyDescent="0.25">
      <c r="A20" s="10">
        <v>42766</v>
      </c>
      <c r="B20" s="9">
        <v>0.51921296296296293</v>
      </c>
      <c r="C20" s="11">
        <v>327.66669999999999</v>
      </c>
      <c r="D20" s="11">
        <v>8.58</v>
      </c>
      <c r="E20" s="11">
        <v>41.857999999999997</v>
      </c>
      <c r="F20" s="11">
        <v>14.686999999999999</v>
      </c>
      <c r="G20" s="4">
        <v>-0.8</v>
      </c>
      <c r="H20" s="11">
        <v>3.47</v>
      </c>
      <c r="I20" s="11">
        <v>7.95</v>
      </c>
      <c r="J20" s="11">
        <v>9.2799999999999994</v>
      </c>
      <c r="K20" s="11">
        <v>96.658900000000003</v>
      </c>
      <c r="L20" s="11">
        <v>30.14</v>
      </c>
      <c r="M20" s="51"/>
      <c r="N20" s="51"/>
      <c r="O20" s="70">
        <f t="shared" si="0"/>
        <v>0.20889999999999997</v>
      </c>
      <c r="P20" s="1">
        <f t="shared" si="1"/>
        <v>39.181999999999995</v>
      </c>
    </row>
    <row r="21" spans="1:16" x14ac:dyDescent="0.25">
      <c r="A21" s="10">
        <v>42766</v>
      </c>
      <c r="B21" s="9">
        <v>0.51932870370370365</v>
      </c>
      <c r="C21" s="11">
        <v>327.83330000000001</v>
      </c>
      <c r="D21" s="11">
        <v>8.61</v>
      </c>
      <c r="E21" s="11">
        <v>41.944000000000003</v>
      </c>
      <c r="F21" s="11">
        <v>14.686999999999999</v>
      </c>
      <c r="G21" s="4">
        <v>0.1</v>
      </c>
      <c r="H21" s="11">
        <v>3.47</v>
      </c>
      <c r="I21" s="11">
        <v>7.94</v>
      </c>
      <c r="J21" s="11">
        <v>9.11</v>
      </c>
      <c r="K21" s="11">
        <v>94.929400000000001</v>
      </c>
      <c r="L21" s="11">
        <v>30.11</v>
      </c>
      <c r="M21" s="51"/>
      <c r="N21" s="51"/>
      <c r="O21" s="70">
        <f t="shared" si="0"/>
        <v>0.25705</v>
      </c>
      <c r="P21" s="1">
        <f t="shared" si="1"/>
        <v>39.268000000000001</v>
      </c>
    </row>
    <row r="22" spans="1:16" x14ac:dyDescent="0.25">
      <c r="A22" s="10">
        <v>42766</v>
      </c>
      <c r="B22" s="9">
        <v>0.51944444444444449</v>
      </c>
      <c r="C22" s="11">
        <v>328</v>
      </c>
      <c r="D22" s="11">
        <v>8.61</v>
      </c>
      <c r="E22" s="11">
        <v>41.152000000000001</v>
      </c>
      <c r="F22" s="11">
        <v>14.686999999999999</v>
      </c>
      <c r="G22" s="4">
        <v>-0.7</v>
      </c>
      <c r="H22" s="11">
        <v>3.47</v>
      </c>
      <c r="I22" s="11">
        <v>7.94</v>
      </c>
      <c r="J22" s="11">
        <v>9</v>
      </c>
      <c r="K22" s="11">
        <v>93.770099999999999</v>
      </c>
      <c r="L22" s="11">
        <v>30.13</v>
      </c>
      <c r="M22" s="51"/>
      <c r="N22" s="51"/>
      <c r="O22" s="70">
        <f t="shared" si="0"/>
        <v>0.21425</v>
      </c>
      <c r="P22" s="1">
        <f t="shared" si="1"/>
        <v>38.475999999999999</v>
      </c>
    </row>
    <row r="23" spans="1:16" x14ac:dyDescent="0.25">
      <c r="A23" s="10">
        <v>42766</v>
      </c>
      <c r="B23" s="9">
        <v>0.51956018518518521</v>
      </c>
      <c r="C23" s="11">
        <v>328.16669999999999</v>
      </c>
      <c r="D23" s="11">
        <v>8.61</v>
      </c>
      <c r="E23" s="11">
        <v>42.036000000000001</v>
      </c>
      <c r="F23" s="11">
        <v>14.686999999999999</v>
      </c>
      <c r="G23" s="4">
        <v>-0.8</v>
      </c>
      <c r="H23" s="11">
        <v>3.47</v>
      </c>
      <c r="I23" s="11">
        <v>7.94</v>
      </c>
      <c r="J23" s="11">
        <v>8.93</v>
      </c>
      <c r="K23" s="11">
        <v>93.090500000000006</v>
      </c>
      <c r="L23" s="11">
        <v>30.14</v>
      </c>
      <c r="M23" s="51"/>
      <c r="N23" s="51"/>
      <c r="O23" s="70">
        <f t="shared" si="0"/>
        <v>0.20889999999999997</v>
      </c>
      <c r="P23" s="1">
        <f t="shared" si="1"/>
        <v>39.36</v>
      </c>
    </row>
    <row r="24" spans="1:16" x14ac:dyDescent="0.25">
      <c r="A24" s="10">
        <v>42766</v>
      </c>
      <c r="B24" s="9">
        <v>0.51967592592592593</v>
      </c>
      <c r="C24" s="11">
        <v>328.33330000000001</v>
      </c>
      <c r="D24" s="11">
        <v>8.6</v>
      </c>
      <c r="E24" s="11">
        <v>41.8</v>
      </c>
      <c r="F24" s="11">
        <v>14.686999999999999</v>
      </c>
      <c r="G24" s="4">
        <v>0.8</v>
      </c>
      <c r="H24" s="11">
        <v>3.5</v>
      </c>
      <c r="I24" s="11">
        <v>7.93</v>
      </c>
      <c r="J24" s="11">
        <v>8.89</v>
      </c>
      <c r="K24" s="11">
        <v>92.669799999999995</v>
      </c>
      <c r="L24" s="11">
        <v>30.14</v>
      </c>
      <c r="M24" s="51"/>
      <c r="N24" s="51"/>
      <c r="O24" s="70">
        <f t="shared" si="0"/>
        <v>0.29449999999999998</v>
      </c>
      <c r="P24" s="1">
        <f t="shared" si="1"/>
        <v>39.123999999999995</v>
      </c>
    </row>
    <row r="25" spans="1:16" x14ac:dyDescent="0.25">
      <c r="A25" s="10">
        <v>42766</v>
      </c>
      <c r="B25" s="9">
        <v>0.51979166666666665</v>
      </c>
      <c r="C25" s="11">
        <v>328.5</v>
      </c>
      <c r="D25" s="11">
        <v>8.61</v>
      </c>
      <c r="E25" s="11">
        <v>42.106000000000002</v>
      </c>
      <c r="F25" s="11">
        <v>14.686999999999999</v>
      </c>
      <c r="G25" s="4">
        <v>-0.8</v>
      </c>
      <c r="H25" s="11">
        <v>3.5</v>
      </c>
      <c r="I25" s="11">
        <v>7.93</v>
      </c>
      <c r="J25" s="11">
        <v>8.8699999999999992</v>
      </c>
      <c r="K25" s="11">
        <v>92.444299999999998</v>
      </c>
      <c r="L25" s="11">
        <v>30.14</v>
      </c>
      <c r="M25" s="51"/>
      <c r="N25" s="51"/>
      <c r="O25" s="70">
        <f t="shared" si="0"/>
        <v>0.20889999999999997</v>
      </c>
      <c r="P25" s="1">
        <f t="shared" si="1"/>
        <v>39.43</v>
      </c>
    </row>
    <row r="26" spans="1:16" x14ac:dyDescent="0.25">
      <c r="A26" s="10">
        <v>42766</v>
      </c>
      <c r="B26" s="9">
        <v>0.51990740740740737</v>
      </c>
      <c r="C26" s="11">
        <v>328.66669999999999</v>
      </c>
      <c r="D26" s="11">
        <v>8.6199999999999992</v>
      </c>
      <c r="E26" s="11">
        <v>42.170999999999999</v>
      </c>
      <c r="F26" s="11">
        <v>14.686999999999999</v>
      </c>
      <c r="G26" s="4">
        <v>-0.5</v>
      </c>
      <c r="H26" s="11">
        <v>3.47</v>
      </c>
      <c r="I26" s="11">
        <v>7.93</v>
      </c>
      <c r="J26" s="11">
        <v>8.84</v>
      </c>
      <c r="K26" s="11">
        <v>92.191699999999997</v>
      </c>
      <c r="L26" s="11">
        <v>30.14</v>
      </c>
      <c r="M26" s="51"/>
      <c r="N26" s="51"/>
      <c r="O26" s="70">
        <f t="shared" si="0"/>
        <v>0.22494999999999998</v>
      </c>
      <c r="P26" s="1">
        <f t="shared" si="1"/>
        <v>39.494999999999997</v>
      </c>
    </row>
    <row r="27" spans="1:16" x14ac:dyDescent="0.25">
      <c r="A27" s="10">
        <v>42766</v>
      </c>
      <c r="B27" s="9">
        <v>0.52002314814814821</v>
      </c>
      <c r="C27" s="11">
        <v>328.83330000000001</v>
      </c>
      <c r="D27" s="11">
        <v>8.61</v>
      </c>
      <c r="E27" s="11">
        <v>42.17</v>
      </c>
      <c r="F27" s="11">
        <v>14.686999999999999</v>
      </c>
      <c r="G27" s="4">
        <v>-0.5</v>
      </c>
      <c r="H27" s="11">
        <v>3.47</v>
      </c>
      <c r="I27" s="11">
        <v>7.92</v>
      </c>
      <c r="J27" s="11">
        <v>8.84</v>
      </c>
      <c r="K27" s="11">
        <v>92.113100000000003</v>
      </c>
      <c r="L27" s="11">
        <v>30.14</v>
      </c>
      <c r="M27" s="51"/>
      <c r="N27" s="51"/>
      <c r="O27" s="70">
        <f t="shared" si="0"/>
        <v>0.22494999999999998</v>
      </c>
      <c r="P27" s="1">
        <f t="shared" si="1"/>
        <v>39.494</v>
      </c>
    </row>
    <row r="28" spans="1:16" x14ac:dyDescent="0.25">
      <c r="A28" s="10">
        <v>42766</v>
      </c>
      <c r="B28" s="9">
        <v>0.52013888888888882</v>
      </c>
      <c r="C28" s="11">
        <v>329</v>
      </c>
      <c r="D28" s="11">
        <v>8.61</v>
      </c>
      <c r="E28" s="11">
        <v>42.148000000000003</v>
      </c>
      <c r="F28" s="11">
        <v>14.686999999999999</v>
      </c>
      <c r="G28" s="4">
        <v>0.7</v>
      </c>
      <c r="H28" s="11">
        <v>3.5</v>
      </c>
      <c r="I28" s="11">
        <v>7.92</v>
      </c>
      <c r="J28" s="11">
        <v>8.83</v>
      </c>
      <c r="K28" s="11">
        <v>92.056899999999999</v>
      </c>
      <c r="L28" s="11">
        <v>30.14</v>
      </c>
      <c r="M28" s="51"/>
      <c r="N28" s="51"/>
      <c r="O28" s="70">
        <f t="shared" si="0"/>
        <v>0.28914999999999996</v>
      </c>
      <c r="P28" s="1">
        <f t="shared" si="1"/>
        <v>39.472000000000001</v>
      </c>
    </row>
    <row r="29" spans="1:16" x14ac:dyDescent="0.25">
      <c r="A29" s="10">
        <v>42766</v>
      </c>
      <c r="B29" s="9">
        <v>0.52025462962962965</v>
      </c>
      <c r="C29" s="11">
        <v>329.16669999999999</v>
      </c>
      <c r="D29" s="11">
        <v>8.61</v>
      </c>
      <c r="E29" s="11">
        <v>42.142000000000003</v>
      </c>
      <c r="F29" s="11">
        <v>14.686999999999999</v>
      </c>
      <c r="G29" s="4">
        <v>-0.2</v>
      </c>
      <c r="H29" s="11">
        <v>3.5</v>
      </c>
      <c r="I29" s="11">
        <v>7.92</v>
      </c>
      <c r="J29" s="11">
        <v>8.81</v>
      </c>
      <c r="K29" s="11">
        <v>91.842100000000002</v>
      </c>
      <c r="L29" s="11">
        <v>30.15</v>
      </c>
      <c r="M29" s="51"/>
      <c r="N29" s="51"/>
      <c r="O29" s="70">
        <f t="shared" si="0"/>
        <v>0.24099999999999999</v>
      </c>
      <c r="P29" s="1">
        <f t="shared" si="1"/>
        <v>39.466000000000001</v>
      </c>
    </row>
    <row r="30" spans="1:16" x14ac:dyDescent="0.25">
      <c r="A30" s="10">
        <v>42766</v>
      </c>
      <c r="B30" s="9">
        <v>0.52037037037037037</v>
      </c>
      <c r="C30" s="11">
        <v>329.33330000000001</v>
      </c>
      <c r="D30" s="11">
        <v>8.61</v>
      </c>
      <c r="E30" s="11">
        <v>42.152999999999999</v>
      </c>
      <c r="F30" s="11">
        <v>14.686999999999999</v>
      </c>
      <c r="G30" s="4">
        <v>-0.1</v>
      </c>
      <c r="H30" s="11">
        <v>3.5</v>
      </c>
      <c r="I30" s="11">
        <v>7.92</v>
      </c>
      <c r="J30" s="11">
        <v>8.8000000000000007</v>
      </c>
      <c r="K30" s="11">
        <v>91.756299999999996</v>
      </c>
      <c r="L30" s="11">
        <v>30.15</v>
      </c>
      <c r="M30" s="51"/>
      <c r="N30" s="51"/>
      <c r="O30" s="70">
        <f t="shared" si="0"/>
        <v>0.24634999999999999</v>
      </c>
      <c r="P30" s="1">
        <f t="shared" si="1"/>
        <v>39.476999999999997</v>
      </c>
    </row>
    <row r="31" spans="1:16" x14ac:dyDescent="0.25">
      <c r="A31" s="10">
        <v>42766</v>
      </c>
      <c r="B31" s="9">
        <v>0.52048611111111109</v>
      </c>
      <c r="C31" s="11">
        <v>329.5</v>
      </c>
      <c r="D31" s="11">
        <v>8.6199999999999992</v>
      </c>
      <c r="E31" s="11">
        <v>42.142000000000003</v>
      </c>
      <c r="F31" s="11">
        <v>14.686999999999999</v>
      </c>
      <c r="G31" s="4">
        <v>0.1</v>
      </c>
      <c r="H31" s="11">
        <v>3.47</v>
      </c>
      <c r="I31" s="11">
        <v>7.92</v>
      </c>
      <c r="J31" s="11">
        <v>8.8000000000000007</v>
      </c>
      <c r="K31" s="11">
        <v>91.715900000000005</v>
      </c>
      <c r="L31" s="11">
        <v>30.14</v>
      </c>
      <c r="M31" s="51"/>
      <c r="N31" s="51"/>
      <c r="O31" s="70">
        <f t="shared" si="0"/>
        <v>0.25705</v>
      </c>
      <c r="P31" s="1">
        <f t="shared" si="1"/>
        <v>39.466000000000001</v>
      </c>
    </row>
    <row r="32" spans="1:16" x14ac:dyDescent="0.25">
      <c r="A32" s="10">
        <v>42766</v>
      </c>
      <c r="B32" s="9">
        <v>0.52060185185185182</v>
      </c>
      <c r="C32" s="11">
        <v>329.66669999999999</v>
      </c>
      <c r="D32" s="11">
        <v>8.61</v>
      </c>
      <c r="E32" s="11">
        <v>42.136000000000003</v>
      </c>
      <c r="F32" s="11">
        <v>14.686999999999999</v>
      </c>
      <c r="G32" s="4">
        <v>-0.5</v>
      </c>
      <c r="H32" s="11">
        <v>3.47</v>
      </c>
      <c r="I32" s="11">
        <v>7.92</v>
      </c>
      <c r="J32" s="11">
        <v>8.7899999999999991</v>
      </c>
      <c r="K32" s="11">
        <v>91.613699999999994</v>
      </c>
      <c r="L32" s="11">
        <v>30.15</v>
      </c>
      <c r="M32" s="51"/>
      <c r="N32" s="51"/>
      <c r="O32" s="70">
        <f t="shared" si="0"/>
        <v>0.22494999999999998</v>
      </c>
      <c r="P32" s="1">
        <f t="shared" si="1"/>
        <v>39.46</v>
      </c>
    </row>
    <row r="33" spans="1:16" x14ac:dyDescent="0.25">
      <c r="A33" s="10">
        <v>42766</v>
      </c>
      <c r="B33" s="9">
        <v>0.52071759259259254</v>
      </c>
      <c r="C33" s="11">
        <v>329.83330000000001</v>
      </c>
      <c r="D33" s="11">
        <v>8.6199999999999992</v>
      </c>
      <c r="E33" s="11">
        <v>42.136000000000003</v>
      </c>
      <c r="F33" s="11">
        <v>14.686999999999999</v>
      </c>
      <c r="G33" s="4">
        <v>0.3</v>
      </c>
      <c r="H33" s="11">
        <v>3.5</v>
      </c>
      <c r="I33" s="11">
        <v>7.92</v>
      </c>
      <c r="J33" s="11">
        <v>8.7799999999999994</v>
      </c>
      <c r="K33" s="11">
        <v>91.562299999999993</v>
      </c>
      <c r="L33" s="11">
        <v>30.15</v>
      </c>
      <c r="M33" s="51"/>
      <c r="N33" s="51"/>
      <c r="O33" s="70">
        <f t="shared" si="0"/>
        <v>0.26774999999999999</v>
      </c>
      <c r="P33" s="1">
        <f t="shared" si="1"/>
        <v>39.46</v>
      </c>
    </row>
    <row r="34" spans="1:16" x14ac:dyDescent="0.25">
      <c r="A34" s="10">
        <v>42766</v>
      </c>
      <c r="B34" s="9">
        <v>0.52083333333333337</v>
      </c>
      <c r="C34" s="11">
        <v>330</v>
      </c>
      <c r="D34" s="11">
        <v>8.6199999999999992</v>
      </c>
      <c r="E34" s="11">
        <v>42.131</v>
      </c>
      <c r="F34" s="11">
        <v>14.686999999999999</v>
      </c>
      <c r="G34" s="4">
        <v>-0.9</v>
      </c>
      <c r="H34" s="11">
        <v>3.5</v>
      </c>
      <c r="I34" s="11">
        <v>7.92</v>
      </c>
      <c r="J34" s="11">
        <v>8.7799999999999994</v>
      </c>
      <c r="K34" s="11">
        <v>91.52</v>
      </c>
      <c r="L34" s="11">
        <v>30.15</v>
      </c>
      <c r="M34" s="51"/>
      <c r="N34" s="51"/>
      <c r="O34" s="70">
        <f t="shared" si="0"/>
        <v>0.20354999999999998</v>
      </c>
      <c r="P34" s="1">
        <f t="shared" si="1"/>
        <v>39.454999999999998</v>
      </c>
    </row>
    <row r="35" spans="1:16" x14ac:dyDescent="0.25">
      <c r="A35" s="10">
        <v>42766</v>
      </c>
      <c r="B35" s="9">
        <v>0.52094907407407409</v>
      </c>
      <c r="C35" s="11">
        <v>330.16669999999999</v>
      </c>
      <c r="D35" s="11">
        <v>8.6199999999999992</v>
      </c>
      <c r="E35" s="11">
        <v>42.136000000000003</v>
      </c>
      <c r="F35" s="11">
        <v>14.686999999999999</v>
      </c>
      <c r="G35" s="4">
        <v>-0.5</v>
      </c>
      <c r="H35" s="11">
        <v>3.47</v>
      </c>
      <c r="I35" s="11">
        <v>7.92</v>
      </c>
      <c r="J35" s="11">
        <v>8.7799999999999994</v>
      </c>
      <c r="K35" s="11">
        <v>91.526600000000002</v>
      </c>
      <c r="L35" s="11">
        <v>30.15</v>
      </c>
      <c r="M35" s="51"/>
      <c r="N35" s="51"/>
      <c r="O35" s="70">
        <f t="shared" si="0"/>
        <v>0.22494999999999998</v>
      </c>
      <c r="P35" s="1">
        <f t="shared" si="1"/>
        <v>39.46</v>
      </c>
    </row>
    <row r="36" spans="1:16" x14ac:dyDescent="0.25">
      <c r="A36" s="10">
        <v>42766</v>
      </c>
      <c r="B36" s="9">
        <v>0.52106481481481481</v>
      </c>
      <c r="C36" s="11">
        <v>330.33330000000001</v>
      </c>
      <c r="D36" s="11">
        <v>8.6199999999999992</v>
      </c>
      <c r="E36" s="11">
        <v>42.185000000000002</v>
      </c>
      <c r="F36" s="11">
        <v>14.686999999999999</v>
      </c>
      <c r="G36" s="4">
        <v>0.2</v>
      </c>
      <c r="H36" s="11">
        <v>3.5</v>
      </c>
      <c r="I36" s="11">
        <v>7.91</v>
      </c>
      <c r="J36" s="11">
        <v>8.7799999999999994</v>
      </c>
      <c r="K36" s="11">
        <v>91.552300000000002</v>
      </c>
      <c r="L36" s="11">
        <v>30.14</v>
      </c>
      <c r="M36" s="51"/>
      <c r="N36" s="51"/>
      <c r="O36" s="70">
        <f t="shared" si="0"/>
        <v>0.26239999999999997</v>
      </c>
      <c r="P36" s="1">
        <f t="shared" si="1"/>
        <v>39.509</v>
      </c>
    </row>
    <row r="37" spans="1:16" x14ac:dyDescent="0.25">
      <c r="A37" s="10">
        <v>42766</v>
      </c>
      <c r="B37" s="9">
        <v>0.52118055555555554</v>
      </c>
      <c r="C37" s="11">
        <v>330.5</v>
      </c>
      <c r="D37" s="11">
        <v>8.6199999999999992</v>
      </c>
      <c r="E37" s="11">
        <v>42.173999999999999</v>
      </c>
      <c r="F37" s="11">
        <v>14.686999999999999</v>
      </c>
      <c r="G37" s="4">
        <v>0.2</v>
      </c>
      <c r="H37" s="11">
        <v>3.47</v>
      </c>
      <c r="I37" s="11">
        <v>7.91</v>
      </c>
      <c r="J37" s="11">
        <v>8.77</v>
      </c>
      <c r="K37" s="11">
        <v>91.410399999999996</v>
      </c>
      <c r="L37" s="11">
        <v>30.15</v>
      </c>
      <c r="M37" s="51"/>
      <c r="N37" s="51"/>
      <c r="O37" s="70">
        <f t="shared" si="0"/>
        <v>0.26239999999999997</v>
      </c>
      <c r="P37" s="1">
        <f t="shared" si="1"/>
        <v>39.497999999999998</v>
      </c>
    </row>
    <row r="38" spans="1:16" x14ac:dyDescent="0.25">
      <c r="A38" s="10">
        <v>42766</v>
      </c>
      <c r="B38" s="9">
        <v>0.52129629629629626</v>
      </c>
      <c r="C38" s="11">
        <v>330.66669999999999</v>
      </c>
      <c r="D38" s="11">
        <v>8.6300000000000008</v>
      </c>
      <c r="E38" s="11">
        <v>42.162999999999997</v>
      </c>
      <c r="F38" s="11">
        <v>14.686999999999999</v>
      </c>
      <c r="G38" s="4">
        <v>0.3</v>
      </c>
      <c r="H38" s="11">
        <v>3.5</v>
      </c>
      <c r="I38" s="11">
        <v>7.92</v>
      </c>
      <c r="J38" s="11">
        <v>8.74</v>
      </c>
      <c r="K38" s="11">
        <v>91.090100000000007</v>
      </c>
      <c r="L38" s="11">
        <v>30.14</v>
      </c>
      <c r="M38" s="51"/>
      <c r="N38" s="51"/>
      <c r="O38" s="70">
        <f t="shared" si="0"/>
        <v>0.26774999999999999</v>
      </c>
      <c r="P38" s="1">
        <f t="shared" si="1"/>
        <v>39.486999999999995</v>
      </c>
    </row>
    <row r="39" spans="1:16" x14ac:dyDescent="0.25">
      <c r="A39" s="10">
        <v>42766</v>
      </c>
      <c r="B39" s="9">
        <v>0.52141203703703709</v>
      </c>
      <c r="C39" s="11">
        <v>330.83330000000001</v>
      </c>
      <c r="D39" s="11">
        <v>8.6199999999999992</v>
      </c>
      <c r="E39" s="11">
        <v>42.179000000000002</v>
      </c>
      <c r="F39" s="11">
        <v>14.686999999999999</v>
      </c>
      <c r="G39" s="4">
        <v>1.4</v>
      </c>
      <c r="H39" s="11">
        <v>3.47</v>
      </c>
      <c r="I39" s="11">
        <v>7.92</v>
      </c>
      <c r="J39" s="11">
        <v>8.74</v>
      </c>
      <c r="K39" s="11">
        <v>91.124200000000002</v>
      </c>
      <c r="L39" s="11">
        <v>30.15</v>
      </c>
      <c r="M39" s="51"/>
      <c r="N39" s="51"/>
      <c r="O39" s="70">
        <f t="shared" si="0"/>
        <v>0.3266</v>
      </c>
      <c r="P39" s="1">
        <f t="shared" si="1"/>
        <v>39.503</v>
      </c>
    </row>
    <row r="40" spans="1:16" x14ac:dyDescent="0.25">
      <c r="A40" s="10">
        <v>42766</v>
      </c>
      <c r="B40" s="9">
        <v>0.52152777777777781</v>
      </c>
      <c r="C40" s="11">
        <v>331</v>
      </c>
      <c r="D40" s="11">
        <v>8.6199999999999992</v>
      </c>
      <c r="E40" s="11">
        <v>42.173999999999999</v>
      </c>
      <c r="F40" s="11">
        <v>14.686999999999999</v>
      </c>
      <c r="G40" s="4">
        <v>-0.6</v>
      </c>
      <c r="H40" s="11">
        <v>3.47</v>
      </c>
      <c r="I40" s="11">
        <v>7.92</v>
      </c>
      <c r="J40" s="11">
        <v>8.74</v>
      </c>
      <c r="K40" s="11">
        <v>91.058099999999996</v>
      </c>
      <c r="L40" s="11">
        <v>30.16</v>
      </c>
      <c r="M40" s="51"/>
      <c r="N40" s="51"/>
      <c r="O40" s="70">
        <f t="shared" si="0"/>
        <v>0.21959999999999999</v>
      </c>
      <c r="P40" s="1">
        <f t="shared" si="1"/>
        <v>39.497999999999998</v>
      </c>
    </row>
    <row r="41" spans="1:16" x14ac:dyDescent="0.25">
      <c r="A41" s="10">
        <v>42766</v>
      </c>
      <c r="B41" s="9">
        <v>0.52164351851851853</v>
      </c>
      <c r="C41" s="11">
        <v>331.16669999999999</v>
      </c>
      <c r="D41" s="11">
        <v>8.6199999999999992</v>
      </c>
      <c r="E41" s="11">
        <v>42.218000000000004</v>
      </c>
      <c r="F41" s="11">
        <v>14.686999999999999</v>
      </c>
      <c r="G41" s="4">
        <v>0.3</v>
      </c>
      <c r="H41" s="11">
        <v>3.47</v>
      </c>
      <c r="I41" s="11">
        <v>7.92</v>
      </c>
      <c r="J41" s="11">
        <v>8.73</v>
      </c>
      <c r="K41" s="11">
        <v>91.010599999999997</v>
      </c>
      <c r="L41" s="11">
        <v>30.15</v>
      </c>
      <c r="M41" s="51"/>
      <c r="N41" s="51"/>
      <c r="O41" s="70">
        <f t="shared" si="0"/>
        <v>0.26774999999999999</v>
      </c>
      <c r="P41" s="1">
        <f t="shared" si="1"/>
        <v>39.542000000000002</v>
      </c>
    </row>
    <row r="42" spans="1:16" x14ac:dyDescent="0.25">
      <c r="A42" s="10">
        <v>42766</v>
      </c>
      <c r="B42" s="9">
        <v>0.52175925925925926</v>
      </c>
      <c r="C42" s="11">
        <v>331.33330000000001</v>
      </c>
      <c r="D42" s="11">
        <v>8.6199999999999992</v>
      </c>
      <c r="E42" s="11">
        <v>42.156999999999996</v>
      </c>
      <c r="F42" s="11">
        <v>14.686999999999999</v>
      </c>
      <c r="G42" s="4">
        <v>2.7</v>
      </c>
      <c r="H42" s="11">
        <v>3.5</v>
      </c>
      <c r="I42" s="11">
        <v>7.91</v>
      </c>
      <c r="J42" s="11">
        <v>8.7200000000000006</v>
      </c>
      <c r="K42" s="11">
        <v>90.953699999999998</v>
      </c>
      <c r="L42" s="11">
        <v>30.14</v>
      </c>
      <c r="M42" s="51"/>
      <c r="N42" s="51"/>
      <c r="O42" s="70">
        <f t="shared" si="0"/>
        <v>0.39615</v>
      </c>
      <c r="P42" s="1">
        <f t="shared" si="1"/>
        <v>39.480999999999995</v>
      </c>
    </row>
    <row r="43" spans="1:16" x14ac:dyDescent="0.25">
      <c r="A43" s="10">
        <v>42766</v>
      </c>
      <c r="B43" s="9">
        <v>0.52187499999999998</v>
      </c>
      <c r="C43" s="11">
        <v>331.5</v>
      </c>
      <c r="D43" s="11">
        <v>8.6199999999999992</v>
      </c>
      <c r="E43" s="11">
        <v>42.152000000000001</v>
      </c>
      <c r="F43" s="11">
        <v>14.686999999999999</v>
      </c>
      <c r="G43" s="4">
        <v>0.2</v>
      </c>
      <c r="H43" s="11">
        <v>3.47</v>
      </c>
      <c r="I43" s="11">
        <v>7.92</v>
      </c>
      <c r="J43" s="11">
        <v>8.73</v>
      </c>
      <c r="K43" s="11">
        <v>91.032600000000002</v>
      </c>
      <c r="L43" s="11">
        <v>30.14</v>
      </c>
      <c r="M43" s="51"/>
      <c r="N43" s="51"/>
      <c r="O43" s="70">
        <f t="shared" si="0"/>
        <v>0.26239999999999997</v>
      </c>
      <c r="P43" s="1">
        <f t="shared" si="1"/>
        <v>39.475999999999999</v>
      </c>
    </row>
    <row r="44" spans="1:16" x14ac:dyDescent="0.25">
      <c r="A44" s="10">
        <v>42766</v>
      </c>
      <c r="B44" s="9">
        <v>0.52199074074074081</v>
      </c>
      <c r="C44" s="11">
        <v>331.66669999999999</v>
      </c>
      <c r="D44" s="11">
        <v>8.6199999999999992</v>
      </c>
      <c r="E44" s="11">
        <v>42.152000000000001</v>
      </c>
      <c r="F44" s="11">
        <v>14.686999999999999</v>
      </c>
      <c r="G44" s="4">
        <v>-0.2</v>
      </c>
      <c r="H44" s="11">
        <v>3.47</v>
      </c>
      <c r="I44" s="11">
        <v>7.91</v>
      </c>
      <c r="J44" s="11">
        <v>8.7200000000000006</v>
      </c>
      <c r="K44" s="11">
        <v>90.903999999999996</v>
      </c>
      <c r="L44" s="11">
        <v>30.15</v>
      </c>
      <c r="M44" s="51"/>
      <c r="N44" s="51"/>
      <c r="O44" s="70">
        <f t="shared" si="0"/>
        <v>0.24099999999999999</v>
      </c>
      <c r="P44" s="1">
        <f t="shared" si="1"/>
        <v>39.475999999999999</v>
      </c>
    </row>
    <row r="45" spans="1:16" x14ac:dyDescent="0.25">
      <c r="A45" s="10">
        <v>42766</v>
      </c>
      <c r="B45" s="9">
        <v>0.52210648148148142</v>
      </c>
      <c r="C45" s="11">
        <v>331.83330000000001</v>
      </c>
      <c r="D45" s="11">
        <v>8.6199999999999992</v>
      </c>
      <c r="E45" s="11">
        <v>42.140999999999998</v>
      </c>
      <c r="F45" s="11">
        <v>14.686999999999999</v>
      </c>
      <c r="G45" s="4">
        <v>1.8</v>
      </c>
      <c r="H45" s="11">
        <v>3.5</v>
      </c>
      <c r="I45" s="11">
        <v>7.91</v>
      </c>
      <c r="J45" s="11">
        <v>8.7200000000000006</v>
      </c>
      <c r="K45" s="11">
        <v>90.852699999999999</v>
      </c>
      <c r="L45" s="11">
        <v>30.15</v>
      </c>
      <c r="M45" s="51"/>
      <c r="N45" s="51"/>
      <c r="O45" s="70">
        <f t="shared" si="0"/>
        <v>0.34799999999999998</v>
      </c>
      <c r="P45" s="1">
        <f t="shared" si="1"/>
        <v>39.464999999999996</v>
      </c>
    </row>
    <row r="46" spans="1:16" x14ac:dyDescent="0.25">
      <c r="A46" s="10">
        <v>42766</v>
      </c>
      <c r="B46" s="9">
        <v>0.52222222222222225</v>
      </c>
      <c r="C46" s="11">
        <v>332</v>
      </c>
      <c r="D46" s="11">
        <v>8.6199999999999992</v>
      </c>
      <c r="E46" s="11">
        <v>42.097000000000001</v>
      </c>
      <c r="F46" s="11">
        <v>14.686999999999999</v>
      </c>
      <c r="G46" s="4">
        <v>1.3</v>
      </c>
      <c r="H46" s="11">
        <v>3.47</v>
      </c>
      <c r="I46" s="11">
        <v>7.92</v>
      </c>
      <c r="J46" s="11">
        <v>8.7200000000000006</v>
      </c>
      <c r="K46" s="11">
        <v>90.945599999999999</v>
      </c>
      <c r="L46" s="11">
        <v>30.15</v>
      </c>
      <c r="M46" s="51"/>
      <c r="N46" s="51"/>
      <c r="O46" s="70">
        <f t="shared" si="0"/>
        <v>0.32124999999999998</v>
      </c>
      <c r="P46" s="1">
        <f t="shared" si="1"/>
        <v>39.420999999999999</v>
      </c>
    </row>
    <row r="47" spans="1:16" x14ac:dyDescent="0.25">
      <c r="A47" s="10">
        <v>42766</v>
      </c>
      <c r="B47" s="9">
        <v>0.52233796296296298</v>
      </c>
      <c r="C47" s="11">
        <v>332.16669999999999</v>
      </c>
      <c r="D47" s="11">
        <v>8.6199999999999992</v>
      </c>
      <c r="E47" s="11">
        <v>42.091999999999999</v>
      </c>
      <c r="F47" s="11">
        <v>14.686999999999999</v>
      </c>
      <c r="G47" s="4">
        <v>0.9</v>
      </c>
      <c r="H47" s="11">
        <v>3.47</v>
      </c>
      <c r="I47" s="11">
        <v>7.92</v>
      </c>
      <c r="J47" s="11">
        <v>8.7200000000000006</v>
      </c>
      <c r="K47" s="11">
        <v>90.913899999999998</v>
      </c>
      <c r="L47" s="11">
        <v>30.15</v>
      </c>
      <c r="M47" s="51"/>
      <c r="N47" s="51"/>
      <c r="O47" s="70">
        <f t="shared" si="0"/>
        <v>0.29984999999999995</v>
      </c>
      <c r="P47" s="1">
        <f t="shared" si="1"/>
        <v>39.415999999999997</v>
      </c>
    </row>
    <row r="48" spans="1:16" x14ac:dyDescent="0.25">
      <c r="A48" s="10">
        <v>42766</v>
      </c>
      <c r="B48" s="9">
        <v>0.5224537037037037</v>
      </c>
      <c r="C48" s="11">
        <v>332.33330000000001</v>
      </c>
      <c r="D48" s="11">
        <v>8.6199999999999992</v>
      </c>
      <c r="E48" s="11">
        <v>42.097000000000001</v>
      </c>
      <c r="F48" s="11">
        <v>14.686999999999999</v>
      </c>
      <c r="G48" s="4">
        <v>-0.1</v>
      </c>
      <c r="H48" s="11">
        <v>3.5</v>
      </c>
      <c r="I48" s="11">
        <v>7.92</v>
      </c>
      <c r="J48" s="11">
        <v>8.73</v>
      </c>
      <c r="K48" s="11">
        <v>90.997699999999995</v>
      </c>
      <c r="L48" s="11">
        <v>30.15</v>
      </c>
      <c r="M48" s="51"/>
      <c r="N48" s="51"/>
      <c r="O48" s="70">
        <f t="shared" si="0"/>
        <v>0.24634999999999999</v>
      </c>
      <c r="P48" s="1">
        <f t="shared" si="1"/>
        <v>39.420999999999999</v>
      </c>
    </row>
    <row r="49" spans="1:16" x14ac:dyDescent="0.25">
      <c r="A49" s="10">
        <v>42766</v>
      </c>
      <c r="B49" s="9">
        <v>0.52256944444444442</v>
      </c>
      <c r="C49" s="11">
        <v>332.5</v>
      </c>
      <c r="D49" s="11">
        <v>8.6199999999999992</v>
      </c>
      <c r="E49" s="11">
        <v>42.085999999999999</v>
      </c>
      <c r="F49" s="11">
        <v>14.686999999999999</v>
      </c>
      <c r="G49" s="4">
        <v>1.1000000000000001</v>
      </c>
      <c r="H49" s="11">
        <v>3.47</v>
      </c>
      <c r="I49" s="11">
        <v>7.92</v>
      </c>
      <c r="J49" s="11">
        <v>8.7200000000000006</v>
      </c>
      <c r="K49" s="11">
        <v>90.943299999999994</v>
      </c>
      <c r="L49" s="11">
        <v>30.15</v>
      </c>
      <c r="M49" s="51"/>
      <c r="N49" s="51"/>
      <c r="O49" s="70">
        <f t="shared" si="0"/>
        <v>0.31054999999999999</v>
      </c>
      <c r="P49" s="1">
        <f t="shared" si="1"/>
        <v>39.409999999999997</v>
      </c>
    </row>
    <row r="50" spans="1:16" x14ac:dyDescent="0.25">
      <c r="A50" s="10">
        <v>42766</v>
      </c>
      <c r="B50" s="9">
        <v>0.52268518518518514</v>
      </c>
      <c r="C50" s="11">
        <v>332.66669999999999</v>
      </c>
      <c r="D50" s="11">
        <v>8.6199999999999992</v>
      </c>
      <c r="E50" s="11">
        <v>42.113999999999997</v>
      </c>
      <c r="F50" s="11">
        <v>14.686999999999999</v>
      </c>
      <c r="G50" s="4">
        <v>1</v>
      </c>
      <c r="H50" s="11">
        <v>3.47</v>
      </c>
      <c r="I50" s="11">
        <v>7.92</v>
      </c>
      <c r="J50" s="11">
        <v>8.7200000000000006</v>
      </c>
      <c r="K50" s="11">
        <v>90.937200000000004</v>
      </c>
      <c r="L50" s="11">
        <v>30.15</v>
      </c>
      <c r="M50" s="51"/>
      <c r="N50" s="51"/>
      <c r="O50" s="70">
        <f t="shared" si="0"/>
        <v>0.30519999999999997</v>
      </c>
      <c r="P50" s="1">
        <f t="shared" si="1"/>
        <v>39.437999999999995</v>
      </c>
    </row>
    <row r="51" spans="1:16" x14ac:dyDescent="0.25">
      <c r="A51" s="10">
        <v>42766</v>
      </c>
      <c r="B51" s="9">
        <v>0.52280092592592597</v>
      </c>
      <c r="C51" s="11">
        <v>332.83330000000001</v>
      </c>
      <c r="D51" s="11">
        <v>8.6199999999999992</v>
      </c>
      <c r="E51" s="11">
        <v>42.103000000000002</v>
      </c>
      <c r="F51" s="11">
        <v>14.686999999999999</v>
      </c>
      <c r="G51" s="4">
        <v>1.4</v>
      </c>
      <c r="H51" s="11">
        <v>3.5</v>
      </c>
      <c r="I51" s="11">
        <v>7.91</v>
      </c>
      <c r="J51" s="11">
        <v>8.7100000000000009</v>
      </c>
      <c r="K51" s="11">
        <v>90.784400000000005</v>
      </c>
      <c r="L51" s="11">
        <v>30.15</v>
      </c>
      <c r="M51" s="51"/>
      <c r="N51" s="51"/>
      <c r="O51" s="70">
        <f t="shared" si="0"/>
        <v>0.3266</v>
      </c>
      <c r="P51" s="1">
        <f t="shared" si="1"/>
        <v>39.427</v>
      </c>
    </row>
    <row r="52" spans="1:16" x14ac:dyDescent="0.25">
      <c r="A52" s="10">
        <v>42766</v>
      </c>
      <c r="B52" s="9">
        <v>0.5229166666666667</v>
      </c>
      <c r="C52" s="11">
        <v>333</v>
      </c>
      <c r="D52" s="11">
        <v>8.6199999999999992</v>
      </c>
      <c r="E52" s="11">
        <v>42.097000000000001</v>
      </c>
      <c r="F52" s="11">
        <v>14.686999999999999</v>
      </c>
      <c r="G52" s="4">
        <v>1.2</v>
      </c>
      <c r="H52" s="11">
        <v>3.5</v>
      </c>
      <c r="I52" s="11">
        <v>7.91</v>
      </c>
      <c r="J52" s="11">
        <v>8.73</v>
      </c>
      <c r="K52" s="11">
        <v>91.031400000000005</v>
      </c>
      <c r="L52" s="11">
        <v>30.15</v>
      </c>
      <c r="M52" s="51"/>
      <c r="N52" s="51"/>
      <c r="O52" s="70">
        <f t="shared" si="0"/>
        <v>0.31589999999999996</v>
      </c>
      <c r="P52" s="1">
        <f t="shared" si="1"/>
        <v>39.420999999999999</v>
      </c>
    </row>
    <row r="53" spans="1:16" x14ac:dyDescent="0.25">
      <c r="A53" s="10">
        <v>42766</v>
      </c>
      <c r="B53" s="9">
        <v>0.52303240740740742</v>
      </c>
      <c r="C53" s="11">
        <v>333.16669999999999</v>
      </c>
      <c r="D53" s="11">
        <v>8.6300000000000008</v>
      </c>
      <c r="E53" s="11">
        <v>42.103000000000002</v>
      </c>
      <c r="F53" s="11">
        <v>14.686999999999999</v>
      </c>
      <c r="G53" s="4">
        <v>4.0999999999999996</v>
      </c>
      <c r="H53" s="11">
        <v>3.47</v>
      </c>
      <c r="I53" s="11">
        <v>7.91</v>
      </c>
      <c r="J53" s="11">
        <v>8.7200000000000006</v>
      </c>
      <c r="K53" s="11">
        <v>90.913899999999998</v>
      </c>
      <c r="L53" s="11">
        <v>30.14</v>
      </c>
      <c r="M53" s="51"/>
      <c r="N53" s="51"/>
      <c r="O53" s="70">
        <f t="shared" si="0"/>
        <v>0.47104999999999997</v>
      </c>
      <c r="P53" s="1">
        <f t="shared" si="1"/>
        <v>39.427</v>
      </c>
    </row>
    <row r="54" spans="1:16" x14ac:dyDescent="0.25">
      <c r="A54" s="10">
        <v>42766</v>
      </c>
      <c r="B54" s="9">
        <v>0.52314814814814814</v>
      </c>
      <c r="C54" s="11">
        <v>333.33330000000001</v>
      </c>
      <c r="D54" s="11">
        <v>8.6199999999999992</v>
      </c>
      <c r="E54" s="11">
        <v>42.103000000000002</v>
      </c>
      <c r="F54" s="11">
        <v>14.686999999999999</v>
      </c>
      <c r="G54" s="4">
        <v>-0.1</v>
      </c>
      <c r="H54" s="11">
        <v>3.5</v>
      </c>
      <c r="I54" s="11">
        <v>7.91</v>
      </c>
      <c r="J54" s="11">
        <v>8.7100000000000009</v>
      </c>
      <c r="K54" s="11">
        <v>90.786500000000004</v>
      </c>
      <c r="L54" s="11">
        <v>30.15</v>
      </c>
      <c r="M54" s="51"/>
      <c r="N54" s="51"/>
      <c r="O54" s="70">
        <f t="shared" si="0"/>
        <v>0.24634999999999999</v>
      </c>
      <c r="P54" s="1">
        <f t="shared" si="1"/>
        <v>39.427</v>
      </c>
    </row>
    <row r="55" spans="1:16" x14ac:dyDescent="0.25">
      <c r="A55" s="10">
        <v>42766</v>
      </c>
      <c r="B55" s="9">
        <v>0.52326388888888886</v>
      </c>
      <c r="C55" s="11">
        <v>333.5</v>
      </c>
      <c r="D55" s="11">
        <v>8.6199999999999992</v>
      </c>
      <c r="E55" s="11">
        <v>42.031999999999996</v>
      </c>
      <c r="F55" s="11">
        <v>14.686999999999999</v>
      </c>
      <c r="G55" s="4">
        <v>-0.2</v>
      </c>
      <c r="H55" s="11">
        <v>3.47</v>
      </c>
      <c r="I55" s="11">
        <v>7.92</v>
      </c>
      <c r="J55" s="11">
        <v>8.6999999999999993</v>
      </c>
      <c r="K55" s="11">
        <v>90.732600000000005</v>
      </c>
      <c r="L55" s="11">
        <v>30.15</v>
      </c>
      <c r="M55" s="51"/>
      <c r="N55" s="51"/>
      <c r="O55" s="70">
        <f t="shared" si="0"/>
        <v>0.24099999999999999</v>
      </c>
      <c r="P55" s="1">
        <f t="shared" si="1"/>
        <v>39.355999999999995</v>
      </c>
    </row>
    <row r="56" spans="1:16" x14ac:dyDescent="0.25">
      <c r="A56" s="10">
        <v>42766</v>
      </c>
      <c r="B56" s="9">
        <v>0.52337962962962969</v>
      </c>
      <c r="C56" s="11">
        <v>333.66669999999999</v>
      </c>
      <c r="D56" s="11">
        <v>8.6199999999999992</v>
      </c>
      <c r="E56" s="11">
        <v>42.064</v>
      </c>
      <c r="F56" s="11">
        <v>14.686999999999999</v>
      </c>
      <c r="G56" s="4">
        <v>-0.4</v>
      </c>
      <c r="H56" s="11">
        <v>3.5</v>
      </c>
      <c r="I56" s="11">
        <v>7.92</v>
      </c>
      <c r="J56" s="11">
        <v>8.6999999999999993</v>
      </c>
      <c r="K56" s="11">
        <v>90.716399999999993</v>
      </c>
      <c r="L56" s="11">
        <v>30.16</v>
      </c>
      <c r="M56" s="51"/>
      <c r="N56" s="51"/>
      <c r="O56" s="70">
        <f t="shared" si="0"/>
        <v>0.23029999999999998</v>
      </c>
      <c r="P56" s="1">
        <f t="shared" si="1"/>
        <v>39.387999999999998</v>
      </c>
    </row>
    <row r="57" spans="1:16" x14ac:dyDescent="0.25">
      <c r="A57" s="10">
        <v>42766</v>
      </c>
      <c r="B57" s="9">
        <v>0.52349537037037031</v>
      </c>
      <c r="C57" s="11">
        <v>333.83330000000001</v>
      </c>
      <c r="D57" s="11">
        <v>8.6199999999999992</v>
      </c>
      <c r="E57" s="11">
        <v>42.058999999999997</v>
      </c>
      <c r="F57" s="11">
        <v>14.686999999999999</v>
      </c>
      <c r="G57" s="4">
        <v>1.1000000000000001</v>
      </c>
      <c r="H57" s="11">
        <v>3.47</v>
      </c>
      <c r="I57" s="11">
        <v>7.92</v>
      </c>
      <c r="J57" s="11">
        <v>8.6999999999999993</v>
      </c>
      <c r="K57" s="11">
        <v>90.728700000000003</v>
      </c>
      <c r="L57" s="11">
        <v>30.15</v>
      </c>
      <c r="M57" s="51"/>
      <c r="N57" s="51"/>
      <c r="O57" s="70">
        <f t="shared" si="0"/>
        <v>0.31054999999999999</v>
      </c>
      <c r="P57" s="1">
        <f t="shared" si="1"/>
        <v>39.382999999999996</v>
      </c>
    </row>
    <row r="58" spans="1:16" x14ac:dyDescent="0.25">
      <c r="A58" s="10">
        <v>42766</v>
      </c>
      <c r="B58" s="9">
        <v>0.52361111111111114</v>
      </c>
      <c r="C58" s="11">
        <v>334</v>
      </c>
      <c r="D58" s="11">
        <v>8.61</v>
      </c>
      <c r="E58" s="11">
        <v>42.048000000000002</v>
      </c>
      <c r="F58" s="11">
        <v>14.686999999999999</v>
      </c>
      <c r="G58" s="4">
        <v>0.8</v>
      </c>
      <c r="H58" s="11">
        <v>3.47</v>
      </c>
      <c r="I58" s="11">
        <v>7.92</v>
      </c>
      <c r="J58" s="11">
        <v>8.7100000000000009</v>
      </c>
      <c r="K58" s="11">
        <v>90.764600000000002</v>
      </c>
      <c r="L58" s="11">
        <v>30.16</v>
      </c>
      <c r="M58" s="51"/>
      <c r="N58" s="51"/>
      <c r="O58" s="70">
        <f t="shared" si="0"/>
        <v>0.29449999999999998</v>
      </c>
      <c r="P58" s="1">
        <f t="shared" si="1"/>
        <v>39.372</v>
      </c>
    </row>
    <row r="59" spans="1:16" x14ac:dyDescent="0.25">
      <c r="A59" s="10">
        <v>42766</v>
      </c>
      <c r="B59" s="9">
        <v>0.52372685185185186</v>
      </c>
      <c r="C59" s="11">
        <v>334.16669999999999</v>
      </c>
      <c r="D59" s="11">
        <v>8.6199999999999992</v>
      </c>
      <c r="E59" s="11">
        <v>42.048000000000002</v>
      </c>
      <c r="F59" s="11">
        <v>14.686999999999999</v>
      </c>
      <c r="G59" s="4">
        <v>-0.8</v>
      </c>
      <c r="H59" s="11">
        <v>3.5</v>
      </c>
      <c r="I59" s="11">
        <v>7.92</v>
      </c>
      <c r="J59" s="11">
        <v>8.7100000000000009</v>
      </c>
      <c r="K59" s="11">
        <v>90.808599999999998</v>
      </c>
      <c r="L59" s="11">
        <v>30.14</v>
      </c>
      <c r="M59" s="51"/>
      <c r="N59" s="51"/>
      <c r="O59" s="70">
        <f t="shared" si="0"/>
        <v>0.20889999999999997</v>
      </c>
      <c r="P59" s="1">
        <f t="shared" si="1"/>
        <v>39.372</v>
      </c>
    </row>
    <row r="60" spans="1:16" x14ac:dyDescent="0.25">
      <c r="A60" s="10">
        <v>42766</v>
      </c>
      <c r="B60" s="9">
        <v>0.52384259259259258</v>
      </c>
      <c r="C60" s="11">
        <v>334.33330000000001</v>
      </c>
      <c r="D60" s="11">
        <v>8.6199999999999992</v>
      </c>
      <c r="E60" s="11">
        <v>42.036999999999999</v>
      </c>
      <c r="F60" s="11">
        <v>14.686999999999999</v>
      </c>
      <c r="G60" s="4">
        <v>-1</v>
      </c>
      <c r="H60" s="11">
        <v>3.47</v>
      </c>
      <c r="I60" s="11">
        <v>7.92</v>
      </c>
      <c r="J60" s="11">
        <v>8.7200000000000006</v>
      </c>
      <c r="K60" s="11">
        <v>90.854799999999997</v>
      </c>
      <c r="L60" s="11">
        <v>30.14</v>
      </c>
      <c r="M60" s="51"/>
      <c r="N60" s="51"/>
      <c r="O60" s="70">
        <f t="shared" si="0"/>
        <v>0.19819999999999999</v>
      </c>
      <c r="P60" s="1">
        <f t="shared" si="1"/>
        <v>39.360999999999997</v>
      </c>
    </row>
    <row r="61" spans="1:16" x14ac:dyDescent="0.25">
      <c r="A61" s="10">
        <v>42766</v>
      </c>
      <c r="B61" s="9">
        <v>0.5239583333333333</v>
      </c>
      <c r="C61" s="11">
        <v>334.5</v>
      </c>
      <c r="D61" s="11">
        <v>8.61</v>
      </c>
      <c r="E61" s="11">
        <v>42.015000000000001</v>
      </c>
      <c r="F61" s="11">
        <v>14.686999999999999</v>
      </c>
      <c r="G61" s="4">
        <v>-0.9</v>
      </c>
      <c r="H61" s="11">
        <v>3.5</v>
      </c>
      <c r="I61" s="11">
        <v>7.92</v>
      </c>
      <c r="J61" s="11">
        <v>8.7200000000000006</v>
      </c>
      <c r="K61" s="11">
        <v>90.924599999999998</v>
      </c>
      <c r="L61" s="11">
        <v>30.15</v>
      </c>
      <c r="M61" s="51"/>
      <c r="N61" s="51"/>
      <c r="O61" s="70">
        <f t="shared" si="0"/>
        <v>0.20354999999999998</v>
      </c>
      <c r="P61" s="1">
        <f t="shared" si="1"/>
        <v>39.338999999999999</v>
      </c>
    </row>
    <row r="62" spans="1:16" x14ac:dyDescent="0.25">
      <c r="A62" s="10">
        <v>42766</v>
      </c>
      <c r="B62" s="9">
        <v>0.52407407407407403</v>
      </c>
      <c r="C62" s="11">
        <v>334.66669999999999</v>
      </c>
      <c r="D62" s="11">
        <v>8.61</v>
      </c>
      <c r="E62" s="11">
        <v>42.01</v>
      </c>
      <c r="F62" s="11">
        <v>14.686999999999999</v>
      </c>
      <c r="G62" s="4">
        <v>-1.1000000000000001</v>
      </c>
      <c r="H62" s="11">
        <v>3.5</v>
      </c>
      <c r="I62" s="11">
        <v>7.92</v>
      </c>
      <c r="J62" s="11">
        <v>8.73</v>
      </c>
      <c r="K62" s="11">
        <v>90.9375</v>
      </c>
      <c r="L62" s="11">
        <v>30.13</v>
      </c>
      <c r="M62" s="51"/>
      <c r="N62" s="51"/>
      <c r="O62" s="70">
        <f t="shared" si="0"/>
        <v>0.19284999999999997</v>
      </c>
      <c r="P62" s="1">
        <f t="shared" si="1"/>
        <v>39.333999999999996</v>
      </c>
    </row>
    <row r="63" spans="1:16" x14ac:dyDescent="0.25">
      <c r="A63" s="10">
        <v>42766</v>
      </c>
      <c r="B63" s="9">
        <v>0.52418981481481486</v>
      </c>
      <c r="C63" s="11">
        <v>334.83330000000001</v>
      </c>
      <c r="D63" s="11">
        <v>8.61</v>
      </c>
      <c r="E63" s="11">
        <v>42.003999999999998</v>
      </c>
      <c r="F63" s="11">
        <v>14.686999999999999</v>
      </c>
      <c r="G63" s="4">
        <v>-1.1000000000000001</v>
      </c>
      <c r="H63" s="11">
        <v>3.5</v>
      </c>
      <c r="I63" s="11">
        <v>7.92</v>
      </c>
      <c r="J63" s="11">
        <v>8.7200000000000006</v>
      </c>
      <c r="K63" s="11">
        <v>90.833699999999993</v>
      </c>
      <c r="L63" s="11">
        <v>30.14</v>
      </c>
      <c r="M63" s="51"/>
      <c r="N63" s="51"/>
      <c r="O63" s="70">
        <f t="shared" si="0"/>
        <v>0.19284999999999997</v>
      </c>
      <c r="P63" s="1">
        <f t="shared" si="1"/>
        <v>39.327999999999996</v>
      </c>
    </row>
    <row r="64" spans="1:16" x14ac:dyDescent="0.25">
      <c r="A64" s="10">
        <v>42766</v>
      </c>
      <c r="B64" s="9">
        <v>0.52430555555555558</v>
      </c>
      <c r="C64" s="11">
        <v>335</v>
      </c>
      <c r="D64" s="11">
        <v>8.61</v>
      </c>
      <c r="E64" s="11">
        <v>42.021000000000001</v>
      </c>
      <c r="F64" s="11">
        <v>14.686999999999999</v>
      </c>
      <c r="G64" s="4">
        <v>-0.4</v>
      </c>
      <c r="H64" s="11">
        <v>3.47</v>
      </c>
      <c r="I64" s="11">
        <v>7.92</v>
      </c>
      <c r="J64" s="11">
        <v>8.74</v>
      </c>
      <c r="K64" s="11">
        <v>91.0946</v>
      </c>
      <c r="L64" s="11">
        <v>30.13</v>
      </c>
      <c r="M64" s="51"/>
      <c r="N64" s="51"/>
      <c r="O64" s="70">
        <f t="shared" si="0"/>
        <v>0.23029999999999998</v>
      </c>
      <c r="P64" s="1">
        <f t="shared" si="1"/>
        <v>39.344999999999999</v>
      </c>
    </row>
    <row r="65" spans="1:16" x14ac:dyDescent="0.25">
      <c r="A65" s="10">
        <v>42766</v>
      </c>
      <c r="B65" s="9">
        <v>0.5244212962962963</v>
      </c>
      <c r="C65" s="11">
        <v>335.16669999999999</v>
      </c>
      <c r="D65" s="11">
        <v>8.6199999999999992</v>
      </c>
      <c r="E65" s="11">
        <v>42.026000000000003</v>
      </c>
      <c r="F65" s="11">
        <v>14.686999999999999</v>
      </c>
      <c r="G65" s="4">
        <v>-1.4</v>
      </c>
      <c r="H65" s="11">
        <v>3.5</v>
      </c>
      <c r="I65" s="11">
        <v>7.92</v>
      </c>
      <c r="J65" s="11">
        <v>8.74</v>
      </c>
      <c r="K65" s="11">
        <v>91.0946</v>
      </c>
      <c r="L65" s="11">
        <v>30.14</v>
      </c>
      <c r="M65" s="51"/>
      <c r="N65" s="51"/>
      <c r="O65" s="70">
        <f t="shared" si="0"/>
        <v>0.17679999999999998</v>
      </c>
      <c r="P65" s="1">
        <f t="shared" si="1"/>
        <v>39.35</v>
      </c>
    </row>
    <row r="66" spans="1:16" x14ac:dyDescent="0.25">
      <c r="A66" s="10">
        <v>42766</v>
      </c>
      <c r="B66" s="9">
        <v>0.52453703703703702</v>
      </c>
      <c r="C66" s="11">
        <v>335.33330000000001</v>
      </c>
      <c r="D66" s="11">
        <v>8.6199999999999992</v>
      </c>
      <c r="E66" s="11">
        <v>42.015000000000001</v>
      </c>
      <c r="F66" s="11">
        <v>14.686999999999999</v>
      </c>
      <c r="G66" s="4">
        <v>0.4</v>
      </c>
      <c r="H66" s="11">
        <v>3.5</v>
      </c>
      <c r="I66" s="11">
        <v>7.92</v>
      </c>
      <c r="J66" s="11">
        <v>8.73</v>
      </c>
      <c r="K66" s="11">
        <v>91.005700000000004</v>
      </c>
      <c r="L66" s="11">
        <v>30.13</v>
      </c>
      <c r="M66" s="51"/>
      <c r="N66" s="51"/>
      <c r="O66" s="70">
        <f t="shared" si="0"/>
        <v>0.27310000000000001</v>
      </c>
      <c r="P66" s="1">
        <f t="shared" si="1"/>
        <v>39.338999999999999</v>
      </c>
    </row>
    <row r="67" spans="1:16" x14ac:dyDescent="0.25">
      <c r="A67" s="10">
        <v>42766</v>
      </c>
      <c r="B67" s="9">
        <v>0.52465277777777775</v>
      </c>
      <c r="C67" s="11">
        <v>335.5</v>
      </c>
      <c r="D67" s="11">
        <v>8.61</v>
      </c>
      <c r="E67" s="11">
        <v>42.005000000000003</v>
      </c>
      <c r="F67" s="11">
        <v>14.686999999999999</v>
      </c>
      <c r="G67" s="4">
        <v>-1.4</v>
      </c>
      <c r="H67" s="11">
        <v>3.5</v>
      </c>
      <c r="I67" s="11">
        <v>7.92</v>
      </c>
      <c r="J67" s="11">
        <v>8.75</v>
      </c>
      <c r="K67" s="11">
        <v>91.167900000000003</v>
      </c>
      <c r="L67" s="11">
        <v>30.12</v>
      </c>
      <c r="M67" s="51"/>
      <c r="N67" s="51"/>
      <c r="O67" s="70">
        <f t="shared" si="0"/>
        <v>0.17679999999999998</v>
      </c>
      <c r="P67" s="1">
        <f t="shared" si="1"/>
        <v>39.329000000000001</v>
      </c>
    </row>
    <row r="68" spans="1:16" x14ac:dyDescent="0.25">
      <c r="A68" s="10">
        <v>42766</v>
      </c>
      <c r="B68" s="9">
        <v>0.52476851851851858</v>
      </c>
      <c r="C68" s="11">
        <v>335.66669999999999</v>
      </c>
      <c r="D68" s="11">
        <v>8.6199999999999992</v>
      </c>
      <c r="E68" s="11">
        <v>42.01</v>
      </c>
      <c r="F68" s="11">
        <v>14.686999999999999</v>
      </c>
      <c r="G68" s="4">
        <v>-1.7</v>
      </c>
      <c r="H68" s="11">
        <v>3.5</v>
      </c>
      <c r="I68" s="11">
        <v>7.92</v>
      </c>
      <c r="J68" s="11">
        <v>8.76</v>
      </c>
      <c r="K68" s="11">
        <v>91.253900000000002</v>
      </c>
      <c r="L68" s="11">
        <v>30.13</v>
      </c>
      <c r="M68" s="51"/>
      <c r="N68" s="51"/>
      <c r="O68" s="70">
        <f t="shared" si="0"/>
        <v>0.16075</v>
      </c>
      <c r="P68" s="1">
        <f t="shared" si="1"/>
        <v>39.333999999999996</v>
      </c>
    </row>
    <row r="69" spans="1:16" x14ac:dyDescent="0.25">
      <c r="A69" s="10">
        <v>42766</v>
      </c>
      <c r="B69" s="9">
        <v>0.52488425925925919</v>
      </c>
      <c r="C69" s="11">
        <v>335.83330000000001</v>
      </c>
      <c r="D69" s="11">
        <v>8.61</v>
      </c>
      <c r="E69" s="11">
        <v>42.036999999999999</v>
      </c>
      <c r="F69" s="11">
        <v>14.686999999999999</v>
      </c>
      <c r="G69" s="4">
        <v>-1</v>
      </c>
      <c r="H69" s="11">
        <v>3.5</v>
      </c>
      <c r="I69" s="11">
        <v>7.92</v>
      </c>
      <c r="J69" s="11">
        <v>8.76</v>
      </c>
      <c r="K69" s="11">
        <v>91.270499999999998</v>
      </c>
      <c r="L69" s="11">
        <v>30.12</v>
      </c>
      <c r="M69" s="51"/>
      <c r="N69" s="51"/>
      <c r="O69" s="70">
        <f t="shared" si="0"/>
        <v>0.19819999999999999</v>
      </c>
      <c r="P69" s="1">
        <f t="shared" si="1"/>
        <v>39.360999999999997</v>
      </c>
    </row>
    <row r="70" spans="1:16" x14ac:dyDescent="0.25">
      <c r="A70" s="10">
        <v>42766</v>
      </c>
      <c r="B70" s="9">
        <v>0.52500000000000002</v>
      </c>
      <c r="C70" s="11">
        <v>336</v>
      </c>
      <c r="D70" s="11">
        <v>8.6199999999999992</v>
      </c>
      <c r="E70" s="11">
        <v>42.054000000000002</v>
      </c>
      <c r="F70" s="11">
        <v>14.686999999999999</v>
      </c>
      <c r="G70" s="4">
        <v>-1.3</v>
      </c>
      <c r="H70" s="11">
        <v>3.47</v>
      </c>
      <c r="I70" s="11">
        <v>7.92</v>
      </c>
      <c r="J70" s="11">
        <v>8.7799999999999994</v>
      </c>
      <c r="K70" s="11">
        <v>91.530299999999997</v>
      </c>
      <c r="L70" s="11">
        <v>30.11</v>
      </c>
      <c r="M70" s="51"/>
      <c r="N70" s="51"/>
      <c r="O70" s="70">
        <f t="shared" si="0"/>
        <v>0.18214999999999998</v>
      </c>
      <c r="P70" s="1">
        <f t="shared" si="1"/>
        <v>39.378</v>
      </c>
    </row>
    <row r="71" spans="1:16" x14ac:dyDescent="0.25">
      <c r="A71" s="10">
        <v>42766</v>
      </c>
      <c r="B71" s="9">
        <v>0.52511574074074074</v>
      </c>
      <c r="C71" s="11">
        <v>336.16669999999999</v>
      </c>
      <c r="D71" s="11">
        <v>8.6199999999999992</v>
      </c>
      <c r="E71" s="11">
        <v>42.136000000000003</v>
      </c>
      <c r="F71" s="11">
        <v>14.686999999999999</v>
      </c>
      <c r="G71" s="4">
        <v>-0.1</v>
      </c>
      <c r="H71" s="11">
        <v>3.5</v>
      </c>
      <c r="I71" s="11">
        <v>7.92</v>
      </c>
      <c r="J71" s="11">
        <v>8.7799999999999994</v>
      </c>
      <c r="K71" s="11">
        <v>91.465999999999994</v>
      </c>
      <c r="L71" s="11">
        <v>30.1</v>
      </c>
      <c r="M71" s="51"/>
      <c r="N71" s="51"/>
      <c r="O71" s="70">
        <f t="shared" si="0"/>
        <v>0.24634999999999999</v>
      </c>
      <c r="P71" s="1">
        <f t="shared" si="1"/>
        <v>39.46</v>
      </c>
    </row>
    <row r="72" spans="1:16" x14ac:dyDescent="0.25">
      <c r="A72" s="10">
        <v>42766</v>
      </c>
      <c r="B72" s="9">
        <v>0.52523148148148147</v>
      </c>
      <c r="C72" s="11">
        <v>336.33330000000001</v>
      </c>
      <c r="D72" s="11">
        <v>8.61</v>
      </c>
      <c r="E72" s="11">
        <v>42.218000000000004</v>
      </c>
      <c r="F72" s="11">
        <v>14.686999999999999</v>
      </c>
      <c r="G72" s="4">
        <v>-1.2</v>
      </c>
      <c r="H72" s="11">
        <v>3.47</v>
      </c>
      <c r="I72" s="11">
        <v>7.92</v>
      </c>
      <c r="J72" s="11">
        <v>8.77</v>
      </c>
      <c r="K72" s="11">
        <v>91.387100000000004</v>
      </c>
      <c r="L72" s="11">
        <v>30.11</v>
      </c>
      <c r="M72" s="51"/>
      <c r="N72" s="51"/>
      <c r="O72" s="70">
        <f t="shared" si="0"/>
        <v>0.1875</v>
      </c>
      <c r="P72" s="1">
        <f t="shared" si="1"/>
        <v>39.542000000000002</v>
      </c>
    </row>
    <row r="73" spans="1:16" x14ac:dyDescent="0.25">
      <c r="A73" s="10">
        <v>42766</v>
      </c>
      <c r="B73" s="9">
        <v>0.52534722222222219</v>
      </c>
      <c r="C73" s="11">
        <v>336.5</v>
      </c>
      <c r="D73" s="11">
        <v>8.6199999999999992</v>
      </c>
      <c r="E73" s="11">
        <v>42.13</v>
      </c>
      <c r="F73" s="11">
        <v>14.686999999999999</v>
      </c>
      <c r="G73" s="4">
        <v>-0.2</v>
      </c>
      <c r="H73" s="11">
        <v>3.5</v>
      </c>
      <c r="I73" s="11">
        <v>7.92</v>
      </c>
      <c r="J73" s="11">
        <v>8.7899999999999991</v>
      </c>
      <c r="K73" s="11">
        <v>91.554100000000005</v>
      </c>
      <c r="L73" s="11">
        <v>30.1</v>
      </c>
      <c r="M73" s="51"/>
      <c r="N73" s="51"/>
      <c r="O73" s="70">
        <f t="shared" ref="O73:O136" si="2">IF(G73="","",IF(G73*O$2+O$3&lt;0,0,G73*O$2+O$3))</f>
        <v>0.24099999999999999</v>
      </c>
      <c r="P73" s="1">
        <f t="shared" ref="P73:P136" si="3">E73-P$4</f>
        <v>39.454000000000001</v>
      </c>
    </row>
    <row r="74" spans="1:16" x14ac:dyDescent="0.25">
      <c r="A74" s="10">
        <v>42766</v>
      </c>
      <c r="B74" s="9">
        <v>0.52546296296296291</v>
      </c>
      <c r="C74" s="11">
        <v>336.66669999999999</v>
      </c>
      <c r="D74" s="11">
        <v>8.6199999999999992</v>
      </c>
      <c r="E74" s="11">
        <v>41.988</v>
      </c>
      <c r="F74" s="11">
        <v>14.686999999999999</v>
      </c>
      <c r="G74" s="4">
        <v>-0.5</v>
      </c>
      <c r="H74" s="11">
        <v>3.47</v>
      </c>
      <c r="I74" s="11">
        <v>7.92</v>
      </c>
      <c r="J74" s="11">
        <v>8.77</v>
      </c>
      <c r="K74" s="11">
        <v>91.397099999999995</v>
      </c>
      <c r="L74" s="11">
        <v>30.1</v>
      </c>
      <c r="M74" s="51"/>
      <c r="N74" s="51"/>
      <c r="O74" s="70">
        <f t="shared" si="2"/>
        <v>0.22494999999999998</v>
      </c>
      <c r="P74" s="1">
        <f t="shared" si="3"/>
        <v>39.311999999999998</v>
      </c>
    </row>
    <row r="75" spans="1:16" x14ac:dyDescent="0.25">
      <c r="A75" s="10">
        <v>42766</v>
      </c>
      <c r="B75" s="9">
        <v>0.52557870370370374</v>
      </c>
      <c r="C75" s="11">
        <v>336.83330000000001</v>
      </c>
      <c r="D75" s="11">
        <v>8.6199999999999992</v>
      </c>
      <c r="E75" s="11">
        <v>42.01</v>
      </c>
      <c r="F75" s="11">
        <v>14.686999999999999</v>
      </c>
      <c r="G75" s="4">
        <v>-0.4</v>
      </c>
      <c r="H75" s="11">
        <v>3.5</v>
      </c>
      <c r="I75" s="11">
        <v>7.92</v>
      </c>
      <c r="J75" s="11">
        <v>8.76</v>
      </c>
      <c r="K75" s="11">
        <v>91.314999999999998</v>
      </c>
      <c r="L75" s="11">
        <v>30.11</v>
      </c>
      <c r="M75" s="51"/>
      <c r="N75" s="51"/>
      <c r="O75" s="70">
        <f t="shared" si="2"/>
        <v>0.23029999999999998</v>
      </c>
      <c r="P75" s="1">
        <f t="shared" si="3"/>
        <v>39.333999999999996</v>
      </c>
    </row>
    <row r="76" spans="1:16" x14ac:dyDescent="0.25">
      <c r="A76" s="10">
        <v>42766</v>
      </c>
      <c r="B76" s="9">
        <v>0.52569444444444446</v>
      </c>
      <c r="C76" s="11">
        <v>337</v>
      </c>
      <c r="D76" s="11">
        <v>8.6199999999999992</v>
      </c>
      <c r="E76" s="11">
        <v>42.042999999999999</v>
      </c>
      <c r="F76" s="11">
        <v>14.686999999999999</v>
      </c>
      <c r="G76" s="4">
        <v>-1.2</v>
      </c>
      <c r="H76" s="11">
        <v>3.47</v>
      </c>
      <c r="I76" s="11">
        <v>7.92</v>
      </c>
      <c r="J76" s="11">
        <v>8.76</v>
      </c>
      <c r="K76" s="11">
        <v>91.238900000000001</v>
      </c>
      <c r="L76" s="11">
        <v>30.1</v>
      </c>
      <c r="M76" s="51"/>
      <c r="N76" s="51"/>
      <c r="O76" s="70">
        <f t="shared" si="2"/>
        <v>0.1875</v>
      </c>
      <c r="P76" s="1">
        <f t="shared" si="3"/>
        <v>39.366999999999997</v>
      </c>
    </row>
    <row r="77" spans="1:16" x14ac:dyDescent="0.25">
      <c r="A77" s="10">
        <v>42766</v>
      </c>
      <c r="B77" s="9">
        <v>0.52581018518518519</v>
      </c>
      <c r="C77" s="11">
        <v>337.16669999999999</v>
      </c>
      <c r="D77" s="11">
        <v>8.6199999999999992</v>
      </c>
      <c r="E77" s="11">
        <v>42.042999999999999</v>
      </c>
      <c r="F77" s="11">
        <v>14.686999999999999</v>
      </c>
      <c r="G77" s="4">
        <v>1.2</v>
      </c>
      <c r="H77" s="11">
        <v>3.47</v>
      </c>
      <c r="I77" s="11">
        <v>7.92</v>
      </c>
      <c r="J77" s="11">
        <v>8.74</v>
      </c>
      <c r="K77" s="11">
        <v>91.079099999999997</v>
      </c>
      <c r="L77" s="11">
        <v>30.1</v>
      </c>
      <c r="M77" s="51"/>
      <c r="N77" s="51"/>
      <c r="O77" s="70">
        <f t="shared" si="2"/>
        <v>0.31589999999999996</v>
      </c>
      <c r="P77" s="1">
        <f t="shared" si="3"/>
        <v>39.366999999999997</v>
      </c>
    </row>
    <row r="78" spans="1:16" x14ac:dyDescent="0.25">
      <c r="A78" s="10">
        <v>42766</v>
      </c>
      <c r="B78" s="9">
        <v>0.52592592592592591</v>
      </c>
      <c r="C78" s="11">
        <v>337.33330000000001</v>
      </c>
      <c r="D78" s="11">
        <v>8.61</v>
      </c>
      <c r="E78" s="11">
        <v>42.021000000000001</v>
      </c>
      <c r="F78" s="11">
        <v>14.686999999999999</v>
      </c>
      <c r="G78" s="4">
        <v>0.6</v>
      </c>
      <c r="H78" s="11">
        <v>3.5</v>
      </c>
      <c r="I78" s="11">
        <v>7.92</v>
      </c>
      <c r="J78" s="11">
        <v>8.74</v>
      </c>
      <c r="K78" s="11">
        <v>91.074799999999996</v>
      </c>
      <c r="L78" s="11">
        <v>30.1</v>
      </c>
      <c r="M78" s="51"/>
      <c r="N78" s="51"/>
      <c r="O78" s="70">
        <f t="shared" si="2"/>
        <v>0.2838</v>
      </c>
      <c r="P78" s="1">
        <f t="shared" si="3"/>
        <v>39.344999999999999</v>
      </c>
    </row>
    <row r="79" spans="1:16" x14ac:dyDescent="0.25">
      <c r="A79" s="10">
        <v>42766</v>
      </c>
      <c r="B79" s="9">
        <v>0.52604166666666663</v>
      </c>
      <c r="C79" s="11">
        <v>337.5</v>
      </c>
      <c r="D79" s="11">
        <v>8.6199999999999992</v>
      </c>
      <c r="E79" s="11">
        <v>42.048000000000002</v>
      </c>
      <c r="F79" s="11">
        <v>14.686999999999999</v>
      </c>
      <c r="G79" s="4">
        <v>-0.6</v>
      </c>
      <c r="H79" s="11">
        <v>3.5</v>
      </c>
      <c r="I79" s="11">
        <v>7.92</v>
      </c>
      <c r="J79" s="11">
        <v>8.74</v>
      </c>
      <c r="K79" s="11">
        <v>91.063500000000005</v>
      </c>
      <c r="L79" s="11">
        <v>30.09</v>
      </c>
      <c r="M79" s="51"/>
      <c r="N79" s="51"/>
      <c r="O79" s="70">
        <f t="shared" si="2"/>
        <v>0.21959999999999999</v>
      </c>
      <c r="P79" s="1">
        <f t="shared" si="3"/>
        <v>39.372</v>
      </c>
    </row>
    <row r="80" spans="1:16" x14ac:dyDescent="0.25">
      <c r="A80" s="10">
        <v>42766</v>
      </c>
      <c r="B80" s="9">
        <v>0.52615740740740746</v>
      </c>
      <c r="C80" s="11">
        <v>337.66669999999999</v>
      </c>
      <c r="D80" s="11">
        <v>8.6199999999999992</v>
      </c>
      <c r="E80" s="11">
        <v>42.031999999999996</v>
      </c>
      <c r="F80" s="11">
        <v>14.686999999999999</v>
      </c>
      <c r="G80" s="4">
        <v>-0.9</v>
      </c>
      <c r="H80" s="11">
        <v>3.47</v>
      </c>
      <c r="I80" s="11">
        <v>7.92</v>
      </c>
      <c r="J80" s="11">
        <v>8.73</v>
      </c>
      <c r="K80" s="11">
        <v>91.025099999999995</v>
      </c>
      <c r="L80" s="11">
        <v>30.1</v>
      </c>
      <c r="M80" s="51"/>
      <c r="N80" s="51"/>
      <c r="O80" s="70">
        <f t="shared" si="2"/>
        <v>0.20354999999999998</v>
      </c>
      <c r="P80" s="1">
        <f t="shared" si="3"/>
        <v>39.355999999999995</v>
      </c>
    </row>
    <row r="81" spans="1:16" x14ac:dyDescent="0.25">
      <c r="A81" s="10">
        <v>42766</v>
      </c>
      <c r="B81" s="9">
        <v>0.52627314814814818</v>
      </c>
      <c r="C81" s="11">
        <v>337.83330000000001</v>
      </c>
      <c r="D81" s="11">
        <v>8.6199999999999992</v>
      </c>
      <c r="E81" s="11">
        <v>42.027000000000001</v>
      </c>
      <c r="F81" s="11">
        <v>14.686999999999999</v>
      </c>
      <c r="G81" s="4">
        <v>-0.4</v>
      </c>
      <c r="H81" s="11">
        <v>3.5</v>
      </c>
      <c r="I81" s="11">
        <v>7.92</v>
      </c>
      <c r="J81" s="11">
        <v>8.73</v>
      </c>
      <c r="K81" s="11">
        <v>90.980999999999995</v>
      </c>
      <c r="L81" s="11">
        <v>30.09</v>
      </c>
      <c r="M81" s="51"/>
      <c r="N81" s="51"/>
      <c r="O81" s="70">
        <f t="shared" si="2"/>
        <v>0.23029999999999998</v>
      </c>
      <c r="P81" s="1">
        <f t="shared" si="3"/>
        <v>39.350999999999999</v>
      </c>
    </row>
    <row r="82" spans="1:16" x14ac:dyDescent="0.25">
      <c r="A82" s="10">
        <v>42766</v>
      </c>
      <c r="B82" s="9">
        <v>0.52638888888888891</v>
      </c>
      <c r="C82" s="11">
        <v>338</v>
      </c>
      <c r="D82" s="11">
        <v>8.6300000000000008</v>
      </c>
      <c r="E82" s="11">
        <v>41.945</v>
      </c>
      <c r="F82" s="11">
        <v>14.686999999999999</v>
      </c>
      <c r="G82" s="4">
        <v>-0.8</v>
      </c>
      <c r="H82" s="11">
        <v>3.5</v>
      </c>
      <c r="I82" s="11">
        <v>7.92</v>
      </c>
      <c r="J82" s="11">
        <v>8.74</v>
      </c>
      <c r="K82" s="11">
        <v>91.073700000000002</v>
      </c>
      <c r="L82" s="11">
        <v>30.09</v>
      </c>
      <c r="M82" s="51"/>
      <c r="N82" s="51"/>
      <c r="O82" s="70">
        <f t="shared" si="2"/>
        <v>0.20889999999999997</v>
      </c>
      <c r="P82" s="1">
        <f t="shared" si="3"/>
        <v>39.268999999999998</v>
      </c>
    </row>
    <row r="83" spans="1:16" x14ac:dyDescent="0.25">
      <c r="A83" s="10">
        <v>42766</v>
      </c>
      <c r="B83" s="9">
        <v>0.52650462962962963</v>
      </c>
      <c r="C83" s="11">
        <v>338.16669999999999</v>
      </c>
      <c r="D83" s="11">
        <v>8.6199999999999992</v>
      </c>
      <c r="E83" s="11">
        <v>41.976999999999997</v>
      </c>
      <c r="F83" s="11">
        <v>14.686999999999999</v>
      </c>
      <c r="G83" s="4">
        <v>1.2</v>
      </c>
      <c r="H83" s="11">
        <v>3.5</v>
      </c>
      <c r="I83" s="11">
        <v>7.92</v>
      </c>
      <c r="J83" s="11">
        <v>8.74</v>
      </c>
      <c r="K83" s="11">
        <v>91.108599999999996</v>
      </c>
      <c r="L83" s="11">
        <v>30.1</v>
      </c>
      <c r="M83" s="51"/>
      <c r="N83" s="51"/>
      <c r="O83" s="70">
        <f t="shared" si="2"/>
        <v>0.31589999999999996</v>
      </c>
      <c r="P83" s="1">
        <f t="shared" si="3"/>
        <v>39.300999999999995</v>
      </c>
    </row>
    <row r="84" spans="1:16" x14ac:dyDescent="0.25">
      <c r="A84" s="10">
        <v>42766</v>
      </c>
      <c r="B84" s="9">
        <v>0.52662037037037035</v>
      </c>
      <c r="C84" s="11">
        <v>338.33330000000001</v>
      </c>
      <c r="D84" s="11">
        <v>8.6199999999999992</v>
      </c>
      <c r="E84" s="11">
        <v>42.042999999999999</v>
      </c>
      <c r="F84" s="11">
        <v>14.686999999999999</v>
      </c>
      <c r="G84" s="4">
        <v>0.8</v>
      </c>
      <c r="H84" s="11">
        <v>3.47</v>
      </c>
      <c r="I84" s="11">
        <v>7.92</v>
      </c>
      <c r="J84" s="11">
        <v>8.74</v>
      </c>
      <c r="K84" s="11">
        <v>91.054100000000005</v>
      </c>
      <c r="L84" s="11">
        <v>30.09</v>
      </c>
      <c r="M84" s="51"/>
      <c r="N84" s="51"/>
      <c r="O84" s="70">
        <f t="shared" si="2"/>
        <v>0.29449999999999998</v>
      </c>
      <c r="P84" s="1">
        <f t="shared" si="3"/>
        <v>39.366999999999997</v>
      </c>
    </row>
    <row r="85" spans="1:16" x14ac:dyDescent="0.25">
      <c r="A85" s="10">
        <v>42766</v>
      </c>
      <c r="B85" s="9">
        <v>0.52673611111111118</v>
      </c>
      <c r="C85" s="11">
        <v>338.5</v>
      </c>
      <c r="D85" s="11">
        <v>8.6199999999999992</v>
      </c>
      <c r="E85" s="11">
        <v>42.087000000000003</v>
      </c>
      <c r="F85" s="11">
        <v>14.686999999999999</v>
      </c>
      <c r="G85" s="4">
        <v>3.1</v>
      </c>
      <c r="H85" s="11">
        <v>3.47</v>
      </c>
      <c r="I85" s="11">
        <v>7.92</v>
      </c>
      <c r="J85" s="11">
        <v>8.74</v>
      </c>
      <c r="K85" s="11">
        <v>91.066699999999997</v>
      </c>
      <c r="L85" s="11">
        <v>30.09</v>
      </c>
      <c r="M85" s="51"/>
      <c r="N85" s="51"/>
      <c r="O85" s="70">
        <f t="shared" si="2"/>
        <v>0.41754999999999998</v>
      </c>
      <c r="P85" s="1">
        <f t="shared" si="3"/>
        <v>39.411000000000001</v>
      </c>
    </row>
    <row r="86" spans="1:16" x14ac:dyDescent="0.25">
      <c r="A86" s="10">
        <v>42766</v>
      </c>
      <c r="B86" s="9">
        <v>0.52685185185185179</v>
      </c>
      <c r="C86" s="11">
        <v>338.66669999999999</v>
      </c>
      <c r="D86" s="11">
        <v>8.6300000000000008</v>
      </c>
      <c r="E86" s="11">
        <v>42.081000000000003</v>
      </c>
      <c r="F86" s="11">
        <v>14.686999999999999</v>
      </c>
      <c r="G86" s="4">
        <v>0.1</v>
      </c>
      <c r="H86" s="11">
        <v>3.47</v>
      </c>
      <c r="I86" s="11">
        <v>7.92</v>
      </c>
      <c r="J86" s="11">
        <v>8.73</v>
      </c>
      <c r="K86" s="11">
        <v>90.962699999999998</v>
      </c>
      <c r="L86" s="11">
        <v>30.08</v>
      </c>
      <c r="M86" s="51"/>
      <c r="N86" s="51"/>
      <c r="O86" s="70">
        <f t="shared" si="2"/>
        <v>0.25705</v>
      </c>
      <c r="P86" s="1">
        <f t="shared" si="3"/>
        <v>39.405000000000001</v>
      </c>
    </row>
    <row r="87" spans="1:16" x14ac:dyDescent="0.25">
      <c r="A87" s="10">
        <v>42766</v>
      </c>
      <c r="B87" s="9">
        <v>0.52696759259259263</v>
      </c>
      <c r="C87" s="11">
        <v>338.83330000000001</v>
      </c>
      <c r="D87" s="11">
        <v>8.6199999999999992</v>
      </c>
      <c r="E87" s="11">
        <v>42.054000000000002</v>
      </c>
      <c r="F87" s="11">
        <v>14.686999999999999</v>
      </c>
      <c r="G87" s="4">
        <v>0.2</v>
      </c>
      <c r="H87" s="11">
        <v>3.5</v>
      </c>
      <c r="I87" s="11">
        <v>7.92</v>
      </c>
      <c r="J87" s="11">
        <v>8.7200000000000006</v>
      </c>
      <c r="K87" s="11">
        <v>90.891499999999994</v>
      </c>
      <c r="L87" s="11">
        <v>30.08</v>
      </c>
      <c r="M87" s="51"/>
      <c r="N87" s="51"/>
      <c r="O87" s="70">
        <f t="shared" si="2"/>
        <v>0.26239999999999997</v>
      </c>
      <c r="P87" s="1">
        <f t="shared" si="3"/>
        <v>39.378</v>
      </c>
    </row>
    <row r="88" spans="1:16" x14ac:dyDescent="0.25">
      <c r="A88" s="10">
        <v>42766</v>
      </c>
      <c r="B88" s="9">
        <v>0.52708333333333335</v>
      </c>
      <c r="C88" s="11">
        <v>339</v>
      </c>
      <c r="D88" s="11">
        <v>8.6300000000000008</v>
      </c>
      <c r="E88" s="11">
        <v>42.058999999999997</v>
      </c>
      <c r="F88" s="11">
        <v>14.686999999999999</v>
      </c>
      <c r="G88" s="4">
        <v>-0.5</v>
      </c>
      <c r="H88" s="11">
        <v>3.5</v>
      </c>
      <c r="I88" s="11">
        <v>7.92</v>
      </c>
      <c r="J88" s="11">
        <v>8.7200000000000006</v>
      </c>
      <c r="K88" s="11">
        <v>90.917900000000003</v>
      </c>
      <c r="L88" s="11">
        <v>30.08</v>
      </c>
      <c r="M88" s="51"/>
      <c r="N88" s="51"/>
      <c r="O88" s="70">
        <f t="shared" si="2"/>
        <v>0.22494999999999998</v>
      </c>
      <c r="P88" s="1">
        <f t="shared" si="3"/>
        <v>39.382999999999996</v>
      </c>
    </row>
    <row r="89" spans="1:16" x14ac:dyDescent="0.25">
      <c r="A89" s="10">
        <v>42766</v>
      </c>
      <c r="B89" s="9">
        <v>0.52719907407407407</v>
      </c>
      <c r="C89" s="11">
        <v>339.16669999999999</v>
      </c>
      <c r="D89" s="11">
        <v>8.6300000000000008</v>
      </c>
      <c r="E89" s="11">
        <v>42.107999999999997</v>
      </c>
      <c r="F89" s="11">
        <v>14.686999999999999</v>
      </c>
      <c r="G89" s="4">
        <v>-0.8</v>
      </c>
      <c r="H89" s="11">
        <v>3.47</v>
      </c>
      <c r="I89" s="11">
        <v>7.92</v>
      </c>
      <c r="J89" s="11">
        <v>8.7200000000000006</v>
      </c>
      <c r="K89" s="11">
        <v>90.872</v>
      </c>
      <c r="L89" s="11">
        <v>30.08</v>
      </c>
      <c r="M89" s="51"/>
      <c r="N89" s="51"/>
      <c r="O89" s="70">
        <f t="shared" si="2"/>
        <v>0.20889999999999997</v>
      </c>
      <c r="P89" s="1">
        <f t="shared" si="3"/>
        <v>39.431999999999995</v>
      </c>
    </row>
    <row r="90" spans="1:16" x14ac:dyDescent="0.25">
      <c r="A90" s="10">
        <v>42766</v>
      </c>
      <c r="B90" s="9">
        <v>0.52731481481481479</v>
      </c>
      <c r="C90" s="11">
        <v>339.33330000000001</v>
      </c>
      <c r="D90" s="11">
        <v>8.6300000000000008</v>
      </c>
      <c r="E90" s="11">
        <v>41.994</v>
      </c>
      <c r="F90" s="11">
        <v>14.686999999999999</v>
      </c>
      <c r="G90" s="4">
        <v>0.2</v>
      </c>
      <c r="H90" s="11">
        <v>3.47</v>
      </c>
      <c r="I90" s="11">
        <v>7.92</v>
      </c>
      <c r="J90" s="11">
        <v>8.7200000000000006</v>
      </c>
      <c r="K90" s="11">
        <v>90.840800000000002</v>
      </c>
      <c r="L90" s="11">
        <v>30.1</v>
      </c>
      <c r="M90" s="51"/>
      <c r="N90" s="51"/>
      <c r="O90" s="70">
        <f t="shared" si="2"/>
        <v>0.26239999999999997</v>
      </c>
      <c r="P90" s="1">
        <f t="shared" si="3"/>
        <v>39.317999999999998</v>
      </c>
    </row>
    <row r="91" spans="1:16" x14ac:dyDescent="0.25">
      <c r="A91" s="10">
        <v>42766</v>
      </c>
      <c r="B91" s="9">
        <v>0.52743055555555551</v>
      </c>
      <c r="C91" s="11">
        <v>339.5</v>
      </c>
      <c r="D91" s="11">
        <v>8.6199999999999992</v>
      </c>
      <c r="E91" s="11">
        <v>42.097000000000001</v>
      </c>
      <c r="F91" s="11">
        <v>14.686999999999999</v>
      </c>
      <c r="G91" s="4">
        <v>-0.4</v>
      </c>
      <c r="H91" s="11">
        <v>3.47</v>
      </c>
      <c r="I91" s="11">
        <v>7.92</v>
      </c>
      <c r="J91" s="11">
        <v>8.7200000000000006</v>
      </c>
      <c r="K91" s="11">
        <v>90.829800000000006</v>
      </c>
      <c r="L91" s="11">
        <v>30.08</v>
      </c>
      <c r="M91" s="51"/>
      <c r="N91" s="51"/>
      <c r="O91" s="70">
        <f t="shared" si="2"/>
        <v>0.23029999999999998</v>
      </c>
      <c r="P91" s="1">
        <f t="shared" si="3"/>
        <v>39.420999999999999</v>
      </c>
    </row>
    <row r="92" spans="1:16" x14ac:dyDescent="0.25">
      <c r="A92" s="10">
        <v>42766</v>
      </c>
      <c r="B92" s="9">
        <v>0.52754629629629635</v>
      </c>
      <c r="C92" s="11">
        <v>339.66669999999999</v>
      </c>
      <c r="D92" s="11">
        <v>8.6199999999999992</v>
      </c>
      <c r="E92" s="11">
        <v>42.042999999999999</v>
      </c>
      <c r="F92" s="11">
        <v>14.686999999999999</v>
      </c>
      <c r="G92" s="4">
        <v>1</v>
      </c>
      <c r="H92" s="11">
        <v>3.47</v>
      </c>
      <c r="I92" s="11">
        <v>7.92</v>
      </c>
      <c r="J92" s="11">
        <v>8.7100000000000009</v>
      </c>
      <c r="K92" s="11">
        <v>90.726200000000006</v>
      </c>
      <c r="L92" s="11">
        <v>30.08</v>
      </c>
      <c r="M92" s="51"/>
      <c r="N92" s="51"/>
      <c r="O92" s="70">
        <f t="shared" si="2"/>
        <v>0.30519999999999997</v>
      </c>
      <c r="P92" s="1">
        <f t="shared" si="3"/>
        <v>39.366999999999997</v>
      </c>
    </row>
    <row r="93" spans="1:16" x14ac:dyDescent="0.25">
      <c r="A93" s="10">
        <v>42766</v>
      </c>
      <c r="B93" s="9">
        <v>0.52766203703703707</v>
      </c>
      <c r="C93" s="11">
        <v>339.83330000000001</v>
      </c>
      <c r="D93" s="11">
        <v>8.6199999999999992</v>
      </c>
      <c r="E93" s="11">
        <v>42.048000000000002</v>
      </c>
      <c r="F93" s="11">
        <v>14.686999999999999</v>
      </c>
      <c r="G93" s="4">
        <v>-0.1</v>
      </c>
      <c r="H93" s="11">
        <v>3.5</v>
      </c>
      <c r="I93" s="11">
        <v>7.92</v>
      </c>
      <c r="J93" s="11">
        <v>8.7100000000000009</v>
      </c>
      <c r="K93" s="11">
        <v>90.705500000000001</v>
      </c>
      <c r="L93" s="11">
        <v>30.08</v>
      </c>
      <c r="M93" s="51"/>
      <c r="N93" s="51"/>
      <c r="O93" s="70">
        <f t="shared" si="2"/>
        <v>0.24634999999999999</v>
      </c>
      <c r="P93" s="1">
        <f t="shared" si="3"/>
        <v>39.372</v>
      </c>
    </row>
    <row r="94" spans="1:16" x14ac:dyDescent="0.25">
      <c r="A94" s="10">
        <v>42766</v>
      </c>
      <c r="B94" s="9">
        <v>0.52777777777777779</v>
      </c>
      <c r="C94" s="11">
        <v>340</v>
      </c>
      <c r="D94" s="11">
        <v>8.6199999999999992</v>
      </c>
      <c r="E94" s="11">
        <v>42.015999999999998</v>
      </c>
      <c r="F94" s="11">
        <v>14.686999999999999</v>
      </c>
      <c r="G94" s="4">
        <v>0.2</v>
      </c>
      <c r="H94" s="11">
        <v>3.47</v>
      </c>
      <c r="I94" s="11">
        <v>7.92</v>
      </c>
      <c r="J94" s="11">
        <v>8.6999999999999993</v>
      </c>
      <c r="K94" s="11">
        <v>90.694800000000001</v>
      </c>
      <c r="L94" s="11">
        <v>30.08</v>
      </c>
      <c r="M94" s="51"/>
      <c r="N94" s="51"/>
      <c r="O94" s="70">
        <f t="shared" si="2"/>
        <v>0.26239999999999997</v>
      </c>
      <c r="P94" s="1">
        <f t="shared" si="3"/>
        <v>39.339999999999996</v>
      </c>
    </row>
    <row r="95" spans="1:16" x14ac:dyDescent="0.25">
      <c r="A95" s="10">
        <v>42766</v>
      </c>
      <c r="B95" s="9">
        <v>0.52789351851851851</v>
      </c>
      <c r="C95" s="11">
        <v>340.16669999999999</v>
      </c>
      <c r="D95" s="11">
        <v>8.6300000000000008</v>
      </c>
      <c r="E95" s="11">
        <v>41.933999999999997</v>
      </c>
      <c r="F95" s="11">
        <v>14.686999999999999</v>
      </c>
      <c r="G95" s="4">
        <v>0.4</v>
      </c>
      <c r="H95" s="11">
        <v>3.47</v>
      </c>
      <c r="I95" s="11">
        <v>7.92</v>
      </c>
      <c r="J95" s="11">
        <v>8.6999999999999993</v>
      </c>
      <c r="K95" s="11">
        <v>90.652199999999993</v>
      </c>
      <c r="L95" s="11">
        <v>30.09</v>
      </c>
      <c r="M95" s="51"/>
      <c r="N95" s="51"/>
      <c r="O95" s="70">
        <f t="shared" si="2"/>
        <v>0.27310000000000001</v>
      </c>
      <c r="P95" s="1">
        <f t="shared" si="3"/>
        <v>39.257999999999996</v>
      </c>
    </row>
    <row r="96" spans="1:16" x14ac:dyDescent="0.25">
      <c r="A96" s="10">
        <v>42766</v>
      </c>
      <c r="B96" s="9">
        <v>0.52800925925925923</v>
      </c>
      <c r="C96" s="11">
        <v>340.33330000000001</v>
      </c>
      <c r="D96" s="11">
        <v>8.6300000000000008</v>
      </c>
      <c r="E96" s="11">
        <v>37.426000000000002</v>
      </c>
      <c r="F96" s="11">
        <v>14.686999999999999</v>
      </c>
      <c r="G96" s="4">
        <v>0.1</v>
      </c>
      <c r="H96" s="11">
        <v>3.5</v>
      </c>
      <c r="I96" s="11">
        <v>7.92</v>
      </c>
      <c r="J96" s="11">
        <v>8.7100000000000009</v>
      </c>
      <c r="K96" s="11">
        <v>90.793400000000005</v>
      </c>
      <c r="L96" s="11">
        <v>30.08</v>
      </c>
      <c r="M96" s="51"/>
      <c r="N96" s="51"/>
      <c r="O96" s="70">
        <f t="shared" si="2"/>
        <v>0.25705</v>
      </c>
      <c r="P96" s="1">
        <f t="shared" si="3"/>
        <v>34.75</v>
      </c>
    </row>
    <row r="97" spans="1:16" x14ac:dyDescent="0.25">
      <c r="A97" s="10">
        <v>42766</v>
      </c>
      <c r="B97" s="9">
        <v>0.52812500000000007</v>
      </c>
      <c r="C97" s="11">
        <v>340.5</v>
      </c>
      <c r="D97" s="11">
        <v>8.61</v>
      </c>
      <c r="E97" s="11">
        <v>30.670999999999999</v>
      </c>
      <c r="F97" s="11">
        <v>14.686999999999999</v>
      </c>
      <c r="G97" s="4">
        <v>-2.5</v>
      </c>
      <c r="H97" s="11">
        <v>3.5</v>
      </c>
      <c r="I97" s="11">
        <v>7.93</v>
      </c>
      <c r="J97" s="11">
        <v>8.7899999999999991</v>
      </c>
      <c r="K97" s="11">
        <v>91.500299999999996</v>
      </c>
      <c r="L97" s="11">
        <v>30.03</v>
      </c>
      <c r="M97" s="51"/>
      <c r="N97" s="51"/>
      <c r="O97" s="70">
        <f t="shared" si="2"/>
        <v>0.11794999999999997</v>
      </c>
      <c r="P97" s="1">
        <f t="shared" si="3"/>
        <v>27.994999999999997</v>
      </c>
    </row>
    <row r="98" spans="1:16" x14ac:dyDescent="0.25">
      <c r="A98" s="10">
        <v>42766</v>
      </c>
      <c r="B98" s="9">
        <v>0.52824074074074068</v>
      </c>
      <c r="C98" s="11">
        <v>340.66669999999999</v>
      </c>
      <c r="D98" s="11">
        <v>8.57</v>
      </c>
      <c r="E98" s="11">
        <v>24.544</v>
      </c>
      <c r="F98" s="11">
        <v>14.686999999999999</v>
      </c>
      <c r="G98" s="4">
        <v>-3.3</v>
      </c>
      <c r="H98" s="11">
        <v>3.5</v>
      </c>
      <c r="I98" s="11">
        <v>7.94</v>
      </c>
      <c r="J98" s="11">
        <v>9</v>
      </c>
      <c r="K98" s="11">
        <v>93.654499999999999</v>
      </c>
      <c r="L98" s="11">
        <v>30</v>
      </c>
      <c r="M98" s="51"/>
      <c r="N98" s="51"/>
      <c r="O98" s="70">
        <f t="shared" si="2"/>
        <v>7.5149999999999995E-2</v>
      </c>
      <c r="P98" s="1">
        <f t="shared" si="3"/>
        <v>21.868000000000002</v>
      </c>
    </row>
    <row r="99" spans="1:16" x14ac:dyDescent="0.25">
      <c r="A99" s="10">
        <v>42766</v>
      </c>
      <c r="B99" s="9">
        <v>0.52835648148148151</v>
      </c>
      <c r="C99" s="11">
        <v>340.83330000000001</v>
      </c>
      <c r="D99" s="11">
        <v>8.52</v>
      </c>
      <c r="E99" s="11">
        <v>19.721</v>
      </c>
      <c r="F99" s="11">
        <v>14.686999999999999</v>
      </c>
      <c r="G99" s="4">
        <v>-3.8</v>
      </c>
      <c r="H99" s="11">
        <v>3.47</v>
      </c>
      <c r="I99" s="11">
        <v>7.94</v>
      </c>
      <c r="J99" s="11">
        <v>9.18</v>
      </c>
      <c r="K99" s="11">
        <v>95.358699999999999</v>
      </c>
      <c r="L99" s="11">
        <v>29.99</v>
      </c>
      <c r="M99" s="51"/>
      <c r="N99" s="51"/>
      <c r="O99" s="70">
        <f t="shared" si="2"/>
        <v>4.8399999999999999E-2</v>
      </c>
      <c r="P99" s="1">
        <f t="shared" si="3"/>
        <v>17.045000000000002</v>
      </c>
    </row>
    <row r="100" spans="1:16" x14ac:dyDescent="0.25">
      <c r="A100" s="10">
        <v>42766</v>
      </c>
      <c r="B100" s="9">
        <v>0.52847222222222223</v>
      </c>
      <c r="C100" s="11">
        <v>341</v>
      </c>
      <c r="D100" s="11">
        <v>8.51</v>
      </c>
      <c r="E100" s="11">
        <v>19.978000000000002</v>
      </c>
      <c r="F100" s="11">
        <v>14.686999999999999</v>
      </c>
      <c r="G100" s="4">
        <v>-3.9</v>
      </c>
      <c r="H100" s="11">
        <v>3.47</v>
      </c>
      <c r="I100" s="11">
        <v>7.94</v>
      </c>
      <c r="J100" s="11">
        <v>9.26</v>
      </c>
      <c r="K100" s="11">
        <v>96.205600000000004</v>
      </c>
      <c r="L100" s="11">
        <v>29.99</v>
      </c>
      <c r="M100" s="51"/>
      <c r="N100" s="51"/>
      <c r="O100" s="70">
        <f t="shared" si="2"/>
        <v>4.3049999999999977E-2</v>
      </c>
      <c r="P100" s="1">
        <f t="shared" si="3"/>
        <v>17.302</v>
      </c>
    </row>
    <row r="101" spans="1:16" x14ac:dyDescent="0.25">
      <c r="A101" s="10">
        <v>42766</v>
      </c>
      <c r="B101" s="9">
        <v>0.52858796296296295</v>
      </c>
      <c r="C101" s="11">
        <v>341.16669999999999</v>
      </c>
      <c r="D101" s="11">
        <v>8.5</v>
      </c>
      <c r="E101" s="11">
        <v>20.055</v>
      </c>
      <c r="F101" s="11">
        <v>14.686999999999999</v>
      </c>
      <c r="G101" s="4">
        <v>-3.8</v>
      </c>
      <c r="H101" s="11">
        <v>3.5</v>
      </c>
      <c r="I101" s="11">
        <v>7.95</v>
      </c>
      <c r="J101" s="11">
        <v>9.32</v>
      </c>
      <c r="K101" s="11">
        <v>96.786299999999997</v>
      </c>
      <c r="L101" s="11">
        <v>30</v>
      </c>
      <c r="M101" s="51"/>
      <c r="N101" s="51"/>
      <c r="O101" s="70">
        <f t="shared" si="2"/>
        <v>4.8399999999999999E-2</v>
      </c>
      <c r="P101" s="1">
        <f t="shared" si="3"/>
        <v>17.378999999999998</v>
      </c>
    </row>
    <row r="102" spans="1:16" x14ac:dyDescent="0.25">
      <c r="A102" s="10">
        <v>42766</v>
      </c>
      <c r="B102" s="9">
        <v>0.52870370370370368</v>
      </c>
      <c r="C102" s="11">
        <v>341.33330000000001</v>
      </c>
      <c r="D102" s="11">
        <v>8.51</v>
      </c>
      <c r="E102" s="11">
        <v>19.733000000000001</v>
      </c>
      <c r="F102" s="11">
        <v>14.686999999999999</v>
      </c>
      <c r="G102" s="4">
        <v>-1.2</v>
      </c>
      <c r="H102" s="11">
        <v>3.5</v>
      </c>
      <c r="I102" s="11">
        <v>7.95</v>
      </c>
      <c r="J102" s="11">
        <v>9.36</v>
      </c>
      <c r="K102" s="11">
        <v>97.227199999999996</v>
      </c>
      <c r="L102" s="11">
        <v>29.99</v>
      </c>
      <c r="M102" s="51"/>
      <c r="N102" s="51"/>
      <c r="O102" s="70">
        <f t="shared" si="2"/>
        <v>0.1875</v>
      </c>
      <c r="P102" s="1">
        <f t="shared" si="3"/>
        <v>17.057000000000002</v>
      </c>
    </row>
    <row r="103" spans="1:16" x14ac:dyDescent="0.25">
      <c r="A103" s="10">
        <v>42766</v>
      </c>
      <c r="B103" s="9">
        <v>0.5288194444444444</v>
      </c>
      <c r="C103" s="11">
        <v>341.5</v>
      </c>
      <c r="D103" s="11">
        <v>8.51</v>
      </c>
      <c r="E103" s="11">
        <v>19.782</v>
      </c>
      <c r="F103" s="11">
        <v>14.686999999999999</v>
      </c>
      <c r="G103" s="4">
        <v>-4</v>
      </c>
      <c r="H103" s="11">
        <v>3.47</v>
      </c>
      <c r="I103" s="11">
        <v>7.95</v>
      </c>
      <c r="J103" s="11">
        <v>9.3800000000000008</v>
      </c>
      <c r="K103" s="11">
        <v>97.385599999999997</v>
      </c>
      <c r="L103" s="11">
        <v>30</v>
      </c>
      <c r="M103" s="51"/>
      <c r="N103" s="51"/>
      <c r="O103" s="70">
        <f t="shared" si="2"/>
        <v>3.7699999999999984E-2</v>
      </c>
      <c r="P103" s="1">
        <f t="shared" si="3"/>
        <v>17.106000000000002</v>
      </c>
    </row>
    <row r="104" spans="1:16" x14ac:dyDescent="0.25">
      <c r="A104" s="10">
        <v>42766</v>
      </c>
      <c r="B104" s="9">
        <v>0.52893518518518523</v>
      </c>
      <c r="C104" s="11">
        <v>341.66669999999999</v>
      </c>
      <c r="D104" s="11">
        <v>8.51</v>
      </c>
      <c r="E104" s="11">
        <v>19.777000000000001</v>
      </c>
      <c r="F104" s="11">
        <v>14.686999999999999</v>
      </c>
      <c r="G104" s="4">
        <v>-4.0999999999999996</v>
      </c>
      <c r="H104" s="11">
        <v>3.47</v>
      </c>
      <c r="I104" s="11">
        <v>7.95</v>
      </c>
      <c r="J104" s="11">
        <v>9.39</v>
      </c>
      <c r="K104" s="11">
        <v>97.495999999999995</v>
      </c>
      <c r="L104" s="11">
        <v>29.99</v>
      </c>
      <c r="M104" s="51"/>
      <c r="N104" s="51"/>
      <c r="O104" s="70">
        <f t="shared" si="2"/>
        <v>3.234999999999999E-2</v>
      </c>
      <c r="P104" s="1">
        <f t="shared" si="3"/>
        <v>17.100999999999999</v>
      </c>
    </row>
    <row r="105" spans="1:16" x14ac:dyDescent="0.25">
      <c r="A105" s="10">
        <v>42766</v>
      </c>
      <c r="B105" s="9">
        <v>0.52905092592592595</v>
      </c>
      <c r="C105" s="11">
        <v>341.83330000000001</v>
      </c>
      <c r="D105" s="11">
        <v>8.5</v>
      </c>
      <c r="E105" s="11">
        <v>19.957000000000001</v>
      </c>
      <c r="F105" s="11">
        <v>14.686999999999999</v>
      </c>
      <c r="G105" s="4">
        <v>-4</v>
      </c>
      <c r="H105" s="11">
        <v>3.5</v>
      </c>
      <c r="I105" s="11">
        <v>7.95</v>
      </c>
      <c r="J105" s="11">
        <v>9.3800000000000008</v>
      </c>
      <c r="K105" s="11">
        <v>97.453999999999994</v>
      </c>
      <c r="L105" s="11">
        <v>29.99</v>
      </c>
      <c r="M105" s="51"/>
      <c r="N105" s="51"/>
      <c r="O105" s="70">
        <f t="shared" si="2"/>
        <v>3.7699999999999984E-2</v>
      </c>
      <c r="P105" s="1">
        <f t="shared" si="3"/>
        <v>17.280999999999999</v>
      </c>
    </row>
    <row r="106" spans="1:16" x14ac:dyDescent="0.25">
      <c r="A106" s="10">
        <v>42766</v>
      </c>
      <c r="B106" s="9">
        <v>0.52916666666666667</v>
      </c>
      <c r="C106" s="11">
        <v>342</v>
      </c>
      <c r="D106" s="11">
        <v>8.5</v>
      </c>
      <c r="E106" s="11">
        <v>19.75</v>
      </c>
      <c r="F106" s="11">
        <v>14.686999999999999</v>
      </c>
      <c r="G106" s="4">
        <v>-3.9</v>
      </c>
      <c r="H106" s="11">
        <v>3.47</v>
      </c>
      <c r="I106" s="11">
        <v>7.95</v>
      </c>
      <c r="J106" s="11">
        <v>9.41</v>
      </c>
      <c r="K106" s="11">
        <v>97.728899999999996</v>
      </c>
      <c r="L106" s="11">
        <v>29.99</v>
      </c>
      <c r="M106" s="51"/>
      <c r="N106" s="51"/>
      <c r="O106" s="70">
        <f t="shared" si="2"/>
        <v>4.3049999999999977E-2</v>
      </c>
      <c r="P106" s="1">
        <f t="shared" si="3"/>
        <v>17.073999999999998</v>
      </c>
    </row>
    <row r="107" spans="1:16" x14ac:dyDescent="0.25">
      <c r="A107" s="10">
        <v>42766</v>
      </c>
      <c r="B107" s="9">
        <v>0.5292824074074074</v>
      </c>
      <c r="C107" s="11">
        <v>342.16669999999999</v>
      </c>
      <c r="D107" s="11">
        <v>8.5</v>
      </c>
      <c r="E107" s="11">
        <v>19.625</v>
      </c>
      <c r="F107" s="11">
        <v>14.686999999999999</v>
      </c>
      <c r="G107" s="4">
        <v>-3.9</v>
      </c>
      <c r="H107" s="11">
        <v>3.47</v>
      </c>
      <c r="I107" s="11">
        <v>7.95</v>
      </c>
      <c r="J107" s="11">
        <v>9.39</v>
      </c>
      <c r="K107" s="11">
        <v>97.569000000000003</v>
      </c>
      <c r="L107" s="11">
        <v>29.99</v>
      </c>
      <c r="M107" s="51"/>
      <c r="N107" s="51"/>
      <c r="O107" s="70">
        <f t="shared" si="2"/>
        <v>4.3049999999999977E-2</v>
      </c>
      <c r="P107" s="1">
        <f t="shared" si="3"/>
        <v>16.948999999999998</v>
      </c>
    </row>
    <row r="108" spans="1:16" x14ac:dyDescent="0.25">
      <c r="A108" s="10">
        <v>42766</v>
      </c>
      <c r="B108" s="9">
        <v>0.52939814814814812</v>
      </c>
      <c r="C108" s="11">
        <v>342.33330000000001</v>
      </c>
      <c r="D108" s="11">
        <v>8.5</v>
      </c>
      <c r="E108" s="11">
        <v>19.640999999999998</v>
      </c>
      <c r="F108" s="11">
        <v>14.686999999999999</v>
      </c>
      <c r="G108" s="4">
        <v>-3.5</v>
      </c>
      <c r="H108" s="11">
        <v>3.5</v>
      </c>
      <c r="I108" s="11">
        <v>7.95</v>
      </c>
      <c r="J108" s="11">
        <v>9.4</v>
      </c>
      <c r="K108" s="11">
        <v>97.584599999999995</v>
      </c>
      <c r="L108" s="11">
        <v>30</v>
      </c>
      <c r="M108" s="51"/>
      <c r="N108" s="51"/>
      <c r="O108" s="70">
        <f t="shared" si="2"/>
        <v>6.444999999999998E-2</v>
      </c>
      <c r="P108" s="1">
        <f t="shared" si="3"/>
        <v>16.964999999999996</v>
      </c>
    </row>
    <row r="109" spans="1:16" x14ac:dyDescent="0.25">
      <c r="A109" s="10">
        <v>42766</v>
      </c>
      <c r="B109" s="9">
        <v>0.52951388888888895</v>
      </c>
      <c r="C109" s="11">
        <v>342.5</v>
      </c>
      <c r="D109" s="11">
        <v>8.5</v>
      </c>
      <c r="E109" s="11">
        <v>19.640999999999998</v>
      </c>
      <c r="F109" s="11">
        <v>14.686999999999999</v>
      </c>
      <c r="G109" s="4">
        <v>-3.9</v>
      </c>
      <c r="H109" s="11">
        <v>3.47</v>
      </c>
      <c r="I109" s="11">
        <v>7.95</v>
      </c>
      <c r="J109" s="11">
        <v>9.4</v>
      </c>
      <c r="K109" s="11">
        <v>97.572800000000001</v>
      </c>
      <c r="L109" s="11">
        <v>29.99</v>
      </c>
      <c r="M109" s="51"/>
      <c r="N109" s="51"/>
      <c r="O109" s="70">
        <f t="shared" si="2"/>
        <v>4.3049999999999977E-2</v>
      </c>
      <c r="P109" s="1">
        <f t="shared" si="3"/>
        <v>16.964999999999996</v>
      </c>
    </row>
    <row r="110" spans="1:16" x14ac:dyDescent="0.25">
      <c r="A110" s="10">
        <v>42766</v>
      </c>
      <c r="B110" s="9">
        <v>0.52962962962962956</v>
      </c>
      <c r="C110" s="11">
        <v>342.66669999999999</v>
      </c>
      <c r="D110" s="11">
        <v>8.5</v>
      </c>
      <c r="E110" s="11">
        <v>19.745000000000001</v>
      </c>
      <c r="F110" s="11">
        <v>14.686999999999999</v>
      </c>
      <c r="G110" s="4">
        <v>-4.0999999999999996</v>
      </c>
      <c r="H110" s="11">
        <v>3.5</v>
      </c>
      <c r="I110" s="11">
        <v>7.95</v>
      </c>
      <c r="J110" s="11">
        <v>9.4</v>
      </c>
      <c r="K110" s="11">
        <v>97.638000000000005</v>
      </c>
      <c r="L110" s="11">
        <v>29.99</v>
      </c>
      <c r="M110" s="51"/>
      <c r="N110" s="51"/>
      <c r="O110" s="70">
        <f t="shared" si="2"/>
        <v>3.234999999999999E-2</v>
      </c>
      <c r="P110" s="1">
        <f t="shared" si="3"/>
        <v>17.069000000000003</v>
      </c>
    </row>
    <row r="111" spans="1:16" x14ac:dyDescent="0.25">
      <c r="A111" s="10">
        <v>42766</v>
      </c>
      <c r="B111" s="9">
        <v>0.52974537037037039</v>
      </c>
      <c r="C111" s="11">
        <v>342.83330000000001</v>
      </c>
      <c r="D111" s="11">
        <v>8.5</v>
      </c>
      <c r="E111" s="11">
        <v>19.853999999999999</v>
      </c>
      <c r="F111" s="11">
        <v>14.686999999999999</v>
      </c>
      <c r="G111" s="4">
        <v>-3.8</v>
      </c>
      <c r="H111" s="11">
        <v>3.47</v>
      </c>
      <c r="I111" s="11">
        <v>7.96</v>
      </c>
      <c r="J111" s="11">
        <v>9.4</v>
      </c>
      <c r="K111" s="11">
        <v>97.634</v>
      </c>
      <c r="L111" s="11">
        <v>29.99</v>
      </c>
      <c r="M111" s="51"/>
      <c r="N111" s="51"/>
      <c r="O111" s="70">
        <f t="shared" si="2"/>
        <v>4.8399999999999999E-2</v>
      </c>
      <c r="P111" s="1">
        <f t="shared" si="3"/>
        <v>17.177999999999997</v>
      </c>
    </row>
    <row r="112" spans="1:16" x14ac:dyDescent="0.25">
      <c r="A112" s="10">
        <v>42766</v>
      </c>
      <c r="B112" s="9">
        <v>0.52986111111111112</v>
      </c>
      <c r="C112" s="11">
        <v>343</v>
      </c>
      <c r="D112" s="11">
        <v>8.5</v>
      </c>
      <c r="E112" s="11">
        <v>19.882000000000001</v>
      </c>
      <c r="F112" s="11">
        <v>14.686999999999999</v>
      </c>
      <c r="G112" s="4">
        <v>-4.2</v>
      </c>
      <c r="H112" s="11">
        <v>3.5</v>
      </c>
      <c r="I112" s="11">
        <v>7.96</v>
      </c>
      <c r="J112" s="11">
        <v>9.41</v>
      </c>
      <c r="K112" s="11">
        <v>97.694400000000002</v>
      </c>
      <c r="L112" s="11">
        <v>29.99</v>
      </c>
      <c r="M112" s="51"/>
      <c r="N112" s="51"/>
      <c r="O112" s="70">
        <f t="shared" si="2"/>
        <v>2.6999999999999968E-2</v>
      </c>
      <c r="P112" s="1">
        <f t="shared" si="3"/>
        <v>17.206000000000003</v>
      </c>
    </row>
    <row r="113" spans="1:16" x14ac:dyDescent="0.25">
      <c r="A113" s="10">
        <v>42766</v>
      </c>
      <c r="B113" s="9">
        <v>0.52997685185185184</v>
      </c>
      <c r="C113" s="11">
        <v>343.16669999999999</v>
      </c>
      <c r="D113" s="11">
        <v>8.5</v>
      </c>
      <c r="E113" s="11">
        <v>19.891999999999999</v>
      </c>
      <c r="F113" s="11">
        <v>14.686999999999999</v>
      </c>
      <c r="G113" s="4">
        <v>-4</v>
      </c>
      <c r="H113" s="11">
        <v>3.47</v>
      </c>
      <c r="I113" s="11">
        <v>7.96</v>
      </c>
      <c r="J113" s="11">
        <v>9.39</v>
      </c>
      <c r="K113" s="11">
        <v>97.519300000000001</v>
      </c>
      <c r="L113" s="11">
        <v>29.98</v>
      </c>
      <c r="M113" s="51"/>
      <c r="N113" s="51"/>
      <c r="O113" s="70">
        <f t="shared" si="2"/>
        <v>3.7699999999999984E-2</v>
      </c>
      <c r="P113" s="1">
        <f t="shared" si="3"/>
        <v>17.216000000000001</v>
      </c>
    </row>
    <row r="114" spans="1:16" x14ac:dyDescent="0.25">
      <c r="A114" s="10">
        <v>42766</v>
      </c>
      <c r="B114" s="9">
        <v>0.53009259259259256</v>
      </c>
      <c r="C114" s="11">
        <v>343.33330000000001</v>
      </c>
      <c r="D114" s="11">
        <v>8.5</v>
      </c>
      <c r="E114" s="11">
        <v>19.821999999999999</v>
      </c>
      <c r="F114" s="11">
        <v>14.686999999999999</v>
      </c>
      <c r="G114" s="4">
        <v>-4.2</v>
      </c>
      <c r="H114" s="11">
        <v>3.5</v>
      </c>
      <c r="I114" s="11">
        <v>7.96</v>
      </c>
      <c r="J114" s="11">
        <v>9.39</v>
      </c>
      <c r="K114" s="11">
        <v>97.505499999999998</v>
      </c>
      <c r="L114" s="11">
        <v>29.98</v>
      </c>
      <c r="M114" s="51"/>
      <c r="N114" s="51"/>
      <c r="O114" s="70">
        <f t="shared" si="2"/>
        <v>2.6999999999999968E-2</v>
      </c>
      <c r="P114" s="1">
        <f t="shared" si="3"/>
        <v>17.146000000000001</v>
      </c>
    </row>
    <row r="115" spans="1:16" x14ac:dyDescent="0.25">
      <c r="A115" s="10">
        <v>42766</v>
      </c>
      <c r="B115" s="9">
        <v>0.53020833333333328</v>
      </c>
      <c r="C115" s="11">
        <v>343.5</v>
      </c>
      <c r="D115" s="11">
        <v>8.51</v>
      </c>
      <c r="E115" s="11">
        <v>19.783000000000001</v>
      </c>
      <c r="F115" s="11">
        <v>14.686999999999999</v>
      </c>
      <c r="G115" s="4">
        <v>-3.7</v>
      </c>
      <c r="H115" s="11">
        <v>3.47</v>
      </c>
      <c r="I115" s="11">
        <v>7.96</v>
      </c>
      <c r="J115" s="11">
        <v>9.39</v>
      </c>
      <c r="K115" s="11">
        <v>97.520600000000002</v>
      </c>
      <c r="L115" s="11">
        <v>29.98</v>
      </c>
      <c r="M115" s="51"/>
      <c r="N115" s="51"/>
      <c r="O115" s="70">
        <f t="shared" si="2"/>
        <v>5.3749999999999964E-2</v>
      </c>
      <c r="P115" s="1">
        <f t="shared" si="3"/>
        <v>17.106999999999999</v>
      </c>
    </row>
    <row r="116" spans="1:16" x14ac:dyDescent="0.25">
      <c r="A116" s="10">
        <v>42766</v>
      </c>
      <c r="B116" s="9">
        <v>0.53032407407407411</v>
      </c>
      <c r="C116" s="11">
        <v>343.66669999999999</v>
      </c>
      <c r="D116" s="11">
        <v>8.51</v>
      </c>
      <c r="E116" s="11">
        <v>19.794</v>
      </c>
      <c r="F116" s="11">
        <v>14.686999999999999</v>
      </c>
      <c r="G116" s="4">
        <v>-3.1</v>
      </c>
      <c r="H116" s="11">
        <v>3.47</v>
      </c>
      <c r="I116" s="11">
        <v>7.96</v>
      </c>
      <c r="J116" s="11">
        <v>9.39</v>
      </c>
      <c r="K116" s="11">
        <v>97.5351</v>
      </c>
      <c r="L116" s="11">
        <v>29.98</v>
      </c>
      <c r="M116" s="51"/>
      <c r="N116" s="51"/>
      <c r="O116" s="70">
        <f t="shared" si="2"/>
        <v>8.5849999999999982E-2</v>
      </c>
      <c r="P116" s="1">
        <f t="shared" si="3"/>
        <v>17.118000000000002</v>
      </c>
    </row>
    <row r="117" spans="1:16" x14ac:dyDescent="0.25">
      <c r="A117" s="10">
        <v>42766</v>
      </c>
      <c r="B117" s="9">
        <v>0.53043981481481484</v>
      </c>
      <c r="C117" s="11">
        <v>343.83330000000001</v>
      </c>
      <c r="D117" s="11">
        <v>8.51</v>
      </c>
      <c r="E117" s="11">
        <v>19.870999999999999</v>
      </c>
      <c r="F117" s="11">
        <v>14.686999999999999</v>
      </c>
      <c r="G117" s="4">
        <v>-4.0999999999999996</v>
      </c>
      <c r="H117" s="11">
        <v>3.47</v>
      </c>
      <c r="I117" s="11">
        <v>7.96</v>
      </c>
      <c r="J117" s="11">
        <v>9.39</v>
      </c>
      <c r="K117" s="11">
        <v>97.587400000000002</v>
      </c>
      <c r="L117" s="11">
        <v>29.98</v>
      </c>
      <c r="M117" s="51"/>
      <c r="N117" s="51"/>
      <c r="O117" s="70">
        <f t="shared" si="2"/>
        <v>3.234999999999999E-2</v>
      </c>
      <c r="P117" s="1">
        <f t="shared" si="3"/>
        <v>17.195</v>
      </c>
    </row>
    <row r="118" spans="1:16" x14ac:dyDescent="0.25">
      <c r="A118" s="10">
        <v>42766</v>
      </c>
      <c r="B118" s="9">
        <v>0.53055555555555556</v>
      </c>
      <c r="C118" s="11">
        <v>344</v>
      </c>
      <c r="D118" s="11">
        <v>8.51</v>
      </c>
      <c r="E118" s="11">
        <v>19.864999999999998</v>
      </c>
      <c r="F118" s="11">
        <v>14.686999999999999</v>
      </c>
      <c r="G118" s="4">
        <v>-4</v>
      </c>
      <c r="H118" s="11">
        <v>3.5</v>
      </c>
      <c r="I118" s="11">
        <v>7.96</v>
      </c>
      <c r="J118" s="11">
        <v>9.39</v>
      </c>
      <c r="K118" s="11">
        <v>97.512</v>
      </c>
      <c r="L118" s="11">
        <v>29.98</v>
      </c>
      <c r="M118" s="51"/>
      <c r="N118" s="51"/>
      <c r="O118" s="70">
        <f t="shared" si="2"/>
        <v>3.7699999999999984E-2</v>
      </c>
      <c r="P118" s="1">
        <f t="shared" si="3"/>
        <v>17.189</v>
      </c>
    </row>
    <row r="119" spans="1:16" x14ac:dyDescent="0.25">
      <c r="A119" s="10">
        <v>42766</v>
      </c>
      <c r="B119" s="9">
        <v>0.53067129629629628</v>
      </c>
      <c r="C119" s="11">
        <v>344.16669999999999</v>
      </c>
      <c r="D119" s="11">
        <v>8.51</v>
      </c>
      <c r="E119" s="11">
        <v>19.931000000000001</v>
      </c>
      <c r="F119" s="11">
        <v>14.686999999999999</v>
      </c>
      <c r="G119" s="4">
        <v>-3.7</v>
      </c>
      <c r="H119" s="11">
        <v>3.5</v>
      </c>
      <c r="I119" s="11">
        <v>7.96</v>
      </c>
      <c r="J119" s="11">
        <v>9.3800000000000008</v>
      </c>
      <c r="K119" s="11">
        <v>97.472800000000007</v>
      </c>
      <c r="L119" s="11">
        <v>29.98</v>
      </c>
      <c r="M119" s="51"/>
      <c r="N119" s="51"/>
      <c r="O119" s="70">
        <f t="shared" si="2"/>
        <v>5.3749999999999964E-2</v>
      </c>
      <c r="P119" s="1">
        <f t="shared" si="3"/>
        <v>17.255000000000003</v>
      </c>
    </row>
    <row r="120" spans="1:16" x14ac:dyDescent="0.25">
      <c r="A120" s="10">
        <v>42766</v>
      </c>
      <c r="B120" s="9">
        <v>0.530787037037037</v>
      </c>
      <c r="C120" s="11">
        <v>344.33330000000001</v>
      </c>
      <c r="D120" s="11">
        <v>8.5</v>
      </c>
      <c r="E120" s="11">
        <v>19.908999999999999</v>
      </c>
      <c r="F120" s="11">
        <v>14.686999999999999</v>
      </c>
      <c r="G120" s="4">
        <v>-3.2</v>
      </c>
      <c r="H120" s="11">
        <v>3.5</v>
      </c>
      <c r="I120" s="11">
        <v>7.96</v>
      </c>
      <c r="J120" s="11">
        <v>9.39</v>
      </c>
      <c r="K120" s="11">
        <v>97.485200000000006</v>
      </c>
      <c r="L120" s="11">
        <v>29.99</v>
      </c>
      <c r="M120" s="51"/>
      <c r="N120" s="51"/>
      <c r="O120" s="70">
        <f t="shared" si="2"/>
        <v>8.049999999999996E-2</v>
      </c>
      <c r="P120" s="1">
        <f t="shared" si="3"/>
        <v>17.232999999999997</v>
      </c>
    </row>
    <row r="121" spans="1:16" x14ac:dyDescent="0.25">
      <c r="A121" s="10">
        <v>42766</v>
      </c>
      <c r="B121" s="9">
        <v>0.53090277777777783</v>
      </c>
      <c r="C121" s="11">
        <v>344.5</v>
      </c>
      <c r="D121" s="11">
        <v>8.5</v>
      </c>
      <c r="E121" s="11">
        <v>19.914999999999999</v>
      </c>
      <c r="F121" s="11">
        <v>14.686999999999999</v>
      </c>
      <c r="G121" s="4">
        <v>-3.4</v>
      </c>
      <c r="H121" s="11">
        <v>3.47</v>
      </c>
      <c r="I121" s="11">
        <v>7.96</v>
      </c>
      <c r="J121" s="11">
        <v>9.39</v>
      </c>
      <c r="K121" s="11">
        <v>97.532499999999999</v>
      </c>
      <c r="L121" s="11">
        <v>29.99</v>
      </c>
      <c r="M121" s="51"/>
      <c r="N121" s="51"/>
      <c r="O121" s="70">
        <f t="shared" si="2"/>
        <v>6.9800000000000001E-2</v>
      </c>
      <c r="P121" s="1">
        <f t="shared" si="3"/>
        <v>17.238999999999997</v>
      </c>
    </row>
    <row r="122" spans="1:16" x14ac:dyDescent="0.25">
      <c r="A122" s="10">
        <v>42766</v>
      </c>
      <c r="B122" s="9">
        <v>0.53101851851851845</v>
      </c>
      <c r="C122" s="11">
        <v>344.66669999999999</v>
      </c>
      <c r="D122" s="11">
        <v>8.51</v>
      </c>
      <c r="E122" s="11">
        <v>19.925000000000001</v>
      </c>
      <c r="F122" s="11">
        <v>14.686999999999999</v>
      </c>
      <c r="G122" s="4">
        <v>-3.9</v>
      </c>
      <c r="H122" s="11">
        <v>3.5</v>
      </c>
      <c r="I122" s="11">
        <v>7.96</v>
      </c>
      <c r="J122" s="11">
        <v>9.39</v>
      </c>
      <c r="K122" s="11">
        <v>97.546999999999997</v>
      </c>
      <c r="L122" s="11">
        <v>29.98</v>
      </c>
      <c r="M122" s="51"/>
      <c r="N122" s="51"/>
      <c r="O122" s="70">
        <f t="shared" si="2"/>
        <v>4.3049999999999977E-2</v>
      </c>
      <c r="P122" s="1">
        <f t="shared" si="3"/>
        <v>17.249000000000002</v>
      </c>
    </row>
    <row r="123" spans="1:16" x14ac:dyDescent="0.25">
      <c r="A123" s="10">
        <v>42766</v>
      </c>
      <c r="B123" s="9">
        <v>0.53113425925925928</v>
      </c>
      <c r="C123" s="11">
        <v>344.83330000000001</v>
      </c>
      <c r="D123" s="11">
        <v>8.5</v>
      </c>
      <c r="E123" s="11">
        <v>19.904</v>
      </c>
      <c r="F123" s="11">
        <v>14.686999999999999</v>
      </c>
      <c r="G123" s="4">
        <v>-3.8</v>
      </c>
      <c r="H123" s="11">
        <v>3.47</v>
      </c>
      <c r="I123" s="11">
        <v>7.96</v>
      </c>
      <c r="J123" s="11">
        <v>9.3800000000000008</v>
      </c>
      <c r="K123" s="11">
        <v>97.454899999999995</v>
      </c>
      <c r="L123" s="11">
        <v>29.98</v>
      </c>
      <c r="M123" s="51"/>
      <c r="N123" s="51"/>
      <c r="O123" s="70">
        <f t="shared" si="2"/>
        <v>4.8399999999999999E-2</v>
      </c>
      <c r="P123" s="1">
        <f t="shared" si="3"/>
        <v>17.228000000000002</v>
      </c>
    </row>
    <row r="124" spans="1:16" x14ac:dyDescent="0.25">
      <c r="A124" s="10">
        <v>42766</v>
      </c>
      <c r="B124" s="9">
        <v>0.53125</v>
      </c>
      <c r="C124" s="11">
        <v>345</v>
      </c>
      <c r="D124" s="11">
        <v>8.51</v>
      </c>
      <c r="E124" s="11">
        <v>19.936</v>
      </c>
      <c r="F124" s="11">
        <v>14.686999999999999</v>
      </c>
      <c r="G124" s="4">
        <v>-3.8</v>
      </c>
      <c r="H124" s="11">
        <v>3.47</v>
      </c>
      <c r="I124" s="11">
        <v>7.96</v>
      </c>
      <c r="J124" s="11">
        <v>9.3800000000000008</v>
      </c>
      <c r="K124" s="11">
        <v>97.413200000000003</v>
      </c>
      <c r="L124" s="11">
        <v>29.98</v>
      </c>
      <c r="M124" s="51"/>
      <c r="N124" s="51"/>
      <c r="O124" s="70">
        <f t="shared" si="2"/>
        <v>4.8399999999999999E-2</v>
      </c>
      <c r="P124" s="1">
        <f t="shared" si="3"/>
        <v>17.259999999999998</v>
      </c>
    </row>
    <row r="125" spans="1:16" x14ac:dyDescent="0.25">
      <c r="A125" s="10">
        <v>42766</v>
      </c>
      <c r="B125" s="9">
        <v>0.53136574074074072</v>
      </c>
      <c r="C125" s="11">
        <v>345.16669999999999</v>
      </c>
      <c r="D125" s="11">
        <v>8.5</v>
      </c>
      <c r="E125" s="11">
        <v>19.86</v>
      </c>
      <c r="F125" s="11">
        <v>14.686999999999999</v>
      </c>
      <c r="G125" s="4">
        <v>-3.9</v>
      </c>
      <c r="H125" s="11">
        <v>3.47</v>
      </c>
      <c r="I125" s="11">
        <v>7.96</v>
      </c>
      <c r="J125" s="11">
        <v>9.39</v>
      </c>
      <c r="K125" s="11">
        <v>97.513999999999996</v>
      </c>
      <c r="L125" s="11">
        <v>29.98</v>
      </c>
      <c r="M125" s="51"/>
      <c r="N125" s="51"/>
      <c r="O125" s="70">
        <f t="shared" si="2"/>
        <v>4.3049999999999977E-2</v>
      </c>
      <c r="P125" s="1">
        <f t="shared" si="3"/>
        <v>17.183999999999997</v>
      </c>
    </row>
    <row r="126" spans="1:16" x14ac:dyDescent="0.25">
      <c r="A126" s="10">
        <v>42766</v>
      </c>
      <c r="B126" s="9">
        <v>0.53148148148148155</v>
      </c>
      <c r="C126" s="11">
        <v>345.33330000000001</v>
      </c>
      <c r="D126" s="11">
        <v>8.51</v>
      </c>
      <c r="E126" s="11">
        <v>19.898</v>
      </c>
      <c r="F126" s="11">
        <v>14.686999999999999</v>
      </c>
      <c r="G126" s="4">
        <v>-3.8</v>
      </c>
      <c r="H126" s="11">
        <v>3.47</v>
      </c>
      <c r="I126" s="11">
        <v>7.96</v>
      </c>
      <c r="J126" s="11">
        <v>9.39</v>
      </c>
      <c r="K126" s="11">
        <v>97.537300000000002</v>
      </c>
      <c r="L126" s="11">
        <v>29.98</v>
      </c>
      <c r="M126" s="51"/>
      <c r="N126" s="51"/>
      <c r="O126" s="70">
        <f t="shared" si="2"/>
        <v>4.8399999999999999E-2</v>
      </c>
      <c r="P126" s="1">
        <f t="shared" si="3"/>
        <v>17.222000000000001</v>
      </c>
    </row>
    <row r="127" spans="1:16" x14ac:dyDescent="0.25">
      <c r="A127" s="10">
        <v>42766</v>
      </c>
      <c r="B127" s="9">
        <v>0.53159722222222217</v>
      </c>
      <c r="C127" s="11">
        <v>345.5</v>
      </c>
      <c r="D127" s="11">
        <v>8.5</v>
      </c>
      <c r="E127" s="11">
        <v>19.805</v>
      </c>
      <c r="F127" s="11">
        <v>14.686999999999999</v>
      </c>
      <c r="G127" s="4">
        <v>-3.7</v>
      </c>
      <c r="H127" s="11">
        <v>3.47</v>
      </c>
      <c r="I127" s="11">
        <v>7.96</v>
      </c>
      <c r="J127" s="11">
        <v>9.3800000000000008</v>
      </c>
      <c r="K127" s="11">
        <v>97.449100000000001</v>
      </c>
      <c r="L127" s="11">
        <v>29.99</v>
      </c>
      <c r="M127" s="51"/>
      <c r="N127" s="51"/>
      <c r="O127" s="70">
        <f t="shared" si="2"/>
        <v>5.3749999999999964E-2</v>
      </c>
      <c r="P127" s="1">
        <f t="shared" si="3"/>
        <v>17.128999999999998</v>
      </c>
    </row>
    <row r="128" spans="1:16" x14ac:dyDescent="0.25">
      <c r="A128" s="10">
        <v>42766</v>
      </c>
      <c r="B128" s="9">
        <v>0.531712962962963</v>
      </c>
      <c r="C128" s="11">
        <v>345.66669999999999</v>
      </c>
      <c r="D128" s="11">
        <v>8.51</v>
      </c>
      <c r="E128" s="11">
        <v>19.777999999999999</v>
      </c>
      <c r="F128" s="11">
        <v>14.686999999999999</v>
      </c>
      <c r="G128" s="4">
        <v>-3.4</v>
      </c>
      <c r="H128" s="11">
        <v>3.47</v>
      </c>
      <c r="I128" s="11">
        <v>7.96</v>
      </c>
      <c r="J128" s="11">
        <v>9.39</v>
      </c>
      <c r="K128" s="11">
        <v>97.508399999999995</v>
      </c>
      <c r="L128" s="11">
        <v>29.99</v>
      </c>
      <c r="M128" s="51"/>
      <c r="N128" s="51"/>
      <c r="O128" s="70">
        <f t="shared" si="2"/>
        <v>6.9800000000000001E-2</v>
      </c>
      <c r="P128" s="1">
        <f t="shared" si="3"/>
        <v>17.101999999999997</v>
      </c>
    </row>
    <row r="129" spans="1:16" x14ac:dyDescent="0.25">
      <c r="A129" s="10">
        <v>42766</v>
      </c>
      <c r="B129" s="9">
        <v>0.53182870370370372</v>
      </c>
      <c r="C129" s="11">
        <v>345.83330000000001</v>
      </c>
      <c r="D129" s="11">
        <v>8.51</v>
      </c>
      <c r="E129" s="11">
        <v>19.783999999999999</v>
      </c>
      <c r="F129" s="11">
        <v>14.686999999999999</v>
      </c>
      <c r="G129" s="4">
        <v>-3.8</v>
      </c>
      <c r="H129" s="11">
        <v>3.47</v>
      </c>
      <c r="I129" s="11">
        <v>7.96</v>
      </c>
      <c r="J129" s="11">
        <v>9.4</v>
      </c>
      <c r="K129" s="11">
        <v>97.633600000000001</v>
      </c>
      <c r="L129" s="11">
        <v>29.98</v>
      </c>
      <c r="M129" s="51"/>
      <c r="N129" s="51"/>
      <c r="O129" s="70">
        <f t="shared" si="2"/>
        <v>4.8399999999999999E-2</v>
      </c>
      <c r="P129" s="1">
        <f t="shared" si="3"/>
        <v>17.107999999999997</v>
      </c>
    </row>
    <row r="130" spans="1:16" x14ac:dyDescent="0.25">
      <c r="A130" s="10">
        <v>42766</v>
      </c>
      <c r="B130" s="9">
        <v>0.53194444444444444</v>
      </c>
      <c r="C130" s="11">
        <v>346</v>
      </c>
      <c r="D130" s="11">
        <v>8.51</v>
      </c>
      <c r="E130" s="11">
        <v>19.942</v>
      </c>
      <c r="F130" s="11">
        <v>14.686999999999999</v>
      </c>
      <c r="G130" s="4">
        <v>-4</v>
      </c>
      <c r="H130" s="11">
        <v>3.47</v>
      </c>
      <c r="I130" s="11">
        <v>7.96</v>
      </c>
      <c r="J130" s="11">
        <v>9.3800000000000008</v>
      </c>
      <c r="K130" s="11">
        <v>97.439499999999995</v>
      </c>
      <c r="L130" s="11">
        <v>29.98</v>
      </c>
      <c r="M130" s="51"/>
      <c r="N130" s="51"/>
      <c r="O130" s="70">
        <f t="shared" si="2"/>
        <v>3.7699999999999984E-2</v>
      </c>
      <c r="P130" s="1">
        <f t="shared" si="3"/>
        <v>17.265999999999998</v>
      </c>
    </row>
    <row r="131" spans="1:16" x14ac:dyDescent="0.25">
      <c r="A131" s="10">
        <v>42766</v>
      </c>
      <c r="B131" s="9">
        <v>0.53206018518518516</v>
      </c>
      <c r="C131" s="11">
        <v>346.16669999999999</v>
      </c>
      <c r="D131" s="11">
        <v>8.51</v>
      </c>
      <c r="E131" s="11">
        <v>19.952999999999999</v>
      </c>
      <c r="F131" s="11">
        <v>14.686999999999999</v>
      </c>
      <c r="G131" s="4">
        <v>-3.9</v>
      </c>
      <c r="H131" s="11">
        <v>3.5</v>
      </c>
      <c r="I131" s="11">
        <v>7.96</v>
      </c>
      <c r="J131" s="11">
        <v>9.4</v>
      </c>
      <c r="K131" s="11">
        <v>97.611000000000004</v>
      </c>
      <c r="L131" s="11">
        <v>29.98</v>
      </c>
      <c r="M131" s="51"/>
      <c r="N131" s="51"/>
      <c r="O131" s="70">
        <f t="shared" si="2"/>
        <v>4.3049999999999977E-2</v>
      </c>
      <c r="P131" s="1">
        <f t="shared" si="3"/>
        <v>17.277000000000001</v>
      </c>
    </row>
    <row r="132" spans="1:16" x14ac:dyDescent="0.25">
      <c r="A132" s="10">
        <v>42766</v>
      </c>
      <c r="B132" s="9">
        <v>0.53217592592592589</v>
      </c>
      <c r="C132" s="11">
        <v>346.33330000000001</v>
      </c>
      <c r="D132" s="11">
        <v>8.5</v>
      </c>
      <c r="E132" s="11">
        <v>19.864999999999998</v>
      </c>
      <c r="F132" s="11">
        <v>14.686999999999999</v>
      </c>
      <c r="G132" s="4">
        <v>-3.5</v>
      </c>
      <c r="H132" s="11">
        <v>3.47</v>
      </c>
      <c r="I132" s="11">
        <v>7.96</v>
      </c>
      <c r="J132" s="11">
        <v>9.39</v>
      </c>
      <c r="K132" s="11">
        <v>97.476900000000001</v>
      </c>
      <c r="L132" s="11">
        <v>29.98</v>
      </c>
      <c r="M132" s="51"/>
      <c r="N132" s="51"/>
      <c r="O132" s="70">
        <f t="shared" si="2"/>
        <v>6.444999999999998E-2</v>
      </c>
      <c r="P132" s="1">
        <f t="shared" si="3"/>
        <v>17.189</v>
      </c>
    </row>
    <row r="133" spans="1:16" x14ac:dyDescent="0.25">
      <c r="A133" s="10">
        <v>42766</v>
      </c>
      <c r="B133" s="9">
        <v>0.53229166666666672</v>
      </c>
      <c r="C133" s="11">
        <v>346.5</v>
      </c>
      <c r="D133" s="11">
        <v>8.51</v>
      </c>
      <c r="E133" s="11">
        <v>19.832999999999998</v>
      </c>
      <c r="F133" s="11">
        <v>14.686999999999999</v>
      </c>
      <c r="G133" s="4">
        <v>-3.9</v>
      </c>
      <c r="H133" s="11">
        <v>3.5</v>
      </c>
      <c r="I133" s="11">
        <v>7.96</v>
      </c>
      <c r="J133" s="11">
        <v>9.3800000000000008</v>
      </c>
      <c r="K133" s="11">
        <v>97.458299999999994</v>
      </c>
      <c r="L133" s="11">
        <v>29.98</v>
      </c>
      <c r="M133" s="51"/>
      <c r="N133" s="51"/>
      <c r="O133" s="70">
        <f t="shared" si="2"/>
        <v>4.3049999999999977E-2</v>
      </c>
      <c r="P133" s="1">
        <f t="shared" si="3"/>
        <v>17.156999999999996</v>
      </c>
    </row>
    <row r="134" spans="1:16" x14ac:dyDescent="0.25">
      <c r="A134" s="10">
        <v>42766</v>
      </c>
      <c r="B134" s="9">
        <v>0.53240740740740744</v>
      </c>
      <c r="C134" s="11">
        <v>346.66669999999999</v>
      </c>
      <c r="D134" s="11">
        <v>8.5</v>
      </c>
      <c r="E134" s="11">
        <v>19.827000000000002</v>
      </c>
      <c r="F134" s="11">
        <v>14.686999999999999</v>
      </c>
      <c r="G134" s="4">
        <v>-3.4</v>
      </c>
      <c r="H134" s="11">
        <v>3.47</v>
      </c>
      <c r="I134" s="11">
        <v>7.96</v>
      </c>
      <c r="J134" s="11">
        <v>9.3800000000000008</v>
      </c>
      <c r="K134" s="11">
        <v>97.432599999999994</v>
      </c>
      <c r="L134" s="11">
        <v>29.98</v>
      </c>
      <c r="M134" s="51"/>
      <c r="N134" s="51"/>
      <c r="O134" s="70">
        <f t="shared" si="2"/>
        <v>6.9800000000000001E-2</v>
      </c>
      <c r="P134" s="1">
        <f t="shared" si="3"/>
        <v>17.151000000000003</v>
      </c>
    </row>
    <row r="135" spans="1:16" x14ac:dyDescent="0.25">
      <c r="A135" s="10">
        <v>42766</v>
      </c>
      <c r="B135" s="9">
        <v>0.53252314814814816</v>
      </c>
      <c r="C135" s="11">
        <v>346.83330000000001</v>
      </c>
      <c r="D135" s="11">
        <v>8.5</v>
      </c>
      <c r="E135" s="11">
        <v>19.805</v>
      </c>
      <c r="F135" s="11">
        <v>14.686999999999999</v>
      </c>
      <c r="G135" s="4">
        <v>-3.8</v>
      </c>
      <c r="H135" s="11">
        <v>3.47</v>
      </c>
      <c r="I135" s="11">
        <v>7.96</v>
      </c>
      <c r="J135" s="11">
        <v>9.3699999999999992</v>
      </c>
      <c r="K135" s="11">
        <v>97.346999999999994</v>
      </c>
      <c r="L135" s="11">
        <v>29.99</v>
      </c>
      <c r="M135" s="51"/>
      <c r="N135" s="51"/>
      <c r="O135" s="70">
        <f t="shared" si="2"/>
        <v>4.8399999999999999E-2</v>
      </c>
      <c r="P135" s="1">
        <f t="shared" si="3"/>
        <v>17.128999999999998</v>
      </c>
    </row>
    <row r="136" spans="1:16" x14ac:dyDescent="0.25">
      <c r="A136" s="10">
        <v>42766</v>
      </c>
      <c r="B136" s="9">
        <v>0.53263888888888888</v>
      </c>
      <c r="C136" s="11">
        <v>347</v>
      </c>
      <c r="D136" s="11">
        <v>8.51</v>
      </c>
      <c r="E136" s="11">
        <v>19.690999999999999</v>
      </c>
      <c r="F136" s="11">
        <v>14.686999999999999</v>
      </c>
      <c r="G136" s="4">
        <v>-3.7</v>
      </c>
      <c r="H136" s="11">
        <v>3.47</v>
      </c>
      <c r="I136" s="11">
        <v>7.96</v>
      </c>
      <c r="J136" s="11">
        <v>9.3800000000000008</v>
      </c>
      <c r="K136" s="11">
        <v>97.441800000000001</v>
      </c>
      <c r="L136" s="11">
        <v>29.98</v>
      </c>
      <c r="M136" s="51"/>
      <c r="N136" s="51"/>
      <c r="O136" s="70">
        <f t="shared" si="2"/>
        <v>5.3749999999999964E-2</v>
      </c>
      <c r="P136" s="1">
        <f t="shared" si="3"/>
        <v>17.015000000000001</v>
      </c>
    </row>
    <row r="137" spans="1:16" x14ac:dyDescent="0.25">
      <c r="A137" s="10">
        <v>42766</v>
      </c>
      <c r="B137" s="9">
        <v>0.53275462962962961</v>
      </c>
      <c r="C137" s="11">
        <v>347.16669999999999</v>
      </c>
      <c r="D137" s="11">
        <v>8.5</v>
      </c>
      <c r="E137" s="11">
        <v>19.664000000000001</v>
      </c>
      <c r="F137" s="11">
        <v>14.686999999999999</v>
      </c>
      <c r="G137" s="4">
        <v>-3.9</v>
      </c>
      <c r="H137" s="11">
        <v>3.47</v>
      </c>
      <c r="I137" s="11">
        <v>7.97</v>
      </c>
      <c r="J137" s="11">
        <v>9.3699999999999992</v>
      </c>
      <c r="K137" s="11">
        <v>97.33</v>
      </c>
      <c r="L137" s="11">
        <v>29.99</v>
      </c>
      <c r="M137" s="51"/>
      <c r="N137" s="51"/>
      <c r="O137" s="70">
        <f t="shared" ref="O137:O200" si="4">IF(G137="","",IF(G137*O$2+O$3&lt;0,0,G137*O$2+O$3))</f>
        <v>4.3049999999999977E-2</v>
      </c>
      <c r="P137" s="1">
        <f t="shared" ref="P137:P200" si="5">E137-P$4</f>
        <v>16.988</v>
      </c>
    </row>
    <row r="138" spans="1:16" x14ac:dyDescent="0.25">
      <c r="A138" s="10">
        <v>42766</v>
      </c>
      <c r="B138" s="9">
        <v>0.53287037037037044</v>
      </c>
      <c r="C138" s="11">
        <v>347.33330000000001</v>
      </c>
      <c r="D138" s="11">
        <v>8.5</v>
      </c>
      <c r="E138" s="11">
        <v>19.504999999999999</v>
      </c>
      <c r="F138" s="11">
        <v>14.686999999999999</v>
      </c>
      <c r="G138" s="4">
        <v>-4</v>
      </c>
      <c r="H138" s="11">
        <v>3.47</v>
      </c>
      <c r="I138" s="11">
        <v>7.97</v>
      </c>
      <c r="J138" s="11">
        <v>9.39</v>
      </c>
      <c r="K138" s="11">
        <v>97.506500000000003</v>
      </c>
      <c r="L138" s="11">
        <v>29.99</v>
      </c>
      <c r="M138" s="51"/>
      <c r="N138" s="51"/>
      <c r="O138" s="70">
        <f t="shared" si="4"/>
        <v>3.7699999999999984E-2</v>
      </c>
      <c r="P138" s="1">
        <f t="shared" si="5"/>
        <v>16.829000000000001</v>
      </c>
    </row>
    <row r="139" spans="1:16" x14ac:dyDescent="0.25">
      <c r="A139" s="10">
        <v>42766</v>
      </c>
      <c r="B139" s="9">
        <v>0.53298611111111105</v>
      </c>
      <c r="C139" s="11">
        <v>347.5</v>
      </c>
      <c r="D139" s="11">
        <v>8.5</v>
      </c>
      <c r="E139" s="11">
        <v>19.734999999999999</v>
      </c>
      <c r="F139" s="11">
        <v>14.686999999999999</v>
      </c>
      <c r="G139" s="4">
        <v>-3.9</v>
      </c>
      <c r="H139" s="11">
        <v>3.47</v>
      </c>
      <c r="I139" s="11">
        <v>7.97</v>
      </c>
      <c r="J139" s="11">
        <v>9.4</v>
      </c>
      <c r="K139" s="11">
        <v>97.676900000000003</v>
      </c>
      <c r="L139" s="11">
        <v>29.99</v>
      </c>
      <c r="M139" s="51"/>
      <c r="N139" s="51"/>
      <c r="O139" s="70">
        <f t="shared" si="4"/>
        <v>4.3049999999999977E-2</v>
      </c>
      <c r="P139" s="1">
        <f t="shared" si="5"/>
        <v>17.058999999999997</v>
      </c>
    </row>
    <row r="140" spans="1:16" x14ac:dyDescent="0.25">
      <c r="A140" s="10">
        <v>42766</v>
      </c>
      <c r="B140" s="9">
        <v>0.53310185185185188</v>
      </c>
      <c r="C140" s="11">
        <v>347.66669999999999</v>
      </c>
      <c r="D140" s="11">
        <v>8.5</v>
      </c>
      <c r="E140" s="11">
        <v>19.914999999999999</v>
      </c>
      <c r="F140" s="11">
        <v>14.686999999999999</v>
      </c>
      <c r="G140" s="4">
        <v>-3.9</v>
      </c>
      <c r="H140" s="11">
        <v>3.47</v>
      </c>
      <c r="I140" s="11">
        <v>7.97</v>
      </c>
      <c r="J140" s="11">
        <v>9.41</v>
      </c>
      <c r="K140" s="11">
        <v>97.722499999999997</v>
      </c>
      <c r="L140" s="11">
        <v>29.98</v>
      </c>
      <c r="M140" s="51"/>
      <c r="N140" s="51"/>
      <c r="O140" s="70">
        <f t="shared" si="4"/>
        <v>4.3049999999999977E-2</v>
      </c>
      <c r="P140" s="1">
        <f t="shared" si="5"/>
        <v>17.238999999999997</v>
      </c>
    </row>
    <row r="141" spans="1:16" x14ac:dyDescent="0.25">
      <c r="A141" s="10">
        <v>42766</v>
      </c>
      <c r="B141" s="9">
        <v>0.5332175925925926</v>
      </c>
      <c r="C141" s="11">
        <v>347.83330000000001</v>
      </c>
      <c r="D141" s="11">
        <v>8.51</v>
      </c>
      <c r="E141" s="11">
        <v>19.827000000000002</v>
      </c>
      <c r="F141" s="11">
        <v>14.686999999999999</v>
      </c>
      <c r="G141" s="4">
        <v>-3.5</v>
      </c>
      <c r="H141" s="11">
        <v>3.5</v>
      </c>
      <c r="I141" s="11">
        <v>7.97</v>
      </c>
      <c r="J141" s="11">
        <v>9.39</v>
      </c>
      <c r="K141" s="11">
        <v>97.483800000000002</v>
      </c>
      <c r="L141" s="11">
        <v>29.98</v>
      </c>
      <c r="M141" s="51"/>
      <c r="N141" s="51"/>
      <c r="O141" s="70">
        <f t="shared" si="4"/>
        <v>6.444999999999998E-2</v>
      </c>
      <c r="P141" s="1">
        <f t="shared" si="5"/>
        <v>17.151000000000003</v>
      </c>
    </row>
    <row r="142" spans="1:16" x14ac:dyDescent="0.25">
      <c r="A142" s="10">
        <v>42766</v>
      </c>
      <c r="B142" s="9">
        <v>0.53333333333333333</v>
      </c>
      <c r="C142" s="11">
        <v>348</v>
      </c>
      <c r="D142" s="11">
        <v>8.5</v>
      </c>
      <c r="E142" s="11">
        <v>19.827000000000002</v>
      </c>
      <c r="F142" s="11">
        <v>14.686999999999999</v>
      </c>
      <c r="G142" s="4">
        <v>-3.4</v>
      </c>
      <c r="H142" s="11">
        <v>3.5</v>
      </c>
      <c r="I142" s="11">
        <v>7.97</v>
      </c>
      <c r="J142" s="11">
        <v>9.4</v>
      </c>
      <c r="K142" s="11">
        <v>97.610200000000006</v>
      </c>
      <c r="L142" s="11">
        <v>29.98</v>
      </c>
      <c r="M142" s="51"/>
      <c r="N142" s="51"/>
      <c r="O142" s="70">
        <f t="shared" si="4"/>
        <v>6.9800000000000001E-2</v>
      </c>
      <c r="P142" s="1">
        <f t="shared" si="5"/>
        <v>17.151000000000003</v>
      </c>
    </row>
    <row r="143" spans="1:16" x14ac:dyDescent="0.25">
      <c r="A143" s="10">
        <v>42766</v>
      </c>
      <c r="B143" s="9">
        <v>0.53344907407407405</v>
      </c>
      <c r="C143" s="11">
        <v>348.16669999999999</v>
      </c>
      <c r="D143" s="11">
        <v>8.5</v>
      </c>
      <c r="E143" s="11">
        <v>19.844000000000001</v>
      </c>
      <c r="F143" s="11">
        <v>14.686999999999999</v>
      </c>
      <c r="G143" s="4">
        <v>-2.4</v>
      </c>
      <c r="H143" s="11">
        <v>3.5</v>
      </c>
      <c r="I143" s="11">
        <v>7.97</v>
      </c>
      <c r="J143" s="11">
        <v>9.41</v>
      </c>
      <c r="K143" s="11">
        <v>97.7256</v>
      </c>
      <c r="L143" s="11">
        <v>29.98</v>
      </c>
      <c r="M143" s="51"/>
      <c r="N143" s="51"/>
      <c r="O143" s="70">
        <f t="shared" si="4"/>
        <v>0.12329999999999999</v>
      </c>
      <c r="P143" s="1">
        <f t="shared" si="5"/>
        <v>17.167999999999999</v>
      </c>
    </row>
    <row r="144" spans="1:16" x14ac:dyDescent="0.25">
      <c r="A144" s="10">
        <v>42766</v>
      </c>
      <c r="B144" s="9">
        <v>0.53356481481481477</v>
      </c>
      <c r="C144" s="11">
        <v>348.33330000000001</v>
      </c>
      <c r="D144" s="11">
        <v>8.51</v>
      </c>
      <c r="E144" s="11">
        <v>19.86</v>
      </c>
      <c r="F144" s="11">
        <v>14.686999999999999</v>
      </c>
      <c r="G144" s="4">
        <v>-4.0999999999999996</v>
      </c>
      <c r="H144" s="11">
        <v>3.5</v>
      </c>
      <c r="I144" s="11">
        <v>7.97</v>
      </c>
      <c r="J144" s="11">
        <v>9.41</v>
      </c>
      <c r="K144" s="11">
        <v>97.746300000000005</v>
      </c>
      <c r="L144" s="11">
        <v>29.98</v>
      </c>
      <c r="M144" s="51"/>
      <c r="N144" s="51"/>
      <c r="O144" s="70">
        <f t="shared" si="4"/>
        <v>3.234999999999999E-2</v>
      </c>
      <c r="P144" s="1">
        <f t="shared" si="5"/>
        <v>17.183999999999997</v>
      </c>
    </row>
    <row r="145" spans="1:16" x14ac:dyDescent="0.25">
      <c r="A145" s="10">
        <v>42766</v>
      </c>
      <c r="B145" s="9">
        <v>0.5336805555555556</v>
      </c>
      <c r="C145" s="11">
        <v>348.5</v>
      </c>
      <c r="D145" s="11">
        <v>8.5</v>
      </c>
      <c r="E145" s="11">
        <v>19.811</v>
      </c>
      <c r="F145" s="11">
        <v>14.686999999999999</v>
      </c>
      <c r="G145" s="4">
        <v>-3.8</v>
      </c>
      <c r="H145" s="11">
        <v>3.47</v>
      </c>
      <c r="I145" s="11">
        <v>7.97</v>
      </c>
      <c r="J145" s="11">
        <v>9.4</v>
      </c>
      <c r="K145" s="11">
        <v>97.598500000000001</v>
      </c>
      <c r="L145" s="11">
        <v>29.98</v>
      </c>
      <c r="M145" s="51"/>
      <c r="N145" s="51"/>
      <c r="O145" s="70">
        <f t="shared" si="4"/>
        <v>4.8399999999999999E-2</v>
      </c>
      <c r="P145" s="1">
        <f t="shared" si="5"/>
        <v>17.134999999999998</v>
      </c>
    </row>
    <row r="146" spans="1:16" x14ac:dyDescent="0.25">
      <c r="A146" s="10">
        <v>42766</v>
      </c>
      <c r="B146" s="9">
        <v>0.53379629629629632</v>
      </c>
      <c r="C146" s="11">
        <v>348.66669999999999</v>
      </c>
      <c r="D146" s="11">
        <v>8.51</v>
      </c>
      <c r="E146" s="11">
        <v>20.056000000000001</v>
      </c>
      <c r="F146" s="11">
        <v>14.686999999999999</v>
      </c>
      <c r="G146" s="4">
        <v>-3.8</v>
      </c>
      <c r="H146" s="11">
        <v>3.47</v>
      </c>
      <c r="I146" s="11">
        <v>7.97</v>
      </c>
      <c r="J146" s="11">
        <v>9.41</v>
      </c>
      <c r="K146" s="11">
        <v>97.703000000000003</v>
      </c>
      <c r="L146" s="11">
        <v>29.97</v>
      </c>
      <c r="M146" s="51"/>
      <c r="N146" s="51"/>
      <c r="O146" s="70">
        <f t="shared" si="4"/>
        <v>4.8399999999999999E-2</v>
      </c>
      <c r="P146" s="1">
        <f t="shared" si="5"/>
        <v>17.380000000000003</v>
      </c>
    </row>
    <row r="147" spans="1:16" x14ac:dyDescent="0.25">
      <c r="A147" s="10">
        <v>42766</v>
      </c>
      <c r="B147" s="9">
        <v>0.53391203703703705</v>
      </c>
      <c r="C147" s="11">
        <v>348.83330000000001</v>
      </c>
      <c r="D147" s="11">
        <v>8.51</v>
      </c>
      <c r="E147" s="11">
        <v>20.018000000000001</v>
      </c>
      <c r="F147" s="11">
        <v>14.686999999999999</v>
      </c>
      <c r="G147" s="4">
        <v>-3.8</v>
      </c>
      <c r="H147" s="11">
        <v>3.47</v>
      </c>
      <c r="I147" s="11">
        <v>7.97</v>
      </c>
      <c r="J147" s="11">
        <v>9.41</v>
      </c>
      <c r="K147" s="11">
        <v>97.701899999999995</v>
      </c>
      <c r="L147" s="11">
        <v>29.98</v>
      </c>
      <c r="M147" s="51"/>
      <c r="N147" s="51"/>
      <c r="O147" s="70">
        <f t="shared" si="4"/>
        <v>4.8399999999999999E-2</v>
      </c>
      <c r="P147" s="1">
        <f t="shared" si="5"/>
        <v>17.341999999999999</v>
      </c>
    </row>
    <row r="148" spans="1:16" x14ac:dyDescent="0.25">
      <c r="A148" s="10">
        <v>42766</v>
      </c>
      <c r="B148" s="9">
        <v>0.53402777777777777</v>
      </c>
      <c r="C148" s="11">
        <v>349</v>
      </c>
      <c r="D148" s="11">
        <v>8.5</v>
      </c>
      <c r="E148" s="11">
        <v>19.969000000000001</v>
      </c>
      <c r="F148" s="11">
        <v>14.686999999999999</v>
      </c>
      <c r="G148" s="4">
        <v>-3.4</v>
      </c>
      <c r="H148" s="11">
        <v>3.47</v>
      </c>
      <c r="I148" s="11">
        <v>7.97</v>
      </c>
      <c r="J148" s="11">
        <v>9.4</v>
      </c>
      <c r="K148" s="11">
        <v>97.655500000000004</v>
      </c>
      <c r="L148" s="11">
        <v>29.98</v>
      </c>
      <c r="M148" s="51"/>
      <c r="N148" s="51"/>
      <c r="O148" s="70">
        <f t="shared" si="4"/>
        <v>6.9800000000000001E-2</v>
      </c>
      <c r="P148" s="1">
        <f t="shared" si="5"/>
        <v>17.292999999999999</v>
      </c>
    </row>
    <row r="149" spans="1:16" x14ac:dyDescent="0.25">
      <c r="A149" s="10">
        <v>42766</v>
      </c>
      <c r="B149" s="9">
        <v>0.53414351851851849</v>
      </c>
      <c r="C149" s="11">
        <v>349.16669999999999</v>
      </c>
      <c r="D149" s="11">
        <v>8.5</v>
      </c>
      <c r="E149" s="11">
        <v>20.077999999999999</v>
      </c>
      <c r="F149" s="11">
        <v>14.686999999999999</v>
      </c>
      <c r="G149" s="4">
        <v>-3.7</v>
      </c>
      <c r="H149" s="11">
        <v>3.47</v>
      </c>
      <c r="I149" s="11">
        <v>7.97</v>
      </c>
      <c r="J149" s="11">
        <v>9.4</v>
      </c>
      <c r="K149" s="11">
        <v>97.628299999999996</v>
      </c>
      <c r="L149" s="11">
        <v>29.98</v>
      </c>
      <c r="M149" s="51"/>
      <c r="N149" s="51"/>
      <c r="O149" s="70">
        <f t="shared" si="4"/>
        <v>5.3749999999999964E-2</v>
      </c>
      <c r="P149" s="1">
        <f t="shared" si="5"/>
        <v>17.402000000000001</v>
      </c>
    </row>
    <row r="150" spans="1:16" x14ac:dyDescent="0.25">
      <c r="A150" s="10">
        <v>42766</v>
      </c>
      <c r="B150" s="9">
        <v>0.53425925925925932</v>
      </c>
      <c r="C150" s="11">
        <v>349.33330000000001</v>
      </c>
      <c r="D150" s="11">
        <v>8.5</v>
      </c>
      <c r="E150" s="11">
        <v>18.093</v>
      </c>
      <c r="F150" s="11">
        <v>14.686999999999999</v>
      </c>
      <c r="G150" s="4">
        <v>-3.7</v>
      </c>
      <c r="H150" s="11">
        <v>3.47</v>
      </c>
      <c r="I150" s="11">
        <v>7.97</v>
      </c>
      <c r="J150" s="11">
        <v>9.4</v>
      </c>
      <c r="K150" s="11">
        <v>97.651700000000005</v>
      </c>
      <c r="L150" s="11">
        <v>29.99</v>
      </c>
      <c r="M150" s="51"/>
      <c r="N150" s="51"/>
      <c r="O150" s="70">
        <f t="shared" si="4"/>
        <v>5.3749999999999964E-2</v>
      </c>
      <c r="P150" s="1">
        <f t="shared" si="5"/>
        <v>15.417</v>
      </c>
    </row>
    <row r="151" spans="1:16" x14ac:dyDescent="0.25">
      <c r="A151" s="10">
        <v>42766</v>
      </c>
      <c r="B151" s="9">
        <v>0.53437499999999993</v>
      </c>
      <c r="C151" s="11">
        <v>349.5</v>
      </c>
      <c r="D151" s="11">
        <v>8.5</v>
      </c>
      <c r="E151" s="11">
        <v>12.807</v>
      </c>
      <c r="F151" s="11">
        <v>14.686999999999999</v>
      </c>
      <c r="G151" s="4">
        <v>-3.8</v>
      </c>
      <c r="H151" s="11">
        <v>3.47</v>
      </c>
      <c r="I151" s="11">
        <v>7.97</v>
      </c>
      <c r="J151" s="11">
        <v>9.41</v>
      </c>
      <c r="K151" s="11">
        <v>97.720100000000002</v>
      </c>
      <c r="L151" s="11">
        <v>29.97</v>
      </c>
      <c r="M151" s="51"/>
      <c r="N151" s="51"/>
      <c r="O151" s="70">
        <f t="shared" si="4"/>
        <v>4.8399999999999999E-2</v>
      </c>
      <c r="P151" s="1">
        <f t="shared" si="5"/>
        <v>10.131</v>
      </c>
    </row>
    <row r="152" spans="1:16" x14ac:dyDescent="0.25">
      <c r="A152" s="10">
        <v>42766</v>
      </c>
      <c r="B152" s="9">
        <v>0.53449074074074077</v>
      </c>
      <c r="C152" s="11">
        <v>349.66669999999999</v>
      </c>
      <c r="D152" s="11">
        <v>8.5</v>
      </c>
      <c r="E152" s="11">
        <v>11.356</v>
      </c>
      <c r="F152" s="11">
        <v>14.686999999999999</v>
      </c>
      <c r="G152" s="4">
        <v>-4.0999999999999996</v>
      </c>
      <c r="H152" s="11">
        <v>3.5</v>
      </c>
      <c r="I152" s="11">
        <v>7.97</v>
      </c>
      <c r="J152" s="11">
        <v>9.43</v>
      </c>
      <c r="K152" s="11">
        <v>97.881799999999998</v>
      </c>
      <c r="L152" s="11">
        <v>29.96</v>
      </c>
      <c r="M152" s="51"/>
      <c r="N152" s="51"/>
      <c r="O152" s="70">
        <f t="shared" si="4"/>
        <v>3.234999999999999E-2</v>
      </c>
      <c r="P152" s="1">
        <f t="shared" si="5"/>
        <v>8.68</v>
      </c>
    </row>
    <row r="153" spans="1:16" x14ac:dyDescent="0.25">
      <c r="A153" s="10">
        <v>42766</v>
      </c>
      <c r="B153" s="9">
        <v>0.53460648148148149</v>
      </c>
      <c r="C153" s="11">
        <v>349.83330000000001</v>
      </c>
      <c r="D153" s="11">
        <v>8.51</v>
      </c>
      <c r="E153" s="11">
        <v>5.8419999999999996</v>
      </c>
      <c r="F153" s="11">
        <v>14.686999999999999</v>
      </c>
      <c r="G153" s="4">
        <v>-3.8</v>
      </c>
      <c r="H153" s="11">
        <v>3.47</v>
      </c>
      <c r="I153" s="11">
        <v>7.97</v>
      </c>
      <c r="J153" s="11">
        <v>9.43</v>
      </c>
      <c r="K153" s="11">
        <v>97.924099999999996</v>
      </c>
      <c r="L153" s="11">
        <v>29.96</v>
      </c>
      <c r="M153" s="51"/>
      <c r="N153" s="51"/>
      <c r="O153" s="70">
        <f t="shared" si="4"/>
        <v>4.8399999999999999E-2</v>
      </c>
      <c r="P153" s="1">
        <f t="shared" si="5"/>
        <v>3.1659999999999995</v>
      </c>
    </row>
    <row r="154" spans="1:16" x14ac:dyDescent="0.25">
      <c r="A154" s="10">
        <v>42766</v>
      </c>
      <c r="B154" s="9">
        <v>0.53472222222222221</v>
      </c>
      <c r="C154" s="11">
        <v>350</v>
      </c>
      <c r="D154" s="11">
        <v>8.51</v>
      </c>
      <c r="E154" s="11">
        <v>4.7510000000000003</v>
      </c>
      <c r="F154" s="11">
        <v>14.686999999999999</v>
      </c>
      <c r="G154" s="4">
        <v>-3.6</v>
      </c>
      <c r="H154" s="11">
        <v>3.47</v>
      </c>
      <c r="I154" s="11">
        <v>7.97</v>
      </c>
      <c r="J154" s="11">
        <v>9.44</v>
      </c>
      <c r="K154" s="11">
        <v>98.077500000000001</v>
      </c>
      <c r="L154" s="11">
        <v>29.95</v>
      </c>
      <c r="M154" s="51"/>
      <c r="N154" s="51"/>
      <c r="O154" s="70">
        <f t="shared" si="4"/>
        <v>5.9099999999999986E-2</v>
      </c>
      <c r="P154" s="1">
        <f t="shared" si="5"/>
        <v>2.0750000000000002</v>
      </c>
    </row>
    <row r="155" spans="1:16" x14ac:dyDescent="0.25">
      <c r="A155" s="10">
        <v>42766</v>
      </c>
      <c r="B155" s="9">
        <v>0.53483796296296293</v>
      </c>
      <c r="C155" s="11">
        <v>350.16669999999999</v>
      </c>
      <c r="D155" s="11">
        <v>8.51</v>
      </c>
      <c r="E155" s="11">
        <v>4.92</v>
      </c>
      <c r="F155" s="11">
        <v>14.686999999999999</v>
      </c>
      <c r="G155" s="4">
        <v>-3.9</v>
      </c>
      <c r="H155" s="11">
        <v>3.47</v>
      </c>
      <c r="I155" s="11">
        <v>7.97</v>
      </c>
      <c r="J155" s="11">
        <v>9.4499999999999993</v>
      </c>
      <c r="K155" s="11">
        <v>98.178299999999993</v>
      </c>
      <c r="L155" s="11">
        <v>29.94</v>
      </c>
      <c r="M155" s="51"/>
      <c r="N155" s="51"/>
      <c r="O155" s="70">
        <f t="shared" si="4"/>
        <v>4.3049999999999977E-2</v>
      </c>
      <c r="P155" s="1">
        <f t="shared" si="5"/>
        <v>2.2439999999999998</v>
      </c>
    </row>
    <row r="156" spans="1:16" x14ac:dyDescent="0.25">
      <c r="A156" s="10">
        <v>42766</v>
      </c>
      <c r="B156" s="9">
        <v>0.53495370370370365</v>
      </c>
      <c r="C156" s="11">
        <v>350.33330000000001</v>
      </c>
      <c r="D156" s="11">
        <v>8.51</v>
      </c>
      <c r="E156" s="11">
        <v>4.915</v>
      </c>
      <c r="F156" s="11">
        <v>14.686999999999999</v>
      </c>
      <c r="G156" s="4">
        <v>-3.9</v>
      </c>
      <c r="H156" s="11">
        <v>3.5</v>
      </c>
      <c r="I156" s="11">
        <v>7.97</v>
      </c>
      <c r="J156" s="11">
        <v>9.44</v>
      </c>
      <c r="K156" s="11">
        <v>98.081900000000005</v>
      </c>
      <c r="L156" s="11">
        <v>29.95</v>
      </c>
      <c r="M156" s="51"/>
      <c r="N156" s="51"/>
      <c r="O156" s="70">
        <f t="shared" si="4"/>
        <v>4.3049999999999977E-2</v>
      </c>
      <c r="P156" s="1">
        <f t="shared" si="5"/>
        <v>2.2389999999999999</v>
      </c>
    </row>
    <row r="157" spans="1:16" x14ac:dyDescent="0.25">
      <c r="A157" s="10">
        <v>42766</v>
      </c>
      <c r="B157" s="9">
        <v>0.53506944444444449</v>
      </c>
      <c r="C157" s="11">
        <v>350.5</v>
      </c>
      <c r="D157" s="11">
        <v>8.51</v>
      </c>
      <c r="E157" s="11">
        <v>4.6749999999999998</v>
      </c>
      <c r="F157" s="11">
        <v>14.686999999999999</v>
      </c>
      <c r="G157" s="4">
        <v>-1.9</v>
      </c>
      <c r="H157" s="11">
        <v>3.47</v>
      </c>
      <c r="I157" s="11">
        <v>7.97</v>
      </c>
      <c r="J157" s="11">
        <v>9.4600000000000009</v>
      </c>
      <c r="K157" s="11">
        <v>98.258899999999997</v>
      </c>
      <c r="L157" s="11">
        <v>29.95</v>
      </c>
      <c r="M157" s="51"/>
      <c r="N157" s="51"/>
      <c r="O157" s="70">
        <f t="shared" si="4"/>
        <v>0.15004999999999999</v>
      </c>
      <c r="P157" s="1">
        <f t="shared" si="5"/>
        <v>1.9989999999999997</v>
      </c>
    </row>
    <row r="158" spans="1:16" x14ac:dyDescent="0.25">
      <c r="A158" s="10">
        <v>42766</v>
      </c>
      <c r="B158" s="9">
        <v>0.53518518518518521</v>
      </c>
      <c r="C158" s="11">
        <v>350.66669999999999</v>
      </c>
      <c r="D158" s="11">
        <v>8.51</v>
      </c>
      <c r="E158" s="11">
        <v>4.6959999999999997</v>
      </c>
      <c r="F158" s="11">
        <v>14.686999999999999</v>
      </c>
      <c r="G158" s="4">
        <v>-4.0999999999999996</v>
      </c>
      <c r="H158" s="11">
        <v>3.47</v>
      </c>
      <c r="I158" s="11">
        <v>7.97</v>
      </c>
      <c r="J158" s="11">
        <v>9.4499999999999993</v>
      </c>
      <c r="K158" s="11">
        <v>98.147199999999998</v>
      </c>
      <c r="L158" s="11">
        <v>29.95</v>
      </c>
      <c r="M158" s="51"/>
      <c r="N158" s="51"/>
      <c r="O158" s="70">
        <f t="shared" si="4"/>
        <v>3.234999999999999E-2</v>
      </c>
      <c r="P158" s="1">
        <f t="shared" si="5"/>
        <v>2.0199999999999996</v>
      </c>
    </row>
    <row r="159" spans="1:16" x14ac:dyDescent="0.25">
      <c r="A159" s="10">
        <v>42766</v>
      </c>
      <c r="B159" s="9">
        <v>0.53530092592592593</v>
      </c>
      <c r="C159" s="11">
        <v>350.83330000000001</v>
      </c>
      <c r="D159" s="11">
        <v>8.52</v>
      </c>
      <c r="E159" s="11">
        <v>4.6859999999999999</v>
      </c>
      <c r="F159" s="11">
        <v>14.686999999999999</v>
      </c>
      <c r="G159" s="4">
        <v>-3.9</v>
      </c>
      <c r="H159" s="11">
        <v>3.5</v>
      </c>
      <c r="I159" s="11">
        <v>7.97</v>
      </c>
      <c r="J159" s="11">
        <v>9.4499999999999993</v>
      </c>
      <c r="K159" s="11">
        <v>98.1935</v>
      </c>
      <c r="L159" s="11">
        <v>29.95</v>
      </c>
      <c r="M159" s="51"/>
      <c r="N159" s="51"/>
      <c r="O159" s="70">
        <f t="shared" si="4"/>
        <v>4.3049999999999977E-2</v>
      </c>
      <c r="P159" s="1">
        <f t="shared" si="5"/>
        <v>2.0099999999999998</v>
      </c>
    </row>
    <row r="160" spans="1:16" x14ac:dyDescent="0.25">
      <c r="A160" s="10">
        <v>42766</v>
      </c>
      <c r="B160" s="9">
        <v>0.53541666666666665</v>
      </c>
      <c r="C160" s="11">
        <v>351</v>
      </c>
      <c r="D160" s="11">
        <v>8.52</v>
      </c>
      <c r="E160" s="11">
        <v>4.6749999999999998</v>
      </c>
      <c r="F160" s="11">
        <v>14.686999999999999</v>
      </c>
      <c r="G160" s="4">
        <v>-4.2</v>
      </c>
      <c r="H160" s="11">
        <v>3.5</v>
      </c>
      <c r="I160" s="11">
        <v>7.97</v>
      </c>
      <c r="J160" s="11">
        <v>9.48</v>
      </c>
      <c r="K160" s="11">
        <v>98.452399999999997</v>
      </c>
      <c r="L160" s="11">
        <v>29.95</v>
      </c>
      <c r="M160" s="51"/>
      <c r="N160" s="51"/>
      <c r="O160" s="70">
        <f t="shared" si="4"/>
        <v>2.6999999999999968E-2</v>
      </c>
      <c r="P160" s="1">
        <f t="shared" si="5"/>
        <v>1.9989999999999997</v>
      </c>
    </row>
    <row r="161" spans="1:16" x14ac:dyDescent="0.25">
      <c r="A161" s="10">
        <v>42766</v>
      </c>
      <c r="B161" s="9">
        <v>0.53553240740740737</v>
      </c>
      <c r="C161" s="11">
        <v>351.16669999999999</v>
      </c>
      <c r="D161" s="11">
        <v>8.51</v>
      </c>
      <c r="E161" s="11">
        <v>4.6689999999999996</v>
      </c>
      <c r="F161" s="11">
        <v>14.686999999999999</v>
      </c>
      <c r="G161" s="4">
        <v>-4.3</v>
      </c>
      <c r="H161" s="11">
        <v>3.47</v>
      </c>
      <c r="I161" s="11">
        <v>7.97</v>
      </c>
      <c r="J161" s="11">
        <v>9.44</v>
      </c>
      <c r="K161" s="11">
        <v>98.089399999999998</v>
      </c>
      <c r="L161" s="11">
        <v>29.95</v>
      </c>
      <c r="M161" s="51"/>
      <c r="N161" s="51"/>
      <c r="O161" s="70">
        <f t="shared" si="4"/>
        <v>2.1650000000000003E-2</v>
      </c>
      <c r="P161" s="1">
        <f t="shared" si="5"/>
        <v>1.9929999999999994</v>
      </c>
    </row>
    <row r="162" spans="1:16" x14ac:dyDescent="0.25">
      <c r="A162" s="10">
        <v>42766</v>
      </c>
      <c r="B162" s="9">
        <v>0.53564814814814821</v>
      </c>
      <c r="C162" s="11">
        <v>351.33330000000001</v>
      </c>
      <c r="D162" s="11">
        <v>8.52</v>
      </c>
      <c r="E162" s="11">
        <v>4.6150000000000002</v>
      </c>
      <c r="F162" s="11">
        <v>14.686999999999999</v>
      </c>
      <c r="G162" s="4">
        <v>-3.9</v>
      </c>
      <c r="H162" s="11">
        <v>3.5</v>
      </c>
      <c r="I162" s="11">
        <v>7.97</v>
      </c>
      <c r="J162" s="11">
        <v>9.4499999999999993</v>
      </c>
      <c r="K162" s="11">
        <v>98.171700000000001</v>
      </c>
      <c r="L162" s="11">
        <v>29.95</v>
      </c>
      <c r="M162" s="51"/>
      <c r="N162" s="51"/>
      <c r="O162" s="70">
        <f t="shared" si="4"/>
        <v>4.3049999999999977E-2</v>
      </c>
      <c r="P162" s="1">
        <f t="shared" si="5"/>
        <v>1.9390000000000001</v>
      </c>
    </row>
    <row r="163" spans="1:16" x14ac:dyDescent="0.25">
      <c r="A163" s="10">
        <v>42766</v>
      </c>
      <c r="B163" s="9">
        <v>0.53576388888888882</v>
      </c>
      <c r="C163" s="11">
        <v>351.5</v>
      </c>
      <c r="D163" s="11">
        <v>8.51</v>
      </c>
      <c r="E163" s="11">
        <v>4.6040000000000001</v>
      </c>
      <c r="F163" s="11">
        <v>14.686999999999999</v>
      </c>
      <c r="G163" s="4">
        <v>-3.6</v>
      </c>
      <c r="H163" s="11">
        <v>3.47</v>
      </c>
      <c r="I163" s="11">
        <v>7.97</v>
      </c>
      <c r="J163" s="11">
        <v>9.4499999999999993</v>
      </c>
      <c r="K163" s="11">
        <v>98.171800000000005</v>
      </c>
      <c r="L163" s="11">
        <v>29.97</v>
      </c>
      <c r="M163" s="51"/>
      <c r="N163" s="51"/>
      <c r="O163" s="70">
        <f t="shared" si="4"/>
        <v>5.9099999999999986E-2</v>
      </c>
      <c r="P163" s="1">
        <f t="shared" si="5"/>
        <v>1.9279999999999999</v>
      </c>
    </row>
    <row r="164" spans="1:16" x14ac:dyDescent="0.25">
      <c r="A164" s="10">
        <v>42766</v>
      </c>
      <c r="B164" s="9">
        <v>0.53587962962962965</v>
      </c>
      <c r="C164" s="11">
        <v>351.66669999999999</v>
      </c>
      <c r="D164" s="11">
        <v>8.52</v>
      </c>
      <c r="E164" s="11">
        <v>4.7450000000000001</v>
      </c>
      <c r="F164" s="11">
        <v>14.686999999999999</v>
      </c>
      <c r="G164" s="4">
        <v>-3.9</v>
      </c>
      <c r="H164" s="11">
        <v>3.47</v>
      </c>
      <c r="I164" s="11">
        <v>7.98</v>
      </c>
      <c r="J164" s="11">
        <v>9.44</v>
      </c>
      <c r="K164" s="11">
        <v>98.089799999999997</v>
      </c>
      <c r="L164" s="11">
        <v>29.95</v>
      </c>
      <c r="M164" s="51"/>
      <c r="N164" s="51"/>
      <c r="O164" s="70">
        <f t="shared" si="4"/>
        <v>4.3049999999999977E-2</v>
      </c>
      <c r="P164" s="1">
        <f t="shared" si="5"/>
        <v>2.069</v>
      </c>
    </row>
    <row r="165" spans="1:16" x14ac:dyDescent="0.25">
      <c r="A165" s="10">
        <v>42766</v>
      </c>
      <c r="B165" s="9">
        <v>0.53599537037037037</v>
      </c>
      <c r="C165" s="11">
        <v>351.83330000000001</v>
      </c>
      <c r="D165" s="11">
        <v>8.52</v>
      </c>
      <c r="E165" s="11">
        <v>4.7889999999999997</v>
      </c>
      <c r="F165" s="11">
        <v>14.686999999999999</v>
      </c>
      <c r="G165" s="4">
        <v>-3.6</v>
      </c>
      <c r="H165" s="11">
        <v>3.47</v>
      </c>
      <c r="I165" s="11">
        <v>7.97</v>
      </c>
      <c r="J165" s="11">
        <v>9.4499999999999993</v>
      </c>
      <c r="K165" s="11">
        <v>98.196600000000004</v>
      </c>
      <c r="L165" s="11">
        <v>29.96</v>
      </c>
      <c r="M165" s="51"/>
      <c r="N165" s="51"/>
      <c r="O165" s="70">
        <f t="shared" si="4"/>
        <v>5.9099999999999986E-2</v>
      </c>
      <c r="P165" s="1">
        <f t="shared" si="5"/>
        <v>2.1129999999999995</v>
      </c>
    </row>
    <row r="166" spans="1:16" x14ac:dyDescent="0.25">
      <c r="A166" s="10">
        <v>42766</v>
      </c>
      <c r="B166" s="9">
        <v>0.53611111111111109</v>
      </c>
      <c r="C166" s="11">
        <v>352</v>
      </c>
      <c r="D166" s="11">
        <v>8.52</v>
      </c>
      <c r="E166" s="11">
        <v>4.7560000000000002</v>
      </c>
      <c r="F166" s="11">
        <v>14.686999999999999</v>
      </c>
      <c r="G166" s="4">
        <v>-2.8</v>
      </c>
      <c r="H166" s="11">
        <v>3.47</v>
      </c>
      <c r="I166" s="11">
        <v>7.97</v>
      </c>
      <c r="J166" s="11">
        <v>9.4600000000000009</v>
      </c>
      <c r="K166" s="11">
        <v>98.278899999999993</v>
      </c>
      <c r="L166" s="11">
        <v>29.95</v>
      </c>
      <c r="M166" s="51"/>
      <c r="N166" s="51"/>
      <c r="O166" s="70">
        <f t="shared" si="4"/>
        <v>0.10189999999999999</v>
      </c>
      <c r="P166" s="1">
        <f t="shared" si="5"/>
        <v>2.08</v>
      </c>
    </row>
    <row r="167" spans="1:16" x14ac:dyDescent="0.25">
      <c r="A167" s="10">
        <v>42766</v>
      </c>
      <c r="B167" s="9">
        <v>0.53622685185185182</v>
      </c>
      <c r="C167" s="11">
        <v>352.16669999999999</v>
      </c>
      <c r="D167" s="11">
        <v>8.51</v>
      </c>
      <c r="E167" s="11">
        <v>4.7670000000000003</v>
      </c>
      <c r="F167" s="11">
        <v>14.686999999999999</v>
      </c>
      <c r="G167" s="4">
        <v>-3.9</v>
      </c>
      <c r="H167" s="11">
        <v>3.5</v>
      </c>
      <c r="I167" s="11">
        <v>7.97</v>
      </c>
      <c r="J167" s="11">
        <v>9.4600000000000009</v>
      </c>
      <c r="K167" s="11">
        <v>98.200900000000004</v>
      </c>
      <c r="L167" s="11">
        <v>29.96</v>
      </c>
      <c r="M167" s="51"/>
      <c r="N167" s="51"/>
      <c r="O167" s="70">
        <f t="shared" si="4"/>
        <v>4.3049999999999977E-2</v>
      </c>
      <c r="P167" s="1">
        <f t="shared" si="5"/>
        <v>2.0910000000000002</v>
      </c>
    </row>
    <row r="168" spans="1:16" x14ac:dyDescent="0.25">
      <c r="A168" s="10">
        <v>42766</v>
      </c>
      <c r="B168" s="9">
        <v>0.53634259259259254</v>
      </c>
      <c r="C168" s="11">
        <v>352.33330000000001</v>
      </c>
      <c r="D168" s="11">
        <v>8.51</v>
      </c>
      <c r="E168" s="11">
        <v>4.7729999999999997</v>
      </c>
      <c r="F168" s="11">
        <v>14.686999999999999</v>
      </c>
      <c r="G168" s="4">
        <v>-3.9</v>
      </c>
      <c r="H168" s="11">
        <v>3.47</v>
      </c>
      <c r="I168" s="11">
        <v>7.97</v>
      </c>
      <c r="J168" s="11">
        <v>9.4700000000000006</v>
      </c>
      <c r="K168" s="11">
        <v>98.372</v>
      </c>
      <c r="L168" s="11">
        <v>29.96</v>
      </c>
      <c r="M168" s="51"/>
      <c r="N168" s="51"/>
      <c r="O168" s="70">
        <f t="shared" si="4"/>
        <v>4.3049999999999977E-2</v>
      </c>
      <c r="P168" s="1">
        <f t="shared" si="5"/>
        <v>2.0969999999999995</v>
      </c>
    </row>
    <row r="169" spans="1:16" x14ac:dyDescent="0.25">
      <c r="A169" s="10">
        <v>42766</v>
      </c>
      <c r="B169" s="9">
        <v>0.53645833333333337</v>
      </c>
      <c r="C169" s="11">
        <v>352.5</v>
      </c>
      <c r="D169" s="11">
        <v>8.51</v>
      </c>
      <c r="E169" s="11">
        <v>4.7619999999999996</v>
      </c>
      <c r="F169" s="11">
        <v>14.686999999999999</v>
      </c>
      <c r="G169" s="4">
        <v>-3.8</v>
      </c>
      <c r="H169" s="11">
        <v>3.47</v>
      </c>
      <c r="I169" s="11">
        <v>7.97</v>
      </c>
      <c r="J169" s="11">
        <v>9.44</v>
      </c>
      <c r="K169" s="11">
        <v>98.060400000000001</v>
      </c>
      <c r="L169" s="11">
        <v>29.96</v>
      </c>
      <c r="M169" s="51"/>
      <c r="N169" s="51"/>
      <c r="O169" s="70">
        <f t="shared" si="4"/>
        <v>4.8399999999999999E-2</v>
      </c>
      <c r="P169" s="1">
        <f t="shared" si="5"/>
        <v>2.0859999999999994</v>
      </c>
    </row>
    <row r="170" spans="1:16" x14ac:dyDescent="0.25">
      <c r="A170" s="10">
        <v>42766</v>
      </c>
      <c r="B170" s="9">
        <v>0.53657407407407409</v>
      </c>
      <c r="C170" s="11">
        <v>352.66669999999999</v>
      </c>
      <c r="D170" s="11">
        <v>8.51</v>
      </c>
      <c r="E170" s="11">
        <v>4.7670000000000003</v>
      </c>
      <c r="F170" s="11">
        <v>14.686999999999999</v>
      </c>
      <c r="G170" s="4">
        <v>-3.9</v>
      </c>
      <c r="H170" s="11">
        <v>3.47</v>
      </c>
      <c r="I170" s="11">
        <v>7.97</v>
      </c>
      <c r="J170" s="11">
        <v>9.4600000000000009</v>
      </c>
      <c r="K170" s="11">
        <v>98.244399999999999</v>
      </c>
      <c r="L170" s="11">
        <v>29.96</v>
      </c>
      <c r="M170" s="51"/>
      <c r="N170" s="51"/>
      <c r="O170" s="70">
        <f t="shared" si="4"/>
        <v>4.3049999999999977E-2</v>
      </c>
      <c r="P170" s="1">
        <f t="shared" si="5"/>
        <v>2.0910000000000002</v>
      </c>
    </row>
    <row r="171" spans="1:16" x14ac:dyDescent="0.25">
      <c r="A171" s="10">
        <v>42766</v>
      </c>
      <c r="B171" s="9">
        <v>0.53668981481481481</v>
      </c>
      <c r="C171" s="11">
        <v>352.83330000000001</v>
      </c>
      <c r="D171" s="11">
        <v>8.51</v>
      </c>
      <c r="E171" s="11">
        <v>4.7450000000000001</v>
      </c>
      <c r="F171" s="11">
        <v>14.686999999999999</v>
      </c>
      <c r="G171" s="4">
        <v>-3.8</v>
      </c>
      <c r="H171" s="11">
        <v>3.5</v>
      </c>
      <c r="I171" s="11">
        <v>7.97</v>
      </c>
      <c r="J171" s="11">
        <v>9.44</v>
      </c>
      <c r="K171" s="11">
        <v>98.088099999999997</v>
      </c>
      <c r="L171" s="11">
        <v>29.97</v>
      </c>
      <c r="M171" s="51"/>
      <c r="N171" s="51"/>
      <c r="O171" s="70">
        <f t="shared" si="4"/>
        <v>4.8399999999999999E-2</v>
      </c>
      <c r="P171" s="1">
        <f t="shared" si="5"/>
        <v>2.069</v>
      </c>
    </row>
    <row r="172" spans="1:16" x14ac:dyDescent="0.25">
      <c r="A172" s="10">
        <v>42766</v>
      </c>
      <c r="B172" s="9">
        <v>0.53680555555555554</v>
      </c>
      <c r="C172" s="11">
        <v>353</v>
      </c>
      <c r="D172" s="11">
        <v>8.5</v>
      </c>
      <c r="E172" s="11">
        <v>4.74</v>
      </c>
      <c r="F172" s="11">
        <v>14.686999999999999</v>
      </c>
      <c r="G172" s="4">
        <v>-4.2</v>
      </c>
      <c r="H172" s="11">
        <v>3.47</v>
      </c>
      <c r="I172" s="11">
        <v>7.97</v>
      </c>
      <c r="J172" s="11">
        <v>9.4499999999999993</v>
      </c>
      <c r="K172" s="11">
        <v>98.102800000000002</v>
      </c>
      <c r="L172" s="11">
        <v>29.97</v>
      </c>
      <c r="M172" s="51"/>
      <c r="N172" s="51"/>
      <c r="O172" s="70">
        <f t="shared" si="4"/>
        <v>2.6999999999999968E-2</v>
      </c>
      <c r="P172" s="1">
        <f t="shared" si="5"/>
        <v>2.0640000000000001</v>
      </c>
    </row>
    <row r="173" spans="1:16" x14ac:dyDescent="0.25">
      <c r="A173" s="10">
        <v>42766</v>
      </c>
      <c r="B173" s="9">
        <v>0.53692129629629626</v>
      </c>
      <c r="C173" s="11">
        <v>353.16669999999999</v>
      </c>
      <c r="D173" s="11">
        <v>8.51</v>
      </c>
      <c r="E173" s="11">
        <v>4.7240000000000002</v>
      </c>
      <c r="F173" s="11">
        <v>14.686999999999999</v>
      </c>
      <c r="G173" s="4">
        <v>-3.6</v>
      </c>
      <c r="H173" s="11">
        <v>3.47</v>
      </c>
      <c r="I173" s="11">
        <v>7.97</v>
      </c>
      <c r="J173" s="11">
        <v>9.4499999999999993</v>
      </c>
      <c r="K173" s="11">
        <v>98.151799999999994</v>
      </c>
      <c r="L173" s="11">
        <v>29.96</v>
      </c>
      <c r="M173" s="51"/>
      <c r="N173" s="51"/>
      <c r="O173" s="70">
        <f t="shared" si="4"/>
        <v>5.9099999999999986E-2</v>
      </c>
      <c r="P173" s="1">
        <f t="shared" si="5"/>
        <v>2.048</v>
      </c>
    </row>
    <row r="174" spans="1:16" x14ac:dyDescent="0.25">
      <c r="A174" s="10">
        <v>42766</v>
      </c>
      <c r="B174" s="9">
        <v>0.53703703703703709</v>
      </c>
      <c r="C174" s="11">
        <v>353.33330000000001</v>
      </c>
      <c r="D174" s="11">
        <v>8.51</v>
      </c>
      <c r="E174" s="11">
        <v>4.7839999999999998</v>
      </c>
      <c r="F174" s="11">
        <v>14.686999999999999</v>
      </c>
      <c r="G174" s="4">
        <v>-3.5</v>
      </c>
      <c r="H174" s="11">
        <v>3.47</v>
      </c>
      <c r="I174" s="11">
        <v>7.97</v>
      </c>
      <c r="J174" s="11">
        <v>9.4499999999999993</v>
      </c>
      <c r="K174" s="11">
        <v>98.161699999999996</v>
      </c>
      <c r="L174" s="11">
        <v>29.96</v>
      </c>
      <c r="M174" s="51"/>
      <c r="N174" s="51"/>
      <c r="O174" s="70">
        <f t="shared" si="4"/>
        <v>6.444999999999998E-2</v>
      </c>
      <c r="P174" s="1">
        <f t="shared" si="5"/>
        <v>2.1079999999999997</v>
      </c>
    </row>
    <row r="175" spans="1:16" x14ac:dyDescent="0.25">
      <c r="A175" s="10">
        <v>42766</v>
      </c>
      <c r="B175" s="9">
        <v>0.53715277777777781</v>
      </c>
      <c r="C175" s="11">
        <v>353.5</v>
      </c>
      <c r="D175" s="11">
        <v>8.51</v>
      </c>
      <c r="E175" s="11">
        <v>4.7619999999999996</v>
      </c>
      <c r="F175" s="11">
        <v>14.686999999999999</v>
      </c>
      <c r="G175" s="4">
        <v>-3.6</v>
      </c>
      <c r="H175" s="11">
        <v>3.47</v>
      </c>
      <c r="I175" s="11">
        <v>7.97</v>
      </c>
      <c r="J175" s="11">
        <v>9.4600000000000009</v>
      </c>
      <c r="K175" s="11">
        <v>98.257999999999996</v>
      </c>
      <c r="L175" s="11">
        <v>29.96</v>
      </c>
      <c r="M175" s="51"/>
      <c r="N175" s="51"/>
      <c r="O175" s="70">
        <f t="shared" si="4"/>
        <v>5.9099999999999986E-2</v>
      </c>
      <c r="P175" s="1">
        <f t="shared" si="5"/>
        <v>2.0859999999999994</v>
      </c>
    </row>
    <row r="176" spans="1:16" x14ac:dyDescent="0.25">
      <c r="A176" s="10">
        <v>42766</v>
      </c>
      <c r="B176" s="9">
        <v>0.53726851851851853</v>
      </c>
      <c r="C176" s="11">
        <v>353.66669999999999</v>
      </c>
      <c r="D176" s="11">
        <v>8.51</v>
      </c>
      <c r="E176" s="11">
        <v>4.8159999999999998</v>
      </c>
      <c r="F176" s="11">
        <v>14.686999999999999</v>
      </c>
      <c r="G176" s="4">
        <v>-3.7</v>
      </c>
      <c r="H176" s="11">
        <v>3.47</v>
      </c>
      <c r="I176" s="11">
        <v>7.97</v>
      </c>
      <c r="J176" s="11">
        <v>9.4499999999999993</v>
      </c>
      <c r="K176" s="11">
        <v>98.107100000000003</v>
      </c>
      <c r="L176" s="11">
        <v>29.96</v>
      </c>
      <c r="M176" s="51"/>
      <c r="N176" s="51"/>
      <c r="O176" s="70">
        <f t="shared" si="4"/>
        <v>5.3749999999999964E-2</v>
      </c>
      <c r="P176" s="1">
        <f t="shared" si="5"/>
        <v>2.1399999999999997</v>
      </c>
    </row>
    <row r="177" spans="1:16" x14ac:dyDescent="0.25">
      <c r="A177" s="10">
        <v>42766</v>
      </c>
      <c r="B177" s="9">
        <v>0.53738425925925926</v>
      </c>
      <c r="C177" s="11">
        <v>353.83330000000001</v>
      </c>
      <c r="D177" s="11">
        <v>8.5</v>
      </c>
      <c r="E177" s="11">
        <v>4.8</v>
      </c>
      <c r="F177" s="11">
        <v>14.686999999999999</v>
      </c>
      <c r="G177" s="4">
        <v>-3.6</v>
      </c>
      <c r="H177" s="11">
        <v>3.5</v>
      </c>
      <c r="I177" s="11">
        <v>7.98</v>
      </c>
      <c r="J177" s="11">
        <v>9.4700000000000006</v>
      </c>
      <c r="K177" s="11">
        <v>98.296499999999995</v>
      </c>
      <c r="L177" s="11">
        <v>29.97</v>
      </c>
      <c r="M177" s="51"/>
      <c r="N177" s="51"/>
      <c r="O177" s="70">
        <f t="shared" si="4"/>
        <v>5.9099999999999986E-2</v>
      </c>
      <c r="P177" s="1">
        <f t="shared" si="5"/>
        <v>2.1239999999999997</v>
      </c>
    </row>
    <row r="178" spans="1:16" x14ac:dyDescent="0.25">
      <c r="A178" s="10">
        <v>42766</v>
      </c>
      <c r="B178" s="9">
        <v>0.53749999999999998</v>
      </c>
      <c r="C178" s="11">
        <v>354</v>
      </c>
      <c r="D178" s="11">
        <v>8.51</v>
      </c>
      <c r="E178" s="11">
        <v>4.8869999999999996</v>
      </c>
      <c r="F178" s="11">
        <v>14.686999999999999</v>
      </c>
      <c r="G178" s="4">
        <v>-4.0999999999999996</v>
      </c>
      <c r="H178" s="11">
        <v>3.47</v>
      </c>
      <c r="I178" s="11">
        <v>7.97</v>
      </c>
      <c r="J178" s="11">
        <v>9.44</v>
      </c>
      <c r="K178" s="11">
        <v>98.081900000000005</v>
      </c>
      <c r="L178" s="11">
        <v>29.97</v>
      </c>
      <c r="M178" s="51"/>
      <c r="N178" s="51"/>
      <c r="O178" s="70">
        <f t="shared" si="4"/>
        <v>3.234999999999999E-2</v>
      </c>
      <c r="P178" s="1">
        <f t="shared" si="5"/>
        <v>2.2109999999999994</v>
      </c>
    </row>
    <row r="179" spans="1:16" x14ac:dyDescent="0.25">
      <c r="A179" s="10">
        <v>42766</v>
      </c>
      <c r="B179" s="9">
        <v>0.53761574074074081</v>
      </c>
      <c r="C179" s="11">
        <v>354.16669999999999</v>
      </c>
      <c r="D179" s="11">
        <v>8.5</v>
      </c>
      <c r="E179" s="11">
        <v>4.8440000000000003</v>
      </c>
      <c r="F179" s="11">
        <v>14.686999999999999</v>
      </c>
      <c r="G179" s="4">
        <v>-3.5</v>
      </c>
      <c r="H179" s="11">
        <v>3.47</v>
      </c>
      <c r="I179" s="11">
        <v>7.97</v>
      </c>
      <c r="J179" s="11">
        <v>9.4499999999999993</v>
      </c>
      <c r="K179" s="11">
        <v>98.123199999999997</v>
      </c>
      <c r="L179" s="11">
        <v>29.97</v>
      </c>
      <c r="M179" s="51"/>
      <c r="N179" s="51"/>
      <c r="O179" s="70">
        <f t="shared" si="4"/>
        <v>6.444999999999998E-2</v>
      </c>
      <c r="P179" s="1">
        <f t="shared" si="5"/>
        <v>2.1680000000000001</v>
      </c>
    </row>
    <row r="180" spans="1:16" x14ac:dyDescent="0.25">
      <c r="A180" s="10">
        <v>42766</v>
      </c>
      <c r="B180" s="9">
        <v>0.53773148148148142</v>
      </c>
      <c r="C180" s="11">
        <v>354.33330000000001</v>
      </c>
      <c r="D180" s="11">
        <v>8.51</v>
      </c>
      <c r="E180" s="11">
        <v>4.8760000000000003</v>
      </c>
      <c r="F180" s="11">
        <v>14.686999999999999</v>
      </c>
      <c r="G180" s="4">
        <v>-4</v>
      </c>
      <c r="H180" s="11">
        <v>3.47</v>
      </c>
      <c r="I180" s="11">
        <v>7.98</v>
      </c>
      <c r="J180" s="11">
        <v>9.4499999999999993</v>
      </c>
      <c r="K180" s="11">
        <v>98.154799999999994</v>
      </c>
      <c r="L180" s="11">
        <v>29.97</v>
      </c>
      <c r="M180" s="51"/>
      <c r="N180" s="51"/>
      <c r="O180" s="70">
        <f t="shared" si="4"/>
        <v>3.7699999999999984E-2</v>
      </c>
      <c r="P180" s="1">
        <f t="shared" si="5"/>
        <v>2.2000000000000002</v>
      </c>
    </row>
    <row r="181" spans="1:16" x14ac:dyDescent="0.25">
      <c r="A181" s="10">
        <v>42766</v>
      </c>
      <c r="B181" s="9">
        <v>0.53784722222222225</v>
      </c>
      <c r="C181" s="11">
        <v>354.5</v>
      </c>
      <c r="D181" s="11">
        <v>8.5</v>
      </c>
      <c r="E181" s="11">
        <v>4.8659999999999997</v>
      </c>
      <c r="F181" s="11">
        <v>14.686999999999999</v>
      </c>
      <c r="G181" s="4">
        <v>-3.9</v>
      </c>
      <c r="H181" s="11">
        <v>3.5</v>
      </c>
      <c r="I181" s="11">
        <v>7.98</v>
      </c>
      <c r="J181" s="11">
        <v>9.4600000000000009</v>
      </c>
      <c r="K181" s="11">
        <v>98.218999999999994</v>
      </c>
      <c r="L181" s="11">
        <v>29.97</v>
      </c>
      <c r="M181" s="51"/>
      <c r="N181" s="51"/>
      <c r="O181" s="70">
        <f t="shared" si="4"/>
        <v>4.3049999999999977E-2</v>
      </c>
      <c r="P181" s="1">
        <f t="shared" si="5"/>
        <v>2.1899999999999995</v>
      </c>
    </row>
    <row r="182" spans="1:16" x14ac:dyDescent="0.25">
      <c r="A182" s="10">
        <v>42766</v>
      </c>
      <c r="B182" s="9">
        <v>0.53796296296296298</v>
      </c>
      <c r="C182" s="11">
        <v>354.66669999999999</v>
      </c>
      <c r="D182" s="11">
        <v>8.5</v>
      </c>
      <c r="E182" s="11">
        <v>4.8869999999999996</v>
      </c>
      <c r="F182" s="11">
        <v>14.686999999999999</v>
      </c>
      <c r="G182" s="4">
        <v>-4.0999999999999996</v>
      </c>
      <c r="H182" s="11">
        <v>3.5</v>
      </c>
      <c r="I182" s="11">
        <v>7.98</v>
      </c>
      <c r="J182" s="11">
        <v>9.4600000000000009</v>
      </c>
      <c r="K182" s="11">
        <v>98.225099999999998</v>
      </c>
      <c r="L182" s="11">
        <v>29.97</v>
      </c>
      <c r="M182" s="51"/>
      <c r="N182" s="51"/>
      <c r="O182" s="70">
        <f t="shared" si="4"/>
        <v>3.234999999999999E-2</v>
      </c>
      <c r="P182" s="1">
        <f t="shared" si="5"/>
        <v>2.2109999999999994</v>
      </c>
    </row>
    <row r="183" spans="1:16" x14ac:dyDescent="0.25">
      <c r="A183" s="10">
        <v>42766</v>
      </c>
      <c r="B183" s="9">
        <v>0.5380787037037037</v>
      </c>
      <c r="C183" s="11">
        <v>354.83330000000001</v>
      </c>
      <c r="D183" s="11">
        <v>8.5</v>
      </c>
      <c r="E183" s="11">
        <v>4.9089999999999998</v>
      </c>
      <c r="F183" s="11">
        <v>14.686999999999999</v>
      </c>
      <c r="G183" s="4">
        <v>-3.9</v>
      </c>
      <c r="H183" s="11">
        <v>3.47</v>
      </c>
      <c r="I183" s="11">
        <v>7.98</v>
      </c>
      <c r="J183" s="11">
        <v>9.4600000000000009</v>
      </c>
      <c r="K183" s="11">
        <v>98.233199999999997</v>
      </c>
      <c r="L183" s="11">
        <v>29.97</v>
      </c>
      <c r="M183" s="51"/>
      <c r="N183" s="51"/>
      <c r="O183" s="70">
        <f t="shared" si="4"/>
        <v>4.3049999999999977E-2</v>
      </c>
      <c r="P183" s="1">
        <f t="shared" si="5"/>
        <v>2.2329999999999997</v>
      </c>
    </row>
    <row r="184" spans="1:16" x14ac:dyDescent="0.25">
      <c r="A184" s="10">
        <v>42766</v>
      </c>
      <c r="B184" s="9">
        <v>0.53819444444444442</v>
      </c>
      <c r="C184" s="11">
        <v>355</v>
      </c>
      <c r="D184" s="11">
        <v>8.51</v>
      </c>
      <c r="E184" s="11">
        <v>4.718</v>
      </c>
      <c r="F184" s="11">
        <v>14.686999999999999</v>
      </c>
      <c r="G184" s="4">
        <v>-3.8</v>
      </c>
      <c r="H184" s="11">
        <v>3.47</v>
      </c>
      <c r="I184" s="11">
        <v>7.98</v>
      </c>
      <c r="J184" s="11">
        <v>9.4700000000000006</v>
      </c>
      <c r="K184" s="11">
        <v>98.304400000000001</v>
      </c>
      <c r="L184" s="11">
        <v>29.96</v>
      </c>
      <c r="M184" s="51"/>
      <c r="N184" s="51"/>
      <c r="O184" s="70">
        <f t="shared" si="4"/>
        <v>4.8399999999999999E-2</v>
      </c>
      <c r="P184" s="1">
        <f t="shared" si="5"/>
        <v>2.0419999999999998</v>
      </c>
    </row>
    <row r="185" spans="1:16" x14ac:dyDescent="0.25">
      <c r="A185" s="10">
        <v>42766</v>
      </c>
      <c r="B185" s="9">
        <v>0.53831018518518514</v>
      </c>
      <c r="C185" s="11">
        <v>355.16669999999999</v>
      </c>
      <c r="D185" s="11">
        <v>8.51</v>
      </c>
      <c r="E185" s="11">
        <v>4.7889999999999997</v>
      </c>
      <c r="F185" s="11">
        <v>14.686999999999999</v>
      </c>
      <c r="G185" s="4">
        <v>-3.8</v>
      </c>
      <c r="H185" s="11">
        <v>3.47</v>
      </c>
      <c r="I185" s="11">
        <v>7.97</v>
      </c>
      <c r="J185" s="11">
        <v>9.4600000000000009</v>
      </c>
      <c r="K185" s="11">
        <v>98.208100000000002</v>
      </c>
      <c r="L185" s="11">
        <v>29.97</v>
      </c>
      <c r="M185" s="51"/>
      <c r="N185" s="51"/>
      <c r="O185" s="70">
        <f t="shared" si="4"/>
        <v>4.8399999999999999E-2</v>
      </c>
      <c r="P185" s="1">
        <f t="shared" si="5"/>
        <v>2.1129999999999995</v>
      </c>
    </row>
    <row r="186" spans="1:16" x14ac:dyDescent="0.25">
      <c r="A186" s="10">
        <v>42766</v>
      </c>
      <c r="B186" s="9">
        <v>0.53842592592592597</v>
      </c>
      <c r="C186" s="11">
        <v>355.33330000000001</v>
      </c>
      <c r="D186" s="11">
        <v>8.51</v>
      </c>
      <c r="E186" s="11">
        <v>4.8109999999999999</v>
      </c>
      <c r="F186" s="11">
        <v>14.686999999999999</v>
      </c>
      <c r="G186" s="4">
        <v>-3.7</v>
      </c>
      <c r="H186" s="11">
        <v>3.47</v>
      </c>
      <c r="I186" s="11">
        <v>7.97</v>
      </c>
      <c r="J186" s="11">
        <v>9.4499999999999993</v>
      </c>
      <c r="K186" s="11">
        <v>98.175399999999996</v>
      </c>
      <c r="L186" s="11">
        <v>29.96</v>
      </c>
      <c r="M186" s="51"/>
      <c r="N186" s="51"/>
      <c r="O186" s="70">
        <f t="shared" si="4"/>
        <v>5.3749999999999964E-2</v>
      </c>
      <c r="P186" s="1">
        <f t="shared" si="5"/>
        <v>2.1349999999999998</v>
      </c>
    </row>
    <row r="187" spans="1:16" x14ac:dyDescent="0.25">
      <c r="A187" s="10">
        <v>42766</v>
      </c>
      <c r="B187" s="9">
        <v>0.5385416666666667</v>
      </c>
      <c r="C187" s="11">
        <v>355.5</v>
      </c>
      <c r="D187" s="11">
        <v>8.51</v>
      </c>
      <c r="E187" s="11">
        <v>4.7290000000000001</v>
      </c>
      <c r="F187" s="11">
        <v>14.686999999999999</v>
      </c>
      <c r="G187" s="4">
        <v>-4</v>
      </c>
      <c r="H187" s="11">
        <v>3.47</v>
      </c>
      <c r="I187" s="11">
        <v>7.97</v>
      </c>
      <c r="J187" s="11">
        <v>9.4499999999999993</v>
      </c>
      <c r="K187" s="11">
        <v>98.153599999999997</v>
      </c>
      <c r="L187" s="11">
        <v>29.96</v>
      </c>
      <c r="M187" s="51"/>
      <c r="N187" s="51"/>
      <c r="O187" s="70">
        <f t="shared" si="4"/>
        <v>3.7699999999999984E-2</v>
      </c>
      <c r="P187" s="1">
        <f t="shared" si="5"/>
        <v>2.0529999999999999</v>
      </c>
    </row>
    <row r="188" spans="1:16" x14ac:dyDescent="0.25">
      <c r="A188" s="10">
        <v>42766</v>
      </c>
      <c r="B188" s="9">
        <v>0.53865740740740742</v>
      </c>
      <c r="C188" s="11">
        <v>355.66669999999999</v>
      </c>
      <c r="D188" s="11">
        <v>8.51</v>
      </c>
      <c r="E188" s="11">
        <v>4.74</v>
      </c>
      <c r="F188" s="11">
        <v>14.686999999999999</v>
      </c>
      <c r="G188" s="4">
        <v>-4</v>
      </c>
      <c r="H188" s="11">
        <v>3.47</v>
      </c>
      <c r="I188" s="11">
        <v>7.97</v>
      </c>
      <c r="J188" s="11">
        <v>9.4499999999999993</v>
      </c>
      <c r="K188" s="11">
        <v>98.1524</v>
      </c>
      <c r="L188" s="11">
        <v>29.96</v>
      </c>
      <c r="M188" s="51"/>
      <c r="N188" s="51"/>
      <c r="O188" s="70">
        <f t="shared" si="4"/>
        <v>3.7699999999999984E-2</v>
      </c>
      <c r="P188" s="1">
        <f t="shared" si="5"/>
        <v>2.0640000000000001</v>
      </c>
    </row>
    <row r="189" spans="1:16" x14ac:dyDescent="0.25">
      <c r="A189" s="10">
        <v>42766</v>
      </c>
      <c r="B189" s="9">
        <v>0.53877314814814814</v>
      </c>
      <c r="C189" s="11">
        <v>355.83330000000001</v>
      </c>
      <c r="D189" s="11">
        <v>8.51</v>
      </c>
      <c r="E189" s="11">
        <v>4.7560000000000002</v>
      </c>
      <c r="F189" s="11">
        <v>14.686999999999999</v>
      </c>
      <c r="G189" s="4">
        <v>-4.2</v>
      </c>
      <c r="H189" s="11">
        <v>3.5</v>
      </c>
      <c r="I189" s="11">
        <v>7.98</v>
      </c>
      <c r="J189" s="11">
        <v>9.4600000000000009</v>
      </c>
      <c r="K189" s="11">
        <v>98.194400000000002</v>
      </c>
      <c r="L189" s="11">
        <v>29.97</v>
      </c>
      <c r="M189" s="51"/>
      <c r="N189" s="51"/>
      <c r="O189" s="70">
        <f t="shared" si="4"/>
        <v>2.6999999999999968E-2</v>
      </c>
      <c r="P189" s="1">
        <f t="shared" si="5"/>
        <v>2.08</v>
      </c>
    </row>
    <row r="190" spans="1:16" x14ac:dyDescent="0.25">
      <c r="A190" s="10">
        <v>42766</v>
      </c>
      <c r="B190" s="9">
        <v>0.53888888888888886</v>
      </c>
      <c r="C190" s="11">
        <v>356</v>
      </c>
      <c r="D190" s="11">
        <v>8.51</v>
      </c>
      <c r="E190" s="11">
        <v>4.7460000000000004</v>
      </c>
      <c r="F190" s="11">
        <v>14.686999999999999</v>
      </c>
      <c r="G190" s="4">
        <v>-4</v>
      </c>
      <c r="H190" s="11">
        <v>3.5</v>
      </c>
      <c r="I190" s="11">
        <v>7.98</v>
      </c>
      <c r="J190" s="11">
        <v>9.48</v>
      </c>
      <c r="K190" s="11">
        <v>98.504900000000006</v>
      </c>
      <c r="L190" s="11">
        <v>29.96</v>
      </c>
      <c r="M190" s="51"/>
      <c r="N190" s="51"/>
      <c r="O190" s="70">
        <f t="shared" si="4"/>
        <v>3.7699999999999984E-2</v>
      </c>
      <c r="P190" s="1">
        <f t="shared" si="5"/>
        <v>2.0700000000000003</v>
      </c>
    </row>
    <row r="191" spans="1:16" x14ac:dyDescent="0.25">
      <c r="A191" s="10">
        <v>42766</v>
      </c>
      <c r="B191" s="9">
        <v>0.53900462962962969</v>
      </c>
      <c r="C191" s="11">
        <v>356.16669999999999</v>
      </c>
      <c r="D191" s="11">
        <v>8.5</v>
      </c>
      <c r="E191" s="11">
        <v>4.702</v>
      </c>
      <c r="F191" s="11">
        <v>14.686999999999999</v>
      </c>
      <c r="G191" s="4">
        <v>-4</v>
      </c>
      <c r="H191" s="11">
        <v>3.47</v>
      </c>
      <c r="I191" s="11">
        <v>7.98</v>
      </c>
      <c r="J191" s="11">
        <v>9.4600000000000009</v>
      </c>
      <c r="K191" s="11">
        <v>98.285300000000007</v>
      </c>
      <c r="L191" s="11">
        <v>29.97</v>
      </c>
      <c r="M191" s="51"/>
      <c r="N191" s="51"/>
      <c r="O191" s="70">
        <f t="shared" si="4"/>
        <v>3.7699999999999984E-2</v>
      </c>
      <c r="P191" s="1">
        <f t="shared" si="5"/>
        <v>2.0259999999999998</v>
      </c>
    </row>
    <row r="192" spans="1:16" x14ac:dyDescent="0.25">
      <c r="A192" s="10">
        <v>42766</v>
      </c>
      <c r="B192" s="9">
        <v>0.53912037037037031</v>
      </c>
      <c r="C192" s="11">
        <v>356.33330000000001</v>
      </c>
      <c r="D192" s="11">
        <v>8.5</v>
      </c>
      <c r="E192" s="11">
        <v>4.7290000000000001</v>
      </c>
      <c r="F192" s="11">
        <v>14.686999999999999</v>
      </c>
      <c r="G192" s="4">
        <v>-3.8</v>
      </c>
      <c r="H192" s="11">
        <v>3.5</v>
      </c>
      <c r="I192" s="11">
        <v>7.98</v>
      </c>
      <c r="J192" s="11">
        <v>9.4600000000000009</v>
      </c>
      <c r="K192" s="11">
        <v>98.244900000000001</v>
      </c>
      <c r="L192" s="11">
        <v>29.98</v>
      </c>
      <c r="M192" s="51"/>
      <c r="N192" s="51"/>
      <c r="O192" s="70">
        <f t="shared" si="4"/>
        <v>4.8399999999999999E-2</v>
      </c>
      <c r="P192" s="1">
        <f t="shared" si="5"/>
        <v>2.0529999999999999</v>
      </c>
    </row>
    <row r="193" spans="1:16" x14ac:dyDescent="0.25">
      <c r="A193" s="10">
        <v>42766</v>
      </c>
      <c r="B193" s="9">
        <v>0.53923611111111114</v>
      </c>
      <c r="C193" s="11">
        <v>356.5</v>
      </c>
      <c r="D193" s="11">
        <v>8.5</v>
      </c>
      <c r="E193" s="11">
        <v>4.718</v>
      </c>
      <c r="F193" s="11">
        <v>14.686999999999999</v>
      </c>
      <c r="G193" s="4">
        <v>-3.8</v>
      </c>
      <c r="H193" s="11">
        <v>3.5</v>
      </c>
      <c r="I193" s="11">
        <v>7.98</v>
      </c>
      <c r="J193" s="11">
        <v>9.4499999999999993</v>
      </c>
      <c r="K193" s="11">
        <v>98.151200000000003</v>
      </c>
      <c r="L193" s="11">
        <v>29.98</v>
      </c>
      <c r="M193" s="51"/>
      <c r="N193" s="51"/>
      <c r="O193" s="70">
        <f t="shared" si="4"/>
        <v>4.8399999999999999E-2</v>
      </c>
      <c r="P193" s="1">
        <f t="shared" si="5"/>
        <v>2.0419999999999998</v>
      </c>
    </row>
    <row r="194" spans="1:16" x14ac:dyDescent="0.25">
      <c r="A194" s="10">
        <v>42766</v>
      </c>
      <c r="B194" s="9">
        <v>0.53935185185185186</v>
      </c>
      <c r="C194" s="11">
        <v>356.66669999999999</v>
      </c>
      <c r="D194" s="11">
        <v>8.5</v>
      </c>
      <c r="E194" s="11">
        <v>4.6859999999999999</v>
      </c>
      <c r="F194" s="11">
        <v>14.686999999999999</v>
      </c>
      <c r="G194" s="4">
        <v>-4.0999999999999996</v>
      </c>
      <c r="H194" s="11">
        <v>3.47</v>
      </c>
      <c r="I194" s="11">
        <v>7.98</v>
      </c>
      <c r="J194" s="11">
        <v>9.4499999999999993</v>
      </c>
      <c r="K194" s="11">
        <v>98.141800000000003</v>
      </c>
      <c r="L194" s="11">
        <v>29.97</v>
      </c>
      <c r="M194" s="51"/>
      <c r="N194" s="51"/>
      <c r="O194" s="70">
        <f t="shared" si="4"/>
        <v>3.234999999999999E-2</v>
      </c>
      <c r="P194" s="1">
        <f t="shared" si="5"/>
        <v>2.0099999999999998</v>
      </c>
    </row>
    <row r="195" spans="1:16" x14ac:dyDescent="0.25">
      <c r="A195" s="10">
        <v>42766</v>
      </c>
      <c r="B195" s="9">
        <v>0.53946759259259258</v>
      </c>
      <c r="C195" s="11">
        <v>356.83330000000001</v>
      </c>
      <c r="D195" s="11">
        <v>8.5</v>
      </c>
      <c r="E195" s="11">
        <v>4.7130000000000001</v>
      </c>
      <c r="F195" s="11">
        <v>14.686999999999999</v>
      </c>
      <c r="G195" s="4">
        <v>-3.7</v>
      </c>
      <c r="H195" s="11">
        <v>3.47</v>
      </c>
      <c r="I195" s="11">
        <v>7.98</v>
      </c>
      <c r="J195" s="11">
        <v>9.4499999999999993</v>
      </c>
      <c r="K195" s="11">
        <v>98.170699999999997</v>
      </c>
      <c r="L195" s="11">
        <v>29.97</v>
      </c>
      <c r="M195" s="51"/>
      <c r="N195" s="51"/>
      <c r="O195" s="70">
        <f t="shared" si="4"/>
        <v>5.3749999999999964E-2</v>
      </c>
      <c r="P195" s="1">
        <f t="shared" si="5"/>
        <v>2.0369999999999999</v>
      </c>
    </row>
    <row r="196" spans="1:16" x14ac:dyDescent="0.25">
      <c r="A196" s="10">
        <v>42766</v>
      </c>
      <c r="B196" s="9">
        <v>0.5395833333333333</v>
      </c>
      <c r="C196" s="11">
        <v>357</v>
      </c>
      <c r="D196" s="11">
        <v>8.5</v>
      </c>
      <c r="E196" s="11">
        <v>4.7080000000000002</v>
      </c>
      <c r="F196" s="11">
        <v>14.686999999999999</v>
      </c>
      <c r="G196" s="4">
        <v>-3.9</v>
      </c>
      <c r="H196" s="11">
        <v>3.47</v>
      </c>
      <c r="I196" s="11">
        <v>7.98</v>
      </c>
      <c r="J196" s="11">
        <v>9.4700000000000006</v>
      </c>
      <c r="K196" s="11">
        <v>98.290499999999994</v>
      </c>
      <c r="L196" s="11">
        <v>29.97</v>
      </c>
      <c r="M196" s="51"/>
      <c r="N196" s="51"/>
      <c r="O196" s="70">
        <f t="shared" si="4"/>
        <v>4.3049999999999977E-2</v>
      </c>
      <c r="P196" s="1">
        <f t="shared" si="5"/>
        <v>2.032</v>
      </c>
    </row>
    <row r="197" spans="1:16" x14ac:dyDescent="0.25">
      <c r="A197" s="10">
        <v>42766</v>
      </c>
      <c r="B197" s="9">
        <v>0.53969907407407403</v>
      </c>
      <c r="C197" s="11">
        <v>357.16669999999999</v>
      </c>
      <c r="D197" s="11">
        <v>8.5</v>
      </c>
      <c r="E197" s="11">
        <v>4.7290000000000001</v>
      </c>
      <c r="F197" s="11">
        <v>14.686999999999999</v>
      </c>
      <c r="G197" s="4">
        <v>-3.1</v>
      </c>
      <c r="H197" s="11">
        <v>3.47</v>
      </c>
      <c r="I197" s="11">
        <v>7.98</v>
      </c>
      <c r="J197" s="11">
        <v>9.4499999999999993</v>
      </c>
      <c r="K197" s="11">
        <v>98.150199999999998</v>
      </c>
      <c r="L197" s="11">
        <v>29.98</v>
      </c>
      <c r="M197" s="51"/>
      <c r="N197" s="51"/>
      <c r="O197" s="70">
        <f t="shared" si="4"/>
        <v>8.5849999999999982E-2</v>
      </c>
      <c r="P197" s="1">
        <f t="shared" si="5"/>
        <v>2.0529999999999999</v>
      </c>
    </row>
    <row r="198" spans="1:16" x14ac:dyDescent="0.25">
      <c r="A198" s="10">
        <v>42766</v>
      </c>
      <c r="B198" s="9">
        <v>0.53981481481481486</v>
      </c>
      <c r="C198" s="11">
        <v>357.33330000000001</v>
      </c>
      <c r="D198" s="11">
        <v>8.5</v>
      </c>
      <c r="E198" s="11">
        <v>4.6529999999999996</v>
      </c>
      <c r="F198" s="11">
        <v>14.686999999999999</v>
      </c>
      <c r="G198" s="4">
        <v>-3.2</v>
      </c>
      <c r="H198" s="11">
        <v>3.47</v>
      </c>
      <c r="I198" s="11">
        <v>7.98</v>
      </c>
      <c r="J198" s="11">
        <v>9.4499999999999993</v>
      </c>
      <c r="K198" s="11">
        <v>98.140699999999995</v>
      </c>
      <c r="L198" s="11">
        <v>29.97</v>
      </c>
      <c r="M198" s="51"/>
      <c r="N198" s="51"/>
      <c r="O198" s="70">
        <f t="shared" si="4"/>
        <v>8.049999999999996E-2</v>
      </c>
      <c r="P198" s="1">
        <f t="shared" si="5"/>
        <v>1.9769999999999994</v>
      </c>
    </row>
    <row r="199" spans="1:16" x14ac:dyDescent="0.25">
      <c r="A199" s="10">
        <v>42766</v>
      </c>
      <c r="B199" s="9">
        <v>0.53993055555555558</v>
      </c>
      <c r="C199" s="11">
        <v>357.5</v>
      </c>
      <c r="D199" s="11">
        <v>8.5</v>
      </c>
      <c r="E199" s="11">
        <v>4.6749999999999998</v>
      </c>
      <c r="F199" s="11">
        <v>14.686999999999999</v>
      </c>
      <c r="G199" s="4">
        <v>-3.6</v>
      </c>
      <c r="H199" s="11">
        <v>3.47</v>
      </c>
      <c r="I199" s="11">
        <v>7.98</v>
      </c>
      <c r="J199" s="11">
        <v>9.4600000000000009</v>
      </c>
      <c r="K199" s="11">
        <v>98.218100000000007</v>
      </c>
      <c r="L199" s="11">
        <v>29.97</v>
      </c>
      <c r="M199" s="51"/>
      <c r="N199" s="51"/>
      <c r="O199" s="70">
        <f t="shared" si="4"/>
        <v>5.9099999999999986E-2</v>
      </c>
      <c r="P199" s="1">
        <f t="shared" si="5"/>
        <v>1.9989999999999997</v>
      </c>
    </row>
    <row r="200" spans="1:16" x14ac:dyDescent="0.25">
      <c r="A200" s="10">
        <v>42766</v>
      </c>
      <c r="B200" s="9">
        <v>0.5400462962962963</v>
      </c>
      <c r="C200" s="11">
        <v>357.66669999999999</v>
      </c>
      <c r="D200" s="11">
        <v>8.5</v>
      </c>
      <c r="E200" s="11">
        <v>4.6909999999999998</v>
      </c>
      <c r="F200" s="11">
        <v>14.686999999999999</v>
      </c>
      <c r="G200" s="4">
        <v>-4.0999999999999996</v>
      </c>
      <c r="H200" s="11">
        <v>3.5</v>
      </c>
      <c r="I200" s="11">
        <v>7.98</v>
      </c>
      <c r="J200" s="11">
        <v>9.4600000000000009</v>
      </c>
      <c r="K200" s="11">
        <v>98.202799999999996</v>
      </c>
      <c r="L200" s="11">
        <v>29.97</v>
      </c>
      <c r="M200" s="51"/>
      <c r="N200" s="51"/>
      <c r="O200" s="70">
        <f t="shared" si="4"/>
        <v>3.234999999999999E-2</v>
      </c>
      <c r="P200" s="1">
        <f t="shared" si="5"/>
        <v>2.0149999999999997</v>
      </c>
    </row>
    <row r="201" spans="1:16" x14ac:dyDescent="0.25">
      <c r="A201" s="10">
        <v>42766</v>
      </c>
      <c r="B201" s="9">
        <v>0.54016203703703702</v>
      </c>
      <c r="C201" s="11">
        <v>357.83330000000001</v>
      </c>
      <c r="D201" s="11">
        <v>8.51</v>
      </c>
      <c r="E201" s="11">
        <v>4.6970000000000001</v>
      </c>
      <c r="F201" s="11">
        <v>14.686999999999999</v>
      </c>
      <c r="G201" s="4">
        <v>-4.0999999999999996</v>
      </c>
      <c r="H201" s="11">
        <v>3.5</v>
      </c>
      <c r="I201" s="11">
        <v>7.98</v>
      </c>
      <c r="J201" s="11">
        <v>9.4600000000000009</v>
      </c>
      <c r="K201" s="11">
        <v>98.249499999999998</v>
      </c>
      <c r="L201" s="11">
        <v>29.96</v>
      </c>
      <c r="M201" s="51"/>
      <c r="N201" s="51"/>
      <c r="O201" s="70">
        <f t="shared" ref="O201:O202" si="6">IF(G201="","",IF(G201*O$2+O$3&lt;0,0,G201*O$2+O$3))</f>
        <v>3.234999999999999E-2</v>
      </c>
      <c r="P201" s="1">
        <f t="shared" ref="P201:P202" si="7">E201-P$4</f>
        <v>2.0209999999999999</v>
      </c>
    </row>
    <row r="202" spans="1:16" x14ac:dyDescent="0.25">
      <c r="A202" s="10">
        <v>42766</v>
      </c>
      <c r="B202" s="9">
        <v>0.54027777777777775</v>
      </c>
      <c r="C202" s="11">
        <v>358</v>
      </c>
      <c r="D202" s="11">
        <v>8.5</v>
      </c>
      <c r="E202" s="11">
        <v>4.5170000000000003</v>
      </c>
      <c r="F202" s="11">
        <v>14.686999999999999</v>
      </c>
      <c r="G202" s="4">
        <v>-3.9</v>
      </c>
      <c r="H202" s="11">
        <v>3.47</v>
      </c>
      <c r="I202" s="11">
        <v>7.98</v>
      </c>
      <c r="J202" s="11">
        <v>9.4600000000000009</v>
      </c>
      <c r="K202" s="11">
        <v>98.213999999999999</v>
      </c>
      <c r="L202" s="11">
        <v>29.97</v>
      </c>
      <c r="M202" s="51"/>
      <c r="N202" s="51"/>
      <c r="O202" s="70">
        <f t="shared" si="6"/>
        <v>4.3049999999999977E-2</v>
      </c>
      <c r="P202" s="1">
        <f t="shared" si="7"/>
        <v>1.8410000000000002</v>
      </c>
    </row>
    <row r="203" spans="1:16" x14ac:dyDescent="0.25">
      <c r="A203" s="10"/>
      <c r="B203" s="9"/>
      <c r="C203" s="11"/>
      <c r="D203" s="11"/>
      <c r="E203" s="11"/>
      <c r="F203" s="11"/>
      <c r="G203" s="4"/>
      <c r="H203" s="11"/>
      <c r="I203" s="11"/>
      <c r="J203" s="11"/>
      <c r="K203" s="11"/>
      <c r="L203" s="11"/>
      <c r="M203" s="51"/>
      <c r="N203" s="51"/>
      <c r="O203" s="64"/>
      <c r="P203" s="1">
        <f t="shared" ref="P201:P255" si="8">E203</f>
        <v>0</v>
      </c>
    </row>
    <row r="204" spans="1:16" x14ac:dyDescent="0.25">
      <c r="A204" s="10"/>
      <c r="B204" s="9"/>
      <c r="C204" s="11"/>
      <c r="D204" s="11"/>
      <c r="E204" s="11"/>
      <c r="F204" s="11"/>
      <c r="G204" s="4"/>
      <c r="H204" s="11"/>
      <c r="I204" s="11"/>
      <c r="J204" s="11"/>
      <c r="K204" s="11"/>
      <c r="L204" s="11"/>
      <c r="M204" s="51"/>
      <c r="N204" s="51"/>
      <c r="O204" s="64"/>
      <c r="P204" s="1">
        <f t="shared" si="8"/>
        <v>0</v>
      </c>
    </row>
    <row r="205" spans="1:16" x14ac:dyDescent="0.25">
      <c r="A205" s="10"/>
      <c r="B205" s="9"/>
      <c r="C205" s="11"/>
      <c r="D205" s="11"/>
      <c r="E205" s="11"/>
      <c r="F205" s="11"/>
      <c r="G205" s="4"/>
      <c r="H205" s="11"/>
      <c r="I205" s="11"/>
      <c r="J205" s="11"/>
      <c r="K205" s="11"/>
      <c r="L205" s="11"/>
      <c r="M205" s="51"/>
      <c r="N205" s="51"/>
      <c r="O205" s="64"/>
      <c r="P205" s="1">
        <f t="shared" si="8"/>
        <v>0</v>
      </c>
    </row>
    <row r="206" spans="1:16" x14ac:dyDescent="0.25">
      <c r="A206" s="10"/>
      <c r="B206" s="9"/>
      <c r="C206" s="11"/>
      <c r="D206" s="11"/>
      <c r="E206" s="11"/>
      <c r="F206" s="11"/>
      <c r="G206" s="4"/>
      <c r="H206" s="11"/>
      <c r="I206" s="11"/>
      <c r="J206" s="11"/>
      <c r="K206" s="11"/>
      <c r="L206" s="11"/>
      <c r="M206" s="51"/>
      <c r="N206" s="51"/>
      <c r="O206" s="64"/>
      <c r="P206" s="1">
        <f t="shared" si="8"/>
        <v>0</v>
      </c>
    </row>
    <row r="207" spans="1:16" x14ac:dyDescent="0.25">
      <c r="A207" s="10"/>
      <c r="B207" s="9"/>
      <c r="C207" s="11"/>
      <c r="D207" s="11"/>
      <c r="E207" s="11"/>
      <c r="F207" s="11"/>
      <c r="G207" s="4"/>
      <c r="H207" s="11"/>
      <c r="I207" s="11"/>
      <c r="J207" s="11"/>
      <c r="K207" s="11"/>
      <c r="L207" s="11"/>
      <c r="M207" s="51"/>
      <c r="N207" s="51"/>
      <c r="O207" s="64"/>
      <c r="P207" s="1">
        <f t="shared" si="8"/>
        <v>0</v>
      </c>
    </row>
    <row r="208" spans="1:16" x14ac:dyDescent="0.25">
      <c r="A208" s="10"/>
      <c r="B208" s="9"/>
      <c r="C208" s="11"/>
      <c r="D208" s="11"/>
      <c r="E208" s="11"/>
      <c r="F208" s="11"/>
      <c r="G208" s="4"/>
      <c r="H208" s="11"/>
      <c r="I208" s="11"/>
      <c r="J208" s="11"/>
      <c r="K208" s="11"/>
      <c r="L208" s="11"/>
      <c r="M208" s="51"/>
      <c r="N208" s="51"/>
      <c r="O208" s="64"/>
      <c r="P208" s="1">
        <f t="shared" si="8"/>
        <v>0</v>
      </c>
    </row>
    <row r="209" spans="1:16" x14ac:dyDescent="0.25">
      <c r="A209" s="10"/>
      <c r="B209" s="9"/>
      <c r="C209" s="11"/>
      <c r="D209" s="11"/>
      <c r="E209" s="11"/>
      <c r="F209" s="11"/>
      <c r="G209" s="4"/>
      <c r="H209" s="11"/>
      <c r="I209" s="11"/>
      <c r="J209" s="11"/>
      <c r="K209" s="11"/>
      <c r="L209" s="11"/>
      <c r="M209" s="51"/>
      <c r="N209" s="51"/>
      <c r="O209" s="64"/>
      <c r="P209" s="1">
        <f t="shared" si="8"/>
        <v>0</v>
      </c>
    </row>
    <row r="210" spans="1:16" x14ac:dyDescent="0.25">
      <c r="A210" s="10"/>
      <c r="B210" s="9"/>
      <c r="C210" s="11"/>
      <c r="D210" s="11"/>
      <c r="E210" s="11"/>
      <c r="F210" s="11"/>
      <c r="G210" s="4"/>
      <c r="H210" s="11"/>
      <c r="I210" s="11"/>
      <c r="J210" s="11"/>
      <c r="K210" s="11"/>
      <c r="L210" s="11"/>
      <c r="M210" s="51"/>
      <c r="N210" s="51"/>
      <c r="O210" s="64"/>
      <c r="P210" s="1">
        <f t="shared" si="8"/>
        <v>0</v>
      </c>
    </row>
    <row r="211" spans="1:16" x14ac:dyDescent="0.25">
      <c r="A211" s="10"/>
      <c r="B211" s="9"/>
      <c r="C211" s="11"/>
      <c r="D211" s="11"/>
      <c r="E211" s="11"/>
      <c r="F211" s="11"/>
      <c r="G211" s="4"/>
      <c r="H211" s="11"/>
      <c r="I211" s="11"/>
      <c r="J211" s="11"/>
      <c r="K211" s="11"/>
      <c r="L211" s="11"/>
      <c r="M211" s="51"/>
      <c r="N211" s="51"/>
      <c r="O211" s="64"/>
      <c r="P211" s="1">
        <f t="shared" si="8"/>
        <v>0</v>
      </c>
    </row>
    <row r="212" spans="1:16" x14ac:dyDescent="0.25">
      <c r="A212" s="10"/>
      <c r="B212" s="9"/>
      <c r="C212" s="11"/>
      <c r="D212" s="11"/>
      <c r="E212" s="11"/>
      <c r="F212" s="11"/>
      <c r="G212" s="4"/>
      <c r="H212" s="11"/>
      <c r="I212" s="11"/>
      <c r="J212" s="11"/>
      <c r="K212" s="11"/>
      <c r="L212" s="11"/>
      <c r="M212" s="51"/>
      <c r="N212" s="51"/>
      <c r="O212" s="64"/>
      <c r="P212" s="1">
        <f t="shared" si="8"/>
        <v>0</v>
      </c>
    </row>
    <row r="213" spans="1:16" x14ac:dyDescent="0.25">
      <c r="A213" s="10"/>
      <c r="B213" s="9"/>
      <c r="C213" s="11"/>
      <c r="D213" s="11"/>
      <c r="E213" s="11"/>
      <c r="F213" s="11"/>
      <c r="G213" s="4"/>
      <c r="H213" s="11"/>
      <c r="I213" s="11"/>
      <c r="J213" s="11"/>
      <c r="K213" s="11"/>
      <c r="L213" s="11"/>
      <c r="M213" s="51"/>
      <c r="N213" s="51"/>
      <c r="O213" s="64"/>
      <c r="P213" s="1">
        <f t="shared" si="8"/>
        <v>0</v>
      </c>
    </row>
    <row r="214" spans="1:16" x14ac:dyDescent="0.25">
      <c r="A214" s="10"/>
      <c r="B214" s="9"/>
      <c r="C214" s="11"/>
      <c r="D214" s="11"/>
      <c r="E214" s="11"/>
      <c r="F214" s="11"/>
      <c r="G214" s="4"/>
      <c r="H214" s="11"/>
      <c r="I214" s="11"/>
      <c r="J214" s="11"/>
      <c r="K214" s="11"/>
      <c r="L214" s="11"/>
      <c r="M214" s="51"/>
      <c r="N214" s="51"/>
      <c r="O214" s="64"/>
      <c r="P214" s="1">
        <f t="shared" si="8"/>
        <v>0</v>
      </c>
    </row>
    <row r="215" spans="1:16" x14ac:dyDescent="0.25">
      <c r="A215" s="10"/>
      <c r="B215" s="9"/>
      <c r="C215" s="11"/>
      <c r="D215" s="11"/>
      <c r="E215" s="11"/>
      <c r="F215" s="11"/>
      <c r="G215" s="4"/>
      <c r="H215" s="11"/>
      <c r="I215" s="11"/>
      <c r="J215" s="11"/>
      <c r="K215" s="11"/>
      <c r="L215" s="11"/>
      <c r="M215" s="51"/>
      <c r="N215" s="51"/>
      <c r="O215" s="64"/>
      <c r="P215" s="1">
        <f t="shared" si="8"/>
        <v>0</v>
      </c>
    </row>
    <row r="216" spans="1:16" x14ac:dyDescent="0.25">
      <c r="A216" s="10"/>
      <c r="B216" s="9"/>
      <c r="C216" s="11"/>
      <c r="D216" s="11"/>
      <c r="E216" s="11"/>
      <c r="F216" s="11"/>
      <c r="G216" s="4"/>
      <c r="H216" s="11"/>
      <c r="I216" s="11"/>
      <c r="J216" s="11"/>
      <c r="K216" s="11"/>
      <c r="L216" s="11"/>
      <c r="M216" s="51"/>
      <c r="N216" s="51"/>
      <c r="O216" s="64"/>
      <c r="P216" s="1">
        <f t="shared" si="8"/>
        <v>0</v>
      </c>
    </row>
    <row r="217" spans="1:16" x14ac:dyDescent="0.25">
      <c r="A217" s="10"/>
      <c r="B217" s="9"/>
      <c r="C217" s="11"/>
      <c r="D217" s="11"/>
      <c r="E217" s="11"/>
      <c r="F217" s="11"/>
      <c r="G217" s="4"/>
      <c r="H217" s="11"/>
      <c r="I217" s="11"/>
      <c r="J217" s="11"/>
      <c r="K217" s="11"/>
      <c r="L217" s="11"/>
      <c r="M217" s="51"/>
      <c r="N217" s="51"/>
      <c r="O217" s="64"/>
      <c r="P217" s="1">
        <f t="shared" si="8"/>
        <v>0</v>
      </c>
    </row>
    <row r="218" spans="1:16" x14ac:dyDescent="0.25">
      <c r="A218" s="10"/>
      <c r="B218" s="9"/>
      <c r="C218" s="11"/>
      <c r="D218" s="11"/>
      <c r="E218" s="11"/>
      <c r="F218" s="11"/>
      <c r="G218" s="4"/>
      <c r="H218" s="11"/>
      <c r="I218" s="11"/>
      <c r="J218" s="11"/>
      <c r="K218" s="11"/>
      <c r="L218" s="11"/>
      <c r="M218" s="51"/>
      <c r="N218" s="51"/>
      <c r="O218" s="64"/>
      <c r="P218" s="1">
        <f t="shared" si="8"/>
        <v>0</v>
      </c>
    </row>
    <row r="219" spans="1:16" x14ac:dyDescent="0.25">
      <c r="A219" s="10"/>
      <c r="B219" s="9"/>
      <c r="C219" s="11"/>
      <c r="D219" s="11"/>
      <c r="E219" s="11"/>
      <c r="F219" s="11"/>
      <c r="G219" s="4"/>
      <c r="H219" s="11"/>
      <c r="I219" s="11"/>
      <c r="J219" s="11"/>
      <c r="K219" s="11"/>
      <c r="L219" s="11"/>
      <c r="M219" s="51"/>
      <c r="N219" s="51"/>
      <c r="O219" s="64"/>
      <c r="P219" s="1">
        <f t="shared" si="8"/>
        <v>0</v>
      </c>
    </row>
    <row r="220" spans="1:16" x14ac:dyDescent="0.25">
      <c r="A220" s="10"/>
      <c r="B220" s="9"/>
      <c r="C220" s="11"/>
      <c r="D220" s="11"/>
      <c r="E220" s="11"/>
      <c r="F220" s="11"/>
      <c r="G220" s="4"/>
      <c r="H220" s="11"/>
      <c r="I220" s="11"/>
      <c r="J220" s="11"/>
      <c r="K220" s="11"/>
      <c r="L220" s="11"/>
      <c r="M220" s="51"/>
      <c r="N220" s="51"/>
      <c r="O220" s="64"/>
      <c r="P220" s="1">
        <f t="shared" si="8"/>
        <v>0</v>
      </c>
    </row>
    <row r="221" spans="1:16" x14ac:dyDescent="0.25">
      <c r="A221" s="10"/>
      <c r="B221" s="9"/>
      <c r="C221" s="11"/>
      <c r="D221" s="11"/>
      <c r="E221" s="11"/>
      <c r="F221" s="11"/>
      <c r="G221" s="4"/>
      <c r="H221" s="11"/>
      <c r="I221" s="11"/>
      <c r="J221" s="11"/>
      <c r="K221" s="11"/>
      <c r="L221" s="11"/>
      <c r="M221" s="51"/>
      <c r="N221" s="51"/>
      <c r="O221" s="64"/>
      <c r="P221" s="1">
        <f t="shared" si="8"/>
        <v>0</v>
      </c>
    </row>
    <row r="222" spans="1:16" x14ac:dyDescent="0.25">
      <c r="A222" s="10"/>
      <c r="B222" s="9"/>
      <c r="C222" s="11"/>
      <c r="D222" s="11"/>
      <c r="E222" s="11"/>
      <c r="F222" s="11"/>
      <c r="G222" s="4"/>
      <c r="H222" s="11"/>
      <c r="I222" s="11"/>
      <c r="J222" s="11"/>
      <c r="K222" s="11"/>
      <c r="L222" s="11"/>
      <c r="M222" s="51"/>
      <c r="N222" s="51"/>
      <c r="O222" s="64"/>
      <c r="P222" s="1">
        <f t="shared" si="8"/>
        <v>0</v>
      </c>
    </row>
    <row r="223" spans="1:16" x14ac:dyDescent="0.25">
      <c r="A223" s="10"/>
      <c r="B223" s="9"/>
      <c r="C223" s="11"/>
      <c r="D223" s="11"/>
      <c r="E223" s="11"/>
      <c r="F223" s="11"/>
      <c r="G223" s="4"/>
      <c r="H223" s="11"/>
      <c r="I223" s="11"/>
      <c r="J223" s="11"/>
      <c r="K223" s="11"/>
      <c r="L223" s="11"/>
      <c r="M223" s="51"/>
      <c r="N223" s="51"/>
      <c r="O223" s="64"/>
      <c r="P223" s="1">
        <f t="shared" si="8"/>
        <v>0</v>
      </c>
    </row>
    <row r="224" spans="1:16" x14ac:dyDescent="0.25">
      <c r="A224" s="10"/>
      <c r="B224" s="9"/>
      <c r="C224" s="11"/>
      <c r="D224" s="11"/>
      <c r="E224" s="11"/>
      <c r="F224" s="11"/>
      <c r="G224" s="4"/>
      <c r="H224" s="11"/>
      <c r="I224" s="11"/>
      <c r="J224" s="11"/>
      <c r="K224" s="11"/>
      <c r="L224" s="11"/>
      <c r="M224" s="51"/>
      <c r="N224" s="51"/>
      <c r="O224" s="64"/>
      <c r="P224" s="1">
        <f t="shared" si="8"/>
        <v>0</v>
      </c>
    </row>
    <row r="225" spans="1:16" x14ac:dyDescent="0.25">
      <c r="A225" s="10"/>
      <c r="B225" s="9"/>
      <c r="C225" s="11"/>
      <c r="D225" s="11"/>
      <c r="E225" s="11"/>
      <c r="F225" s="11"/>
      <c r="G225" s="4"/>
      <c r="H225" s="11"/>
      <c r="I225" s="11"/>
      <c r="J225" s="11"/>
      <c r="K225" s="11"/>
      <c r="L225" s="11"/>
      <c r="M225" s="51"/>
      <c r="N225" s="51"/>
      <c r="O225" s="64"/>
      <c r="P225" s="1">
        <f t="shared" si="8"/>
        <v>0</v>
      </c>
    </row>
    <row r="226" spans="1:16" x14ac:dyDescent="0.25">
      <c r="A226" s="10"/>
      <c r="B226" s="9"/>
      <c r="C226" s="11"/>
      <c r="D226" s="11"/>
      <c r="E226" s="11"/>
      <c r="F226" s="11"/>
      <c r="G226" s="4"/>
      <c r="H226" s="11"/>
      <c r="I226" s="11"/>
      <c r="J226" s="11"/>
      <c r="K226" s="11"/>
      <c r="L226" s="11"/>
      <c r="M226" s="51"/>
      <c r="N226" s="51"/>
      <c r="O226" s="64"/>
      <c r="P226" s="1">
        <f t="shared" si="8"/>
        <v>0</v>
      </c>
    </row>
    <row r="227" spans="1:16" x14ac:dyDescent="0.25">
      <c r="A227" s="10"/>
      <c r="B227" s="9"/>
      <c r="C227" s="11"/>
      <c r="D227" s="11"/>
      <c r="E227" s="11"/>
      <c r="F227" s="11"/>
      <c r="G227" s="4"/>
      <c r="H227" s="11"/>
      <c r="I227" s="11"/>
      <c r="J227" s="11"/>
      <c r="K227" s="11"/>
      <c r="L227" s="11"/>
      <c r="M227" s="51"/>
      <c r="N227" s="51"/>
      <c r="O227" s="64"/>
      <c r="P227" s="1">
        <f t="shared" si="8"/>
        <v>0</v>
      </c>
    </row>
    <row r="228" spans="1:16" x14ac:dyDescent="0.25">
      <c r="A228" s="10"/>
      <c r="B228" s="9"/>
      <c r="C228" s="11"/>
      <c r="D228" s="11"/>
      <c r="E228" s="11"/>
      <c r="F228" s="11"/>
      <c r="G228" s="4"/>
      <c r="H228" s="11"/>
      <c r="I228" s="11"/>
      <c r="J228" s="11"/>
      <c r="K228" s="11"/>
      <c r="L228" s="11"/>
      <c r="M228" s="51"/>
      <c r="N228" s="51"/>
      <c r="O228" s="64"/>
      <c r="P228" s="1">
        <f t="shared" si="8"/>
        <v>0</v>
      </c>
    </row>
    <row r="229" spans="1:16" x14ac:dyDescent="0.25">
      <c r="A229" s="10"/>
      <c r="B229" s="9"/>
      <c r="C229" s="11"/>
      <c r="D229" s="11"/>
      <c r="E229" s="11"/>
      <c r="F229" s="11"/>
      <c r="G229" s="4"/>
      <c r="H229" s="11"/>
      <c r="I229" s="11"/>
      <c r="J229" s="11"/>
      <c r="K229" s="11"/>
      <c r="L229" s="11"/>
      <c r="M229" s="51"/>
      <c r="N229" s="51"/>
      <c r="O229" s="64"/>
      <c r="P229" s="1">
        <f t="shared" si="8"/>
        <v>0</v>
      </c>
    </row>
    <row r="230" spans="1:16" x14ac:dyDescent="0.25">
      <c r="A230" s="10"/>
      <c r="B230" s="9"/>
      <c r="C230" s="11"/>
      <c r="D230" s="11"/>
      <c r="E230" s="11"/>
      <c r="F230" s="11"/>
      <c r="G230" s="4"/>
      <c r="H230" s="11"/>
      <c r="I230" s="11"/>
      <c r="J230" s="11"/>
      <c r="K230" s="11"/>
      <c r="L230" s="11"/>
      <c r="M230" s="51"/>
      <c r="N230" s="51"/>
      <c r="O230" s="64"/>
      <c r="P230" s="1">
        <f t="shared" si="8"/>
        <v>0</v>
      </c>
    </row>
    <row r="231" spans="1:16" x14ac:dyDescent="0.25">
      <c r="A231" s="10"/>
      <c r="B231" s="9"/>
      <c r="C231" s="11"/>
      <c r="D231" s="11"/>
      <c r="E231" s="11"/>
      <c r="F231" s="11"/>
      <c r="G231" s="4"/>
      <c r="H231" s="11"/>
      <c r="I231" s="11"/>
      <c r="J231" s="11"/>
      <c r="K231" s="11"/>
      <c r="L231" s="11"/>
      <c r="M231" s="51"/>
      <c r="N231" s="51"/>
      <c r="O231" s="64"/>
      <c r="P231" s="1">
        <f t="shared" si="8"/>
        <v>0</v>
      </c>
    </row>
    <row r="232" spans="1:16" x14ac:dyDescent="0.25">
      <c r="A232" s="10"/>
      <c r="B232" s="9"/>
      <c r="C232" s="11"/>
      <c r="D232" s="11"/>
      <c r="E232" s="11"/>
      <c r="F232" s="11"/>
      <c r="G232" s="4"/>
      <c r="H232" s="11"/>
      <c r="I232" s="11"/>
      <c r="J232" s="11"/>
      <c r="K232" s="11"/>
      <c r="L232" s="11"/>
      <c r="M232" s="51"/>
      <c r="N232" s="51"/>
      <c r="O232" s="64"/>
      <c r="P232" s="1">
        <f t="shared" si="8"/>
        <v>0</v>
      </c>
    </row>
    <row r="233" spans="1:16" x14ac:dyDescent="0.25">
      <c r="A233" s="10"/>
      <c r="B233" s="9"/>
      <c r="C233" s="11"/>
      <c r="D233" s="11"/>
      <c r="E233" s="11"/>
      <c r="F233" s="11"/>
      <c r="G233" s="4"/>
      <c r="H233" s="11"/>
      <c r="I233" s="11"/>
      <c r="J233" s="11"/>
      <c r="K233" s="11"/>
      <c r="L233" s="11"/>
      <c r="M233" s="51"/>
      <c r="N233" s="51"/>
      <c r="O233" s="64"/>
      <c r="P233" s="1">
        <f t="shared" si="8"/>
        <v>0</v>
      </c>
    </row>
    <row r="234" spans="1:16" x14ac:dyDescent="0.25">
      <c r="A234" s="10"/>
      <c r="B234" s="9"/>
      <c r="C234" s="11"/>
      <c r="D234" s="11"/>
      <c r="E234" s="11"/>
      <c r="F234" s="11"/>
      <c r="G234" s="4"/>
      <c r="H234" s="11"/>
      <c r="I234" s="11"/>
      <c r="J234" s="11"/>
      <c r="K234" s="11"/>
      <c r="L234" s="11"/>
      <c r="M234" s="51"/>
      <c r="N234" s="51"/>
      <c r="O234" s="64"/>
      <c r="P234" s="1">
        <f t="shared" si="8"/>
        <v>0</v>
      </c>
    </row>
    <row r="235" spans="1:16" x14ac:dyDescent="0.25">
      <c r="A235" s="10"/>
      <c r="B235" s="9"/>
      <c r="C235" s="11"/>
      <c r="D235" s="11"/>
      <c r="E235" s="11"/>
      <c r="F235" s="11"/>
      <c r="G235" s="4"/>
      <c r="H235" s="11"/>
      <c r="I235" s="11"/>
      <c r="J235" s="11"/>
      <c r="K235" s="11"/>
      <c r="L235" s="11"/>
      <c r="M235" s="51"/>
      <c r="N235" s="51"/>
      <c r="O235" s="64"/>
      <c r="P235" s="1">
        <f t="shared" si="8"/>
        <v>0</v>
      </c>
    </row>
    <row r="236" spans="1:16" x14ac:dyDescent="0.25">
      <c r="A236" s="10"/>
      <c r="B236" s="9"/>
      <c r="C236" s="11"/>
      <c r="D236" s="11"/>
      <c r="E236" s="11"/>
      <c r="F236" s="11"/>
      <c r="G236" s="4"/>
      <c r="H236" s="11"/>
      <c r="I236" s="11"/>
      <c r="J236" s="11"/>
      <c r="K236" s="11"/>
      <c r="L236" s="11"/>
      <c r="M236" s="51"/>
      <c r="N236" s="51"/>
      <c r="O236" s="64"/>
      <c r="P236" s="1">
        <f t="shared" si="8"/>
        <v>0</v>
      </c>
    </row>
    <row r="237" spans="1:16" x14ac:dyDescent="0.25">
      <c r="A237" s="10"/>
      <c r="B237" s="9"/>
      <c r="C237" s="11"/>
      <c r="D237" s="11"/>
      <c r="E237" s="11"/>
      <c r="F237" s="11"/>
      <c r="G237" s="4"/>
      <c r="H237" s="11"/>
      <c r="I237" s="11"/>
      <c r="J237" s="11"/>
      <c r="K237" s="11"/>
      <c r="L237" s="11"/>
      <c r="M237" s="51"/>
      <c r="N237" s="51"/>
      <c r="O237" s="64"/>
      <c r="P237" s="1">
        <f t="shared" si="8"/>
        <v>0</v>
      </c>
    </row>
    <row r="238" spans="1:16" x14ac:dyDescent="0.25">
      <c r="A238" s="10"/>
      <c r="B238" s="9"/>
      <c r="C238" s="11"/>
      <c r="D238" s="11"/>
      <c r="E238" s="11"/>
      <c r="F238" s="11"/>
      <c r="G238" s="4"/>
      <c r="H238" s="11"/>
      <c r="I238" s="11"/>
      <c r="J238" s="11"/>
      <c r="K238" s="11"/>
      <c r="L238" s="11"/>
      <c r="M238" s="51"/>
      <c r="N238" s="51"/>
      <c r="O238" s="64"/>
      <c r="P238" s="1">
        <f t="shared" si="8"/>
        <v>0</v>
      </c>
    </row>
    <row r="239" spans="1:16" x14ac:dyDescent="0.25">
      <c r="A239" s="10"/>
      <c r="B239" s="9"/>
      <c r="C239" s="11"/>
      <c r="D239" s="11"/>
      <c r="E239" s="11"/>
      <c r="F239" s="11"/>
      <c r="G239" s="4"/>
      <c r="H239" s="11"/>
      <c r="I239" s="11"/>
      <c r="J239" s="11"/>
      <c r="K239" s="11"/>
      <c r="L239" s="11"/>
      <c r="M239" s="51"/>
      <c r="N239" s="51"/>
      <c r="O239" s="64"/>
      <c r="P239" s="1">
        <f t="shared" si="8"/>
        <v>0</v>
      </c>
    </row>
    <row r="240" spans="1:16" x14ac:dyDescent="0.25">
      <c r="A240" s="10"/>
      <c r="B240" s="9"/>
      <c r="C240" s="11"/>
      <c r="D240" s="11"/>
      <c r="E240" s="11"/>
      <c r="F240" s="11"/>
      <c r="G240" s="4"/>
      <c r="H240" s="11"/>
      <c r="I240" s="11"/>
      <c r="J240" s="11"/>
      <c r="K240" s="11"/>
      <c r="L240" s="11"/>
      <c r="M240" s="51"/>
      <c r="N240" s="51"/>
      <c r="O240" s="64"/>
      <c r="P240" s="1">
        <f t="shared" si="8"/>
        <v>0</v>
      </c>
    </row>
    <row r="241" spans="1:16" x14ac:dyDescent="0.25">
      <c r="A241" s="10"/>
      <c r="B241" s="9"/>
      <c r="C241" s="11"/>
      <c r="D241" s="11"/>
      <c r="E241" s="11"/>
      <c r="F241" s="11"/>
      <c r="G241" s="4"/>
      <c r="H241" s="11"/>
      <c r="I241" s="11"/>
      <c r="J241" s="11"/>
      <c r="K241" s="11"/>
      <c r="L241" s="11"/>
      <c r="M241" s="51"/>
      <c r="N241" s="51"/>
      <c r="O241" s="64"/>
      <c r="P241" s="1">
        <f t="shared" si="8"/>
        <v>0</v>
      </c>
    </row>
    <row r="242" spans="1:16" x14ac:dyDescent="0.25">
      <c r="A242" s="10"/>
      <c r="B242" s="9"/>
      <c r="C242" s="11"/>
      <c r="D242" s="11"/>
      <c r="E242" s="11"/>
      <c r="F242" s="11"/>
      <c r="G242" s="4"/>
      <c r="H242" s="11"/>
      <c r="I242" s="11"/>
      <c r="J242" s="11"/>
      <c r="K242" s="11"/>
      <c r="L242" s="11"/>
      <c r="M242" s="51"/>
      <c r="N242" s="51"/>
      <c r="O242" s="64"/>
      <c r="P242" s="1">
        <f t="shared" si="8"/>
        <v>0</v>
      </c>
    </row>
    <row r="243" spans="1:16" x14ac:dyDescent="0.25">
      <c r="A243" s="10"/>
      <c r="B243" s="9"/>
      <c r="C243" s="11"/>
      <c r="D243" s="11"/>
      <c r="E243" s="11"/>
      <c r="F243" s="11"/>
      <c r="G243" s="4"/>
      <c r="H243" s="11"/>
      <c r="I243" s="11"/>
      <c r="J243" s="11"/>
      <c r="K243" s="11"/>
      <c r="L243" s="11"/>
      <c r="M243" s="51"/>
      <c r="N243" s="51"/>
      <c r="O243" s="64"/>
      <c r="P243" s="1">
        <f t="shared" si="8"/>
        <v>0</v>
      </c>
    </row>
    <row r="244" spans="1:16" x14ac:dyDescent="0.25">
      <c r="A244" s="10"/>
      <c r="B244" s="9"/>
      <c r="C244" s="11"/>
      <c r="D244" s="11"/>
      <c r="E244" s="11"/>
      <c r="F244" s="11"/>
      <c r="G244" s="4"/>
      <c r="H244" s="11"/>
      <c r="I244" s="11"/>
      <c r="J244" s="11"/>
      <c r="K244" s="11"/>
      <c r="L244" s="11"/>
      <c r="M244" s="51"/>
      <c r="N244" s="51"/>
      <c r="O244" s="64"/>
      <c r="P244" s="1">
        <f t="shared" si="8"/>
        <v>0</v>
      </c>
    </row>
    <row r="245" spans="1:16" x14ac:dyDescent="0.25">
      <c r="A245" s="10"/>
      <c r="B245" s="9"/>
      <c r="C245" s="11"/>
      <c r="D245" s="11"/>
      <c r="E245" s="11"/>
      <c r="F245" s="11"/>
      <c r="G245" s="4"/>
      <c r="H245" s="11"/>
      <c r="I245" s="11"/>
      <c r="J245" s="11"/>
      <c r="K245" s="11"/>
      <c r="L245" s="11"/>
      <c r="M245" s="51"/>
      <c r="N245" s="51"/>
      <c r="O245" s="64"/>
      <c r="P245" s="1">
        <f t="shared" si="8"/>
        <v>0</v>
      </c>
    </row>
    <row r="246" spans="1:16" x14ac:dyDescent="0.25">
      <c r="A246" s="10"/>
      <c r="B246" s="9"/>
      <c r="C246" s="11"/>
      <c r="D246" s="11"/>
      <c r="E246" s="11"/>
      <c r="F246" s="11"/>
      <c r="G246" s="4"/>
      <c r="H246" s="11"/>
      <c r="I246" s="11"/>
      <c r="J246" s="11"/>
      <c r="K246" s="11"/>
      <c r="L246" s="11"/>
      <c r="M246" s="51"/>
      <c r="N246" s="51"/>
      <c r="O246" s="64"/>
      <c r="P246" s="1">
        <f t="shared" si="8"/>
        <v>0</v>
      </c>
    </row>
    <row r="247" spans="1:16" x14ac:dyDescent="0.25">
      <c r="A247" s="10"/>
      <c r="B247" s="9"/>
      <c r="C247" s="11"/>
      <c r="D247" s="11"/>
      <c r="E247" s="11"/>
      <c r="F247" s="11"/>
      <c r="G247" s="4"/>
      <c r="H247" s="11"/>
      <c r="I247" s="11"/>
      <c r="J247" s="11"/>
      <c r="K247" s="11"/>
      <c r="L247" s="11"/>
      <c r="M247" s="51"/>
      <c r="N247" s="51"/>
      <c r="O247" s="64"/>
      <c r="P247" s="1">
        <f t="shared" si="8"/>
        <v>0</v>
      </c>
    </row>
    <row r="248" spans="1:16" x14ac:dyDescent="0.25">
      <c r="A248" s="10"/>
      <c r="B248" s="9"/>
      <c r="C248" s="11"/>
      <c r="D248" s="11"/>
      <c r="E248" s="11"/>
      <c r="F248" s="11"/>
      <c r="G248" s="4"/>
      <c r="H248" s="11"/>
      <c r="I248" s="11"/>
      <c r="J248" s="11"/>
      <c r="K248" s="11"/>
      <c r="L248" s="11"/>
      <c r="M248" s="51"/>
      <c r="N248" s="51"/>
      <c r="O248" s="64"/>
      <c r="P248" s="1">
        <f t="shared" si="8"/>
        <v>0</v>
      </c>
    </row>
    <row r="249" spans="1:16" x14ac:dyDescent="0.25">
      <c r="A249" s="10"/>
      <c r="B249" s="9"/>
      <c r="C249" s="11"/>
      <c r="D249" s="11"/>
      <c r="E249" s="11"/>
      <c r="F249" s="11"/>
      <c r="G249" s="4"/>
      <c r="H249" s="11"/>
      <c r="I249" s="11"/>
      <c r="J249" s="11"/>
      <c r="K249" s="11"/>
      <c r="L249" s="11"/>
      <c r="M249" s="51"/>
      <c r="N249" s="51"/>
      <c r="O249" s="64"/>
      <c r="P249" s="1">
        <f t="shared" si="8"/>
        <v>0</v>
      </c>
    </row>
    <row r="250" spans="1:16" x14ac:dyDescent="0.25">
      <c r="A250" s="10"/>
      <c r="B250" s="9"/>
      <c r="C250" s="11"/>
      <c r="D250" s="11"/>
      <c r="E250" s="11"/>
      <c r="F250" s="11"/>
      <c r="G250" s="4"/>
      <c r="H250" s="11"/>
      <c r="I250" s="11"/>
      <c r="J250" s="11"/>
      <c r="K250" s="11"/>
      <c r="L250" s="11"/>
      <c r="M250" s="51"/>
      <c r="N250" s="51"/>
      <c r="O250" s="64"/>
      <c r="P250" s="1">
        <f t="shared" si="8"/>
        <v>0</v>
      </c>
    </row>
    <row r="251" spans="1:16" x14ac:dyDescent="0.25">
      <c r="A251" s="10"/>
      <c r="B251" s="9"/>
      <c r="C251" s="11"/>
      <c r="D251" s="11"/>
      <c r="E251" s="11"/>
      <c r="F251" s="11"/>
      <c r="G251" s="4"/>
      <c r="H251" s="11"/>
      <c r="I251" s="11"/>
      <c r="J251" s="11"/>
      <c r="K251" s="11"/>
      <c r="L251" s="11"/>
      <c r="M251" s="51"/>
      <c r="N251" s="51"/>
      <c r="O251" s="64"/>
      <c r="P251" s="1">
        <f t="shared" si="8"/>
        <v>0</v>
      </c>
    </row>
    <row r="252" spans="1:16" x14ac:dyDescent="0.25">
      <c r="A252" s="10"/>
      <c r="B252" s="9"/>
      <c r="C252" s="11"/>
      <c r="D252" s="11"/>
      <c r="E252" s="11"/>
      <c r="F252" s="11"/>
      <c r="G252" s="4"/>
      <c r="H252" s="11"/>
      <c r="I252" s="11"/>
      <c r="J252" s="11"/>
      <c r="K252" s="11"/>
      <c r="L252" s="11"/>
      <c r="M252" s="51"/>
      <c r="N252" s="51"/>
      <c r="O252" s="64"/>
      <c r="P252" s="1">
        <f t="shared" si="8"/>
        <v>0</v>
      </c>
    </row>
    <row r="253" spans="1:16" x14ac:dyDescent="0.25">
      <c r="A253" s="10"/>
      <c r="B253" s="9"/>
      <c r="C253" s="11"/>
      <c r="D253" s="11"/>
      <c r="E253" s="11"/>
      <c r="F253" s="11"/>
      <c r="G253" s="4"/>
      <c r="H253" s="11"/>
      <c r="I253" s="11"/>
      <c r="J253" s="11"/>
      <c r="K253" s="11"/>
      <c r="L253" s="11"/>
      <c r="M253" s="51"/>
      <c r="N253" s="51"/>
      <c r="O253" s="64"/>
      <c r="P253" s="1">
        <f t="shared" si="8"/>
        <v>0</v>
      </c>
    </row>
    <row r="254" spans="1:16" x14ac:dyDescent="0.25">
      <c r="A254" s="10"/>
      <c r="B254" s="9"/>
      <c r="C254" s="11"/>
      <c r="D254" s="11"/>
      <c r="E254" s="11"/>
      <c r="F254" s="11"/>
      <c r="G254" s="4"/>
      <c r="H254" s="11"/>
      <c r="I254" s="11"/>
      <c r="J254" s="11"/>
      <c r="K254" s="11"/>
      <c r="L254" s="11"/>
      <c r="M254" s="51"/>
      <c r="N254" s="51"/>
      <c r="O254" s="64"/>
      <c r="P254" s="1">
        <f t="shared" si="8"/>
        <v>0</v>
      </c>
    </row>
    <row r="255" spans="1:16" x14ac:dyDescent="0.25">
      <c r="A255" s="10"/>
      <c r="B255" s="9"/>
      <c r="C255" s="11"/>
      <c r="D255" s="11"/>
      <c r="E255" s="11"/>
      <c r="F255" s="11"/>
      <c r="G255" s="4"/>
      <c r="H255" s="11"/>
      <c r="I255" s="11"/>
      <c r="J255" s="11"/>
      <c r="K255" s="11"/>
      <c r="L255" s="11"/>
      <c r="M255" s="51"/>
      <c r="N255" s="51"/>
      <c r="O255" s="64"/>
      <c r="P255" s="1">
        <f t="shared" si="8"/>
        <v>0</v>
      </c>
    </row>
  </sheetData>
  <autoFilter ref="A7:L162"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5"/>
  <sheetViews>
    <sheetView workbookViewId="0">
      <selection activeCell="A8" sqref="A8:P193"/>
    </sheetView>
  </sheetViews>
  <sheetFormatPr defaultRowHeight="15" x14ac:dyDescent="0.25"/>
  <cols>
    <col min="1" max="1" width="14.140625" style="44" customWidth="1"/>
    <col min="2" max="2" width="11.5703125" style="44" bestFit="1" customWidth="1"/>
    <col min="3" max="12" width="9.140625" style="44"/>
    <col min="13" max="14" width="9.140625" style="64"/>
    <col min="15" max="15" width="9.140625" style="44"/>
    <col min="16" max="16" width="9.5703125" style="44" bestFit="1" customWidth="1"/>
    <col min="17" max="16384" width="9.140625" style="44"/>
  </cols>
  <sheetData>
    <row r="1" spans="1:16" x14ac:dyDescent="0.25">
      <c r="A1" s="2" t="s">
        <v>34</v>
      </c>
      <c r="B1" s="44" t="s">
        <v>43</v>
      </c>
      <c r="O1" s="64" t="s">
        <v>48</v>
      </c>
      <c r="P1" s="64"/>
    </row>
    <row r="2" spans="1:16" x14ac:dyDescent="0.25">
      <c r="A2" s="2" t="str">
        <f>CONCATENATE(B1,B2)</f>
        <v>R500-1  1/31/2017</v>
      </c>
      <c r="B2" s="54" t="str">
        <f>CONCATENATE("  ",MONTH(A8),"/",DAY(A8),"/",YEAR(A8))</f>
        <v xml:space="preserve">  1/31/2017</v>
      </c>
      <c r="D2" s="44" t="s">
        <v>5</v>
      </c>
      <c r="E2" s="44" t="s">
        <v>6</v>
      </c>
      <c r="F2" s="44" t="s">
        <v>7</v>
      </c>
      <c r="G2" s="44" t="s">
        <v>8</v>
      </c>
      <c r="H2" s="44" t="s">
        <v>9</v>
      </c>
      <c r="I2" s="44" t="s">
        <v>10</v>
      </c>
      <c r="J2" s="44" t="s">
        <v>11</v>
      </c>
      <c r="K2" s="44" t="s">
        <v>11</v>
      </c>
      <c r="L2" s="44" t="s">
        <v>12</v>
      </c>
      <c r="N2" s="68" t="s">
        <v>49</v>
      </c>
      <c r="O2" s="64">
        <v>5.3499999999999999E-2</v>
      </c>
      <c r="P2" s="64"/>
    </row>
    <row r="3" spans="1:16" x14ac:dyDescent="0.25">
      <c r="D3" s="44" t="s">
        <v>13</v>
      </c>
      <c r="E3" s="44" t="s">
        <v>14</v>
      </c>
      <c r="F3" s="44" t="s">
        <v>15</v>
      </c>
      <c r="G3" s="44" t="s">
        <v>16</v>
      </c>
      <c r="H3" s="44" t="s">
        <v>17</v>
      </c>
      <c r="I3" s="44" t="s">
        <v>2</v>
      </c>
      <c r="J3" s="44" t="s">
        <v>18</v>
      </c>
      <c r="K3" s="44" t="s">
        <v>19</v>
      </c>
      <c r="L3" s="44" t="s">
        <v>20</v>
      </c>
      <c r="N3" s="68" t="s">
        <v>50</v>
      </c>
      <c r="O3" s="64">
        <v>0.25169999999999998</v>
      </c>
      <c r="P3" s="64"/>
    </row>
    <row r="4" spans="1:16" x14ac:dyDescent="0.25">
      <c r="A4" s="44" t="s">
        <v>21</v>
      </c>
      <c r="B4" s="44" t="s">
        <v>22</v>
      </c>
      <c r="C4" s="44" t="s">
        <v>23</v>
      </c>
      <c r="D4" s="44" t="s">
        <v>26</v>
      </c>
      <c r="E4" s="44" t="s">
        <v>56</v>
      </c>
      <c r="F4" s="44" t="s">
        <v>28</v>
      </c>
      <c r="G4" s="44" t="s">
        <v>29</v>
      </c>
      <c r="H4" s="44" t="s">
        <v>1</v>
      </c>
      <c r="I4" s="44" t="s">
        <v>2</v>
      </c>
      <c r="J4" s="44" t="s">
        <v>24</v>
      </c>
      <c r="K4" s="44" t="s">
        <v>25</v>
      </c>
      <c r="L4" s="44" t="s">
        <v>30</v>
      </c>
      <c r="O4" s="64"/>
      <c r="P4" s="69">
        <f>P6</f>
        <v>3.694</v>
      </c>
    </row>
    <row r="5" spans="1:16" x14ac:dyDescent="0.25">
      <c r="O5" s="64"/>
      <c r="P5" s="1">
        <f>MIN(E8:E255)</f>
        <v>5.194</v>
      </c>
    </row>
    <row r="6" spans="1:16" x14ac:dyDescent="0.25">
      <c r="G6" s="5" t="s">
        <v>54</v>
      </c>
      <c r="O6" s="64"/>
      <c r="P6" s="1">
        <f>P5-1.5</f>
        <v>3.694</v>
      </c>
    </row>
    <row r="7" spans="1:16" x14ac:dyDescent="0.25">
      <c r="A7" s="44" t="s">
        <v>21</v>
      </c>
      <c r="B7" s="44" t="s">
        <v>22</v>
      </c>
      <c r="C7" s="44" t="s">
        <v>23</v>
      </c>
      <c r="D7" s="44" t="s">
        <v>31</v>
      </c>
      <c r="E7" s="44" t="s">
        <v>55</v>
      </c>
      <c r="F7" s="44" t="s">
        <v>0</v>
      </c>
      <c r="G7" s="5" t="s">
        <v>29</v>
      </c>
      <c r="H7" s="44" t="s">
        <v>1</v>
      </c>
      <c r="I7" s="44" t="s">
        <v>2</v>
      </c>
      <c r="J7" s="44" t="s">
        <v>3</v>
      </c>
      <c r="K7" s="44" t="s">
        <v>4</v>
      </c>
      <c r="L7" s="44" t="s">
        <v>32</v>
      </c>
      <c r="N7" s="64" t="s">
        <v>51</v>
      </c>
      <c r="O7" s="64" t="s">
        <v>52</v>
      </c>
      <c r="P7" s="64" t="s">
        <v>53</v>
      </c>
    </row>
    <row r="8" spans="1:16" x14ac:dyDescent="0.25">
      <c r="A8" s="62">
        <v>42766</v>
      </c>
      <c r="B8" s="63">
        <v>0.48900462962962959</v>
      </c>
      <c r="C8" s="61">
        <v>284.16669999999999</v>
      </c>
      <c r="D8" s="61">
        <v>8.36</v>
      </c>
      <c r="E8" s="61">
        <v>15.189</v>
      </c>
      <c r="F8" s="61">
        <v>14.686999999999999</v>
      </c>
      <c r="G8" s="5">
        <v>-4.2</v>
      </c>
      <c r="H8" s="61">
        <v>3.5289999999999999</v>
      </c>
      <c r="I8" s="61">
        <v>7.97</v>
      </c>
      <c r="J8" s="61">
        <v>10.51</v>
      </c>
      <c r="K8" s="61">
        <v>108.7713</v>
      </c>
      <c r="L8" s="61">
        <v>30</v>
      </c>
      <c r="O8" s="70">
        <f>IF(G8="","",IF(G8*O$2+O$3&lt;0,0,G8*O$2+O$3))</f>
        <v>2.6999999999999968E-2</v>
      </c>
      <c r="P8" s="1">
        <f>E8-P$4</f>
        <v>11.495000000000001</v>
      </c>
    </row>
    <row r="9" spans="1:16" x14ac:dyDescent="0.25">
      <c r="A9" s="62">
        <v>42766</v>
      </c>
      <c r="B9" s="63">
        <v>0.48912037037037037</v>
      </c>
      <c r="C9" s="61">
        <v>284.33330000000001</v>
      </c>
      <c r="D9" s="61">
        <v>8.4600000000000009</v>
      </c>
      <c r="E9" s="61">
        <v>16.861000000000001</v>
      </c>
      <c r="F9" s="61">
        <v>14.686999999999999</v>
      </c>
      <c r="G9" s="5">
        <v>-4.2</v>
      </c>
      <c r="H9" s="61">
        <v>3.5</v>
      </c>
      <c r="I9" s="61">
        <v>7.96</v>
      </c>
      <c r="J9" s="61">
        <v>10.19</v>
      </c>
      <c r="K9" s="61">
        <v>105.67749999999999</v>
      </c>
      <c r="L9" s="61">
        <v>30</v>
      </c>
      <c r="O9" s="70">
        <f t="shared" ref="O9:O17" si="0">IF(G9="","",IF(G9*O$2+O$3&lt;0,0,G9*O$2+O$3))</f>
        <v>2.6999999999999968E-2</v>
      </c>
      <c r="P9" s="1">
        <f t="shared" ref="P9:P17" si="1">E9-P$4</f>
        <v>13.167000000000002</v>
      </c>
    </row>
    <row r="10" spans="1:16" x14ac:dyDescent="0.25">
      <c r="A10" s="62">
        <v>42766</v>
      </c>
      <c r="B10" s="63">
        <v>0.48923611111111115</v>
      </c>
      <c r="C10" s="61">
        <v>284.5</v>
      </c>
      <c r="D10" s="61">
        <v>8.52</v>
      </c>
      <c r="E10" s="61">
        <v>19.478000000000002</v>
      </c>
      <c r="F10" s="61">
        <v>14.686999999999999</v>
      </c>
      <c r="G10" s="5">
        <v>-3.3</v>
      </c>
      <c r="H10" s="61">
        <v>3.5</v>
      </c>
      <c r="I10" s="61">
        <v>7.96</v>
      </c>
      <c r="J10" s="61">
        <v>10.039999999999999</v>
      </c>
      <c r="K10" s="61">
        <v>104.32810000000001</v>
      </c>
      <c r="L10" s="61">
        <v>30.07</v>
      </c>
      <c r="O10" s="70">
        <f t="shared" si="0"/>
        <v>7.5149999999999995E-2</v>
      </c>
      <c r="P10" s="1">
        <f t="shared" si="1"/>
        <v>15.784000000000002</v>
      </c>
    </row>
    <row r="11" spans="1:16" x14ac:dyDescent="0.25">
      <c r="A11" s="62">
        <v>42766</v>
      </c>
      <c r="B11" s="63">
        <v>0.48935185185185182</v>
      </c>
      <c r="C11" s="61">
        <v>284.66669999999999</v>
      </c>
      <c r="D11" s="61">
        <v>8.5500000000000007</v>
      </c>
      <c r="E11" s="61">
        <v>20.792000000000002</v>
      </c>
      <c r="F11" s="61">
        <v>14.686999999999999</v>
      </c>
      <c r="G11" s="5">
        <v>-4.4000000000000004</v>
      </c>
      <c r="H11" s="61">
        <v>3.5</v>
      </c>
      <c r="I11" s="61">
        <v>7.96</v>
      </c>
      <c r="J11" s="61">
        <v>9.8699999999999992</v>
      </c>
      <c r="K11" s="61">
        <v>102.6452</v>
      </c>
      <c r="L11" s="61">
        <v>30.08</v>
      </c>
      <c r="O11" s="70">
        <f t="shared" si="0"/>
        <v>1.6299999999999953E-2</v>
      </c>
      <c r="P11" s="1">
        <f t="shared" si="1"/>
        <v>17.098000000000003</v>
      </c>
    </row>
    <row r="12" spans="1:16" x14ac:dyDescent="0.25">
      <c r="A12" s="62">
        <v>42766</v>
      </c>
      <c r="B12" s="63">
        <v>0.48946759259259259</v>
      </c>
      <c r="C12" s="61">
        <v>284.83330000000001</v>
      </c>
      <c r="D12" s="61">
        <v>8.6300000000000008</v>
      </c>
      <c r="E12" s="61">
        <v>23.613</v>
      </c>
      <c r="F12" s="61">
        <v>14.686999999999999</v>
      </c>
      <c r="G12" s="5">
        <v>-4.2</v>
      </c>
      <c r="H12" s="61">
        <v>3.5</v>
      </c>
      <c r="I12" s="61">
        <v>7.96</v>
      </c>
      <c r="J12" s="61">
        <v>9.8000000000000007</v>
      </c>
      <c r="K12" s="61">
        <v>102.1626</v>
      </c>
      <c r="L12" s="61">
        <v>30.14</v>
      </c>
      <c r="O12" s="70">
        <f t="shared" si="0"/>
        <v>2.6999999999999968E-2</v>
      </c>
      <c r="P12" s="1">
        <f t="shared" si="1"/>
        <v>19.919</v>
      </c>
    </row>
    <row r="13" spans="1:16" x14ac:dyDescent="0.25">
      <c r="A13" s="62">
        <v>42766</v>
      </c>
      <c r="B13" s="63">
        <v>0.48958333333333331</v>
      </c>
      <c r="C13" s="61">
        <v>285</v>
      </c>
      <c r="D13" s="61">
        <v>8.65</v>
      </c>
      <c r="E13" s="61">
        <v>29.251000000000001</v>
      </c>
      <c r="F13" s="61">
        <v>14.686999999999999</v>
      </c>
      <c r="G13" s="5">
        <v>-3.6</v>
      </c>
      <c r="H13" s="61">
        <v>3.5289999999999999</v>
      </c>
      <c r="I13" s="61">
        <v>7.95</v>
      </c>
      <c r="J13" s="61">
        <v>9.68</v>
      </c>
      <c r="K13" s="61">
        <v>101.0536</v>
      </c>
      <c r="L13" s="61">
        <v>30.19</v>
      </c>
      <c r="O13" s="70">
        <f t="shared" si="0"/>
        <v>5.9099999999999986E-2</v>
      </c>
      <c r="P13" s="1">
        <f t="shared" si="1"/>
        <v>25.557000000000002</v>
      </c>
    </row>
    <row r="14" spans="1:16" x14ac:dyDescent="0.25">
      <c r="A14" s="62">
        <v>42766</v>
      </c>
      <c r="B14" s="63">
        <v>0.48969907407407409</v>
      </c>
      <c r="C14" s="61">
        <v>285.16669999999999</v>
      </c>
      <c r="D14" s="61">
        <v>8.6199999999999992</v>
      </c>
      <c r="E14" s="61">
        <v>29.295999999999999</v>
      </c>
      <c r="F14" s="61">
        <v>14.686999999999999</v>
      </c>
      <c r="G14" s="5">
        <v>-3.5</v>
      </c>
      <c r="H14" s="61">
        <v>3.5</v>
      </c>
      <c r="I14" s="61">
        <v>7.94</v>
      </c>
      <c r="J14" s="61">
        <v>9.51</v>
      </c>
      <c r="K14" s="61">
        <v>99.206500000000005</v>
      </c>
      <c r="L14" s="61">
        <v>30.23</v>
      </c>
      <c r="O14" s="70">
        <f t="shared" si="0"/>
        <v>6.444999999999998E-2</v>
      </c>
      <c r="P14" s="1">
        <f t="shared" si="1"/>
        <v>25.602</v>
      </c>
    </row>
    <row r="15" spans="1:16" x14ac:dyDescent="0.25">
      <c r="A15" s="62">
        <v>42766</v>
      </c>
      <c r="B15" s="63">
        <v>0.48981481481481487</v>
      </c>
      <c r="C15" s="61">
        <v>285.33330000000001</v>
      </c>
      <c r="D15" s="61">
        <v>8.61</v>
      </c>
      <c r="E15" s="61">
        <v>28.556000000000001</v>
      </c>
      <c r="F15" s="61">
        <v>14.686999999999999</v>
      </c>
      <c r="G15" s="5">
        <v>-2.6</v>
      </c>
      <c r="H15" s="61">
        <v>3.5</v>
      </c>
      <c r="I15" s="61">
        <v>7.94</v>
      </c>
      <c r="J15" s="61">
        <v>9.35</v>
      </c>
      <c r="K15" s="61">
        <v>97.538899999999998</v>
      </c>
      <c r="L15" s="61">
        <v>30.24</v>
      </c>
      <c r="O15" s="70">
        <f t="shared" si="0"/>
        <v>0.11259999999999998</v>
      </c>
      <c r="P15" s="1">
        <f t="shared" si="1"/>
        <v>24.862000000000002</v>
      </c>
    </row>
    <row r="16" spans="1:16" x14ac:dyDescent="0.25">
      <c r="A16" s="62">
        <v>42766</v>
      </c>
      <c r="B16" s="63">
        <v>0.48993055555555554</v>
      </c>
      <c r="C16" s="61">
        <v>285.5</v>
      </c>
      <c r="D16" s="61">
        <v>8.61</v>
      </c>
      <c r="E16" s="61">
        <v>29.231000000000002</v>
      </c>
      <c r="F16" s="61">
        <v>14.686999999999999</v>
      </c>
      <c r="G16" s="5">
        <v>-3.4</v>
      </c>
      <c r="H16" s="61">
        <v>3.5</v>
      </c>
      <c r="I16" s="61">
        <v>7.94</v>
      </c>
      <c r="J16" s="61">
        <v>9.3000000000000007</v>
      </c>
      <c r="K16" s="61">
        <v>97.001499999999993</v>
      </c>
      <c r="L16" s="61">
        <v>30.24</v>
      </c>
      <c r="O16" s="70">
        <f t="shared" si="0"/>
        <v>6.9800000000000001E-2</v>
      </c>
      <c r="P16" s="1">
        <f t="shared" si="1"/>
        <v>25.537000000000003</v>
      </c>
    </row>
    <row r="17" spans="1:16" x14ac:dyDescent="0.25">
      <c r="A17" s="62">
        <v>42766</v>
      </c>
      <c r="B17" s="63">
        <v>0.49004629629629631</v>
      </c>
      <c r="C17" s="61">
        <v>285.66669999999999</v>
      </c>
      <c r="D17" s="61">
        <v>8.61</v>
      </c>
      <c r="E17" s="61">
        <v>29.294</v>
      </c>
      <c r="F17" s="61">
        <v>14.686999999999999</v>
      </c>
      <c r="G17" s="5">
        <v>-3.4</v>
      </c>
      <c r="H17" s="61">
        <v>3.5</v>
      </c>
      <c r="I17" s="61">
        <v>7.94</v>
      </c>
      <c r="J17" s="61">
        <v>9.23</v>
      </c>
      <c r="K17" s="61">
        <v>96.216499999999996</v>
      </c>
      <c r="L17" s="61">
        <v>30.23</v>
      </c>
      <c r="O17" s="70">
        <f t="shared" si="0"/>
        <v>6.9800000000000001E-2</v>
      </c>
      <c r="P17" s="1">
        <f t="shared" si="1"/>
        <v>25.6</v>
      </c>
    </row>
    <row r="18" spans="1:16" x14ac:dyDescent="0.25">
      <c r="A18" s="62">
        <v>42766</v>
      </c>
      <c r="B18" s="63">
        <v>0.49016203703703703</v>
      </c>
      <c r="C18" s="61">
        <v>285.83330000000001</v>
      </c>
      <c r="D18" s="61">
        <v>8.61</v>
      </c>
      <c r="E18" s="61">
        <v>29.265000000000001</v>
      </c>
      <c r="F18" s="61">
        <v>14.686999999999999</v>
      </c>
      <c r="G18" s="5">
        <v>-3.7</v>
      </c>
      <c r="H18" s="61">
        <v>3.5</v>
      </c>
      <c r="I18" s="61">
        <v>7.94</v>
      </c>
      <c r="J18" s="61">
        <v>9.1999999999999993</v>
      </c>
      <c r="K18" s="61">
        <v>95.965999999999994</v>
      </c>
      <c r="L18" s="61">
        <v>30.23</v>
      </c>
      <c r="O18" s="70">
        <f t="shared" ref="O18:O81" si="2">IF(G18="","",IF(G18*O$2+O$3&lt;0,0,G18*O$2+O$3))</f>
        <v>5.3749999999999964E-2</v>
      </c>
      <c r="P18" s="1">
        <f t="shared" ref="P18:P81" si="3">E18-P$4</f>
        <v>25.571000000000002</v>
      </c>
    </row>
    <row r="19" spans="1:16" x14ac:dyDescent="0.25">
      <c r="A19" s="62">
        <v>42766</v>
      </c>
      <c r="B19" s="63">
        <v>0.49027777777777781</v>
      </c>
      <c r="C19" s="61">
        <v>286</v>
      </c>
      <c r="D19" s="61">
        <v>8.6199999999999992</v>
      </c>
      <c r="E19" s="61">
        <v>29.492999999999999</v>
      </c>
      <c r="F19" s="61">
        <v>14.686999999999999</v>
      </c>
      <c r="G19" s="5">
        <v>-3.6</v>
      </c>
      <c r="H19" s="61">
        <v>3.47</v>
      </c>
      <c r="I19" s="61">
        <v>7.94</v>
      </c>
      <c r="J19" s="61">
        <v>9.2100000000000009</v>
      </c>
      <c r="K19" s="61">
        <v>96.030500000000004</v>
      </c>
      <c r="L19" s="61">
        <v>30.22</v>
      </c>
      <c r="O19" s="70">
        <f t="shared" si="2"/>
        <v>5.9099999999999986E-2</v>
      </c>
      <c r="P19" s="1">
        <f t="shared" si="3"/>
        <v>25.798999999999999</v>
      </c>
    </row>
    <row r="20" spans="1:16" x14ac:dyDescent="0.25">
      <c r="A20" s="62">
        <v>42766</v>
      </c>
      <c r="B20" s="63">
        <v>0.49039351851851848</v>
      </c>
      <c r="C20" s="61">
        <v>286.16669999999999</v>
      </c>
      <c r="D20" s="61">
        <v>8.66</v>
      </c>
      <c r="E20" s="61">
        <v>29.443000000000001</v>
      </c>
      <c r="F20" s="61">
        <v>14.686999999999999</v>
      </c>
      <c r="G20" s="5">
        <v>-3.7</v>
      </c>
      <c r="H20" s="61">
        <v>3.5</v>
      </c>
      <c r="I20" s="61">
        <v>7.95</v>
      </c>
      <c r="J20" s="61">
        <v>9.23</v>
      </c>
      <c r="K20" s="61">
        <v>96.340800000000002</v>
      </c>
      <c r="L20" s="61">
        <v>30.21</v>
      </c>
      <c r="O20" s="70">
        <f t="shared" si="2"/>
        <v>5.3749999999999964E-2</v>
      </c>
      <c r="P20" s="1">
        <f t="shared" si="3"/>
        <v>25.749000000000002</v>
      </c>
    </row>
    <row r="21" spans="1:16" x14ac:dyDescent="0.25">
      <c r="A21" s="62">
        <v>42766</v>
      </c>
      <c r="B21" s="63">
        <v>0.49050925925925926</v>
      </c>
      <c r="C21" s="61">
        <v>286.33330000000001</v>
      </c>
      <c r="D21" s="61">
        <v>8.67</v>
      </c>
      <c r="E21" s="61">
        <v>29.446999999999999</v>
      </c>
      <c r="F21" s="61">
        <v>14.686999999999999</v>
      </c>
      <c r="G21" s="5">
        <v>-3.9</v>
      </c>
      <c r="H21" s="61">
        <v>3.5</v>
      </c>
      <c r="I21" s="61">
        <v>7.95</v>
      </c>
      <c r="J21" s="61">
        <v>9.27</v>
      </c>
      <c r="K21" s="61">
        <v>96.752799999999993</v>
      </c>
      <c r="L21" s="61">
        <v>30.21</v>
      </c>
      <c r="O21" s="70">
        <f t="shared" si="2"/>
        <v>4.3049999999999977E-2</v>
      </c>
      <c r="P21" s="1">
        <f t="shared" si="3"/>
        <v>25.753</v>
      </c>
    </row>
    <row r="22" spans="1:16" x14ac:dyDescent="0.25">
      <c r="A22" s="62">
        <v>42766</v>
      </c>
      <c r="B22" s="63">
        <v>0.49062500000000003</v>
      </c>
      <c r="C22" s="61">
        <v>286.5</v>
      </c>
      <c r="D22" s="61">
        <v>8.67</v>
      </c>
      <c r="E22" s="61">
        <v>29.239000000000001</v>
      </c>
      <c r="F22" s="61">
        <v>14.686999999999999</v>
      </c>
      <c r="G22" s="5">
        <v>-3.3</v>
      </c>
      <c r="H22" s="61">
        <v>3.5</v>
      </c>
      <c r="I22" s="61">
        <v>7.95</v>
      </c>
      <c r="J22" s="61">
        <v>9.27</v>
      </c>
      <c r="K22" s="61">
        <v>96.730199999999996</v>
      </c>
      <c r="L22" s="61">
        <v>30.18</v>
      </c>
      <c r="O22" s="70">
        <f t="shared" si="2"/>
        <v>7.5149999999999995E-2</v>
      </c>
      <c r="P22" s="1">
        <f t="shared" si="3"/>
        <v>25.545000000000002</v>
      </c>
    </row>
    <row r="23" spans="1:16" x14ac:dyDescent="0.25">
      <c r="A23" s="62">
        <v>42766</v>
      </c>
      <c r="B23" s="63">
        <v>0.49074074074074076</v>
      </c>
      <c r="C23" s="61">
        <v>286.66669999999999</v>
      </c>
      <c r="D23" s="61">
        <v>8.73</v>
      </c>
      <c r="E23" s="61">
        <v>29.036000000000001</v>
      </c>
      <c r="F23" s="61">
        <v>14.686999999999999</v>
      </c>
      <c r="G23" s="5">
        <v>-4.3</v>
      </c>
      <c r="H23" s="61">
        <v>3.5</v>
      </c>
      <c r="I23" s="61">
        <v>7.95</v>
      </c>
      <c r="J23" s="61">
        <v>9.32</v>
      </c>
      <c r="K23" s="61">
        <v>97.369200000000006</v>
      </c>
      <c r="L23" s="61">
        <v>30.17</v>
      </c>
      <c r="O23" s="70">
        <f t="shared" si="2"/>
        <v>2.1650000000000003E-2</v>
      </c>
      <c r="P23" s="1">
        <f t="shared" si="3"/>
        <v>25.342000000000002</v>
      </c>
    </row>
    <row r="24" spans="1:16" x14ac:dyDescent="0.25">
      <c r="A24" s="62">
        <v>42766</v>
      </c>
      <c r="B24" s="63">
        <v>0.49085648148148148</v>
      </c>
      <c r="C24" s="61">
        <v>286.83330000000001</v>
      </c>
      <c r="D24" s="61">
        <v>8.69</v>
      </c>
      <c r="E24" s="61">
        <v>29.018999999999998</v>
      </c>
      <c r="F24" s="61">
        <v>14.686999999999999</v>
      </c>
      <c r="G24" s="5">
        <v>-3.9</v>
      </c>
      <c r="H24" s="61">
        <v>3.5</v>
      </c>
      <c r="I24" s="61">
        <v>7.95</v>
      </c>
      <c r="J24" s="61">
        <v>9.3699999999999992</v>
      </c>
      <c r="K24" s="61">
        <v>97.802899999999994</v>
      </c>
      <c r="L24" s="61">
        <v>30.17</v>
      </c>
      <c r="O24" s="70">
        <f t="shared" si="2"/>
        <v>4.3049999999999977E-2</v>
      </c>
      <c r="P24" s="1">
        <f t="shared" si="3"/>
        <v>25.324999999999999</v>
      </c>
    </row>
    <row r="25" spans="1:16" x14ac:dyDescent="0.25">
      <c r="A25" s="62">
        <v>42766</v>
      </c>
      <c r="B25" s="63">
        <v>0.4909722222222222</v>
      </c>
      <c r="C25" s="61">
        <v>287</v>
      </c>
      <c r="D25" s="61">
        <v>8.66</v>
      </c>
      <c r="E25" s="61">
        <v>28.707000000000001</v>
      </c>
      <c r="F25" s="61">
        <v>14.686999999999999</v>
      </c>
      <c r="G25" s="5">
        <v>-4.2</v>
      </c>
      <c r="H25" s="61">
        <v>3.5289999999999999</v>
      </c>
      <c r="I25" s="61">
        <v>7.95</v>
      </c>
      <c r="J25" s="61">
        <v>9.3800000000000008</v>
      </c>
      <c r="K25" s="61">
        <v>97.894499999999994</v>
      </c>
      <c r="L25" s="61">
        <v>30.19</v>
      </c>
      <c r="O25" s="70">
        <f t="shared" si="2"/>
        <v>2.6999999999999968E-2</v>
      </c>
      <c r="P25" s="1">
        <f t="shared" si="3"/>
        <v>25.013000000000002</v>
      </c>
    </row>
    <row r="26" spans="1:16" x14ac:dyDescent="0.25">
      <c r="A26" s="62">
        <v>42766</v>
      </c>
      <c r="B26" s="63">
        <v>0.49108796296296298</v>
      </c>
      <c r="C26" s="61">
        <v>287.16669999999999</v>
      </c>
      <c r="D26" s="61">
        <v>8.67</v>
      </c>
      <c r="E26" s="61">
        <v>28.347000000000001</v>
      </c>
      <c r="F26" s="61">
        <v>14.686999999999999</v>
      </c>
      <c r="G26" s="5">
        <v>-4.2</v>
      </c>
      <c r="H26" s="61">
        <v>3.5</v>
      </c>
      <c r="I26" s="61">
        <v>7.95</v>
      </c>
      <c r="J26" s="61">
        <v>9.3699999999999992</v>
      </c>
      <c r="K26" s="61">
        <v>97.815799999999996</v>
      </c>
      <c r="L26" s="61">
        <v>30.18</v>
      </c>
      <c r="O26" s="70">
        <f t="shared" si="2"/>
        <v>2.6999999999999968E-2</v>
      </c>
      <c r="P26" s="1">
        <f t="shared" si="3"/>
        <v>24.653000000000002</v>
      </c>
    </row>
    <row r="27" spans="1:16" x14ac:dyDescent="0.25">
      <c r="A27" s="62">
        <v>42766</v>
      </c>
      <c r="B27" s="63">
        <v>0.49120370370370375</v>
      </c>
      <c r="C27" s="61">
        <v>287.33330000000001</v>
      </c>
      <c r="D27" s="61">
        <v>8.67</v>
      </c>
      <c r="E27" s="61">
        <v>27.914999999999999</v>
      </c>
      <c r="F27" s="61">
        <v>14.686999999999999</v>
      </c>
      <c r="G27" s="5">
        <v>-3.5</v>
      </c>
      <c r="H27" s="61">
        <v>3.5</v>
      </c>
      <c r="I27" s="61">
        <v>7.94</v>
      </c>
      <c r="J27" s="61">
        <v>9.36</v>
      </c>
      <c r="K27" s="61">
        <v>97.7136</v>
      </c>
      <c r="L27" s="61">
        <v>30.2</v>
      </c>
      <c r="O27" s="70">
        <f t="shared" si="2"/>
        <v>6.444999999999998E-2</v>
      </c>
      <c r="P27" s="1">
        <f t="shared" si="3"/>
        <v>24.221</v>
      </c>
    </row>
    <row r="28" spans="1:16" x14ac:dyDescent="0.25">
      <c r="A28" s="62">
        <v>42766</v>
      </c>
      <c r="B28" s="63">
        <v>0.49131944444444442</v>
      </c>
      <c r="C28" s="61">
        <v>287.5</v>
      </c>
      <c r="D28" s="61">
        <v>8.6300000000000008</v>
      </c>
      <c r="E28" s="61">
        <v>28.259</v>
      </c>
      <c r="F28" s="61">
        <v>14.686999999999999</v>
      </c>
      <c r="G28" s="5">
        <v>-3.7</v>
      </c>
      <c r="H28" s="61">
        <v>3.47</v>
      </c>
      <c r="I28" s="61">
        <v>7.94</v>
      </c>
      <c r="J28" s="61">
        <v>9.2899999999999991</v>
      </c>
      <c r="K28" s="61">
        <v>96.950900000000004</v>
      </c>
      <c r="L28" s="61">
        <v>30.21</v>
      </c>
      <c r="O28" s="70">
        <f t="shared" si="2"/>
        <v>5.3749999999999964E-2</v>
      </c>
      <c r="P28" s="1">
        <f t="shared" si="3"/>
        <v>24.565000000000001</v>
      </c>
    </row>
    <row r="29" spans="1:16" x14ac:dyDescent="0.25">
      <c r="A29" s="62">
        <v>42766</v>
      </c>
      <c r="B29" s="63">
        <v>0.4914351851851852</v>
      </c>
      <c r="C29" s="61">
        <v>287.66669999999999</v>
      </c>
      <c r="D29" s="61">
        <v>8.6199999999999992</v>
      </c>
      <c r="E29" s="61">
        <v>28.515000000000001</v>
      </c>
      <c r="F29" s="61">
        <v>14.686999999999999</v>
      </c>
      <c r="G29" s="5">
        <v>-3.7</v>
      </c>
      <c r="H29" s="61">
        <v>3.5</v>
      </c>
      <c r="I29" s="61">
        <v>7.94</v>
      </c>
      <c r="J29" s="61">
        <v>9.24</v>
      </c>
      <c r="K29" s="61">
        <v>96.412000000000006</v>
      </c>
      <c r="L29" s="61">
        <v>30.22</v>
      </c>
      <c r="O29" s="70">
        <f t="shared" si="2"/>
        <v>5.3749999999999964E-2</v>
      </c>
      <c r="P29" s="1">
        <f t="shared" si="3"/>
        <v>24.821000000000002</v>
      </c>
    </row>
    <row r="30" spans="1:16" x14ac:dyDescent="0.25">
      <c r="A30" s="62">
        <v>42766</v>
      </c>
      <c r="B30" s="63">
        <v>0.49155092592592592</v>
      </c>
      <c r="C30" s="61">
        <v>287.83330000000001</v>
      </c>
      <c r="D30" s="61">
        <v>8.61</v>
      </c>
      <c r="E30" s="61">
        <v>28.384</v>
      </c>
      <c r="F30" s="61">
        <v>14.686999999999999</v>
      </c>
      <c r="G30" s="5">
        <v>-3.7</v>
      </c>
      <c r="H30" s="61">
        <v>3.5</v>
      </c>
      <c r="I30" s="61">
        <v>7.94</v>
      </c>
      <c r="J30" s="61">
        <v>9.19</v>
      </c>
      <c r="K30" s="61">
        <v>95.840500000000006</v>
      </c>
      <c r="L30" s="61">
        <v>30.22</v>
      </c>
      <c r="O30" s="70">
        <f t="shared" si="2"/>
        <v>5.3749999999999964E-2</v>
      </c>
      <c r="P30" s="1">
        <f t="shared" si="3"/>
        <v>24.69</v>
      </c>
    </row>
    <row r="31" spans="1:16" x14ac:dyDescent="0.25">
      <c r="A31" s="62">
        <v>42766</v>
      </c>
      <c r="B31" s="63">
        <v>0.4916666666666667</v>
      </c>
      <c r="C31" s="61">
        <v>288</v>
      </c>
      <c r="D31" s="61">
        <v>8.64</v>
      </c>
      <c r="E31" s="61">
        <v>28.106000000000002</v>
      </c>
      <c r="F31" s="61">
        <v>14.686999999999999</v>
      </c>
      <c r="G31" s="5">
        <v>-4.0999999999999996</v>
      </c>
      <c r="H31" s="61">
        <v>3.5289999999999999</v>
      </c>
      <c r="I31" s="61">
        <v>7.95</v>
      </c>
      <c r="J31" s="61">
        <v>9.2100000000000009</v>
      </c>
      <c r="K31" s="61">
        <v>96.0488</v>
      </c>
      <c r="L31" s="61">
        <v>30.17</v>
      </c>
      <c r="O31" s="70">
        <f t="shared" si="2"/>
        <v>3.234999999999999E-2</v>
      </c>
      <c r="P31" s="1">
        <f t="shared" si="3"/>
        <v>24.412000000000003</v>
      </c>
    </row>
    <row r="32" spans="1:16" x14ac:dyDescent="0.25">
      <c r="A32" s="62">
        <v>42766</v>
      </c>
      <c r="B32" s="63">
        <v>0.49178240740740736</v>
      </c>
      <c r="C32" s="61">
        <v>288.16669999999999</v>
      </c>
      <c r="D32" s="61">
        <v>8.77</v>
      </c>
      <c r="E32" s="61">
        <v>28.263999999999999</v>
      </c>
      <c r="F32" s="61">
        <v>14.686999999999999</v>
      </c>
      <c r="G32" s="5">
        <v>-3.8</v>
      </c>
      <c r="H32" s="61">
        <v>3.5</v>
      </c>
      <c r="I32" s="61">
        <v>7.95</v>
      </c>
      <c r="J32" s="61">
        <v>9.31</v>
      </c>
      <c r="K32" s="61">
        <v>97.462100000000007</v>
      </c>
      <c r="L32" s="61">
        <v>30.22</v>
      </c>
      <c r="O32" s="70">
        <f t="shared" si="2"/>
        <v>4.8399999999999999E-2</v>
      </c>
      <c r="P32" s="1">
        <f t="shared" si="3"/>
        <v>24.57</v>
      </c>
    </row>
    <row r="33" spans="1:16" x14ac:dyDescent="0.25">
      <c r="A33" s="62">
        <v>42766</v>
      </c>
      <c r="B33" s="63">
        <v>0.49189814814814814</v>
      </c>
      <c r="C33" s="61">
        <v>288.33330000000001</v>
      </c>
      <c r="D33" s="61">
        <v>8.7899999999999991</v>
      </c>
      <c r="E33" s="61">
        <v>28.509</v>
      </c>
      <c r="F33" s="61">
        <v>14.686999999999999</v>
      </c>
      <c r="G33" s="5">
        <v>-4.2</v>
      </c>
      <c r="H33" s="61">
        <v>3.5</v>
      </c>
      <c r="I33" s="61">
        <v>7.95</v>
      </c>
      <c r="J33" s="61">
        <v>9.3800000000000008</v>
      </c>
      <c r="K33" s="61">
        <v>98.1708</v>
      </c>
      <c r="L33" s="61">
        <v>30.17</v>
      </c>
      <c r="O33" s="70">
        <f t="shared" si="2"/>
        <v>2.6999999999999968E-2</v>
      </c>
      <c r="P33" s="1">
        <f t="shared" si="3"/>
        <v>24.815000000000001</v>
      </c>
    </row>
    <row r="34" spans="1:16" x14ac:dyDescent="0.25">
      <c r="A34" s="62">
        <v>42766</v>
      </c>
      <c r="B34" s="63">
        <v>0.49201388888888892</v>
      </c>
      <c r="C34" s="61">
        <v>288.5</v>
      </c>
      <c r="D34" s="61">
        <v>8.7200000000000006</v>
      </c>
      <c r="E34" s="61">
        <v>28.901</v>
      </c>
      <c r="F34" s="61">
        <v>14.686999999999999</v>
      </c>
      <c r="G34" s="5">
        <v>-3.9</v>
      </c>
      <c r="H34" s="61">
        <v>3.5</v>
      </c>
      <c r="I34" s="61">
        <v>7.95</v>
      </c>
      <c r="J34" s="61">
        <v>9.3800000000000008</v>
      </c>
      <c r="K34" s="61">
        <v>97.948300000000003</v>
      </c>
      <c r="L34" s="61">
        <v>30.13</v>
      </c>
      <c r="O34" s="70">
        <f t="shared" si="2"/>
        <v>4.3049999999999977E-2</v>
      </c>
      <c r="P34" s="1">
        <f t="shared" si="3"/>
        <v>25.207000000000001</v>
      </c>
    </row>
    <row r="35" spans="1:16" x14ac:dyDescent="0.25">
      <c r="A35" s="62">
        <v>42766</v>
      </c>
      <c r="B35" s="63">
        <v>0.49212962962962964</v>
      </c>
      <c r="C35" s="61">
        <v>288.66669999999999</v>
      </c>
      <c r="D35" s="61">
        <v>8.68</v>
      </c>
      <c r="E35" s="61">
        <v>29.222999999999999</v>
      </c>
      <c r="F35" s="61">
        <v>14.686999999999999</v>
      </c>
      <c r="G35" s="5">
        <v>-3.9</v>
      </c>
      <c r="H35" s="61">
        <v>3.5</v>
      </c>
      <c r="I35" s="61">
        <v>7.94</v>
      </c>
      <c r="J35" s="61">
        <v>9.3699999999999992</v>
      </c>
      <c r="K35" s="61">
        <v>97.861999999999995</v>
      </c>
      <c r="L35" s="61">
        <v>30.18</v>
      </c>
      <c r="O35" s="70">
        <f t="shared" si="2"/>
        <v>4.3049999999999977E-2</v>
      </c>
      <c r="P35" s="1">
        <f t="shared" si="3"/>
        <v>25.529</v>
      </c>
    </row>
    <row r="36" spans="1:16" x14ac:dyDescent="0.25">
      <c r="A36" s="62">
        <v>42766</v>
      </c>
      <c r="B36" s="63">
        <v>0.49224537037037036</v>
      </c>
      <c r="C36" s="61">
        <v>288.83330000000001</v>
      </c>
      <c r="D36" s="61">
        <v>8.68</v>
      </c>
      <c r="E36" s="61">
        <v>28.983000000000001</v>
      </c>
      <c r="F36" s="61">
        <v>14.686999999999999</v>
      </c>
      <c r="G36" s="5">
        <v>-3.9</v>
      </c>
      <c r="H36" s="61">
        <v>3.5</v>
      </c>
      <c r="I36" s="61">
        <v>7.94</v>
      </c>
      <c r="J36" s="61">
        <v>9.34</v>
      </c>
      <c r="K36" s="61">
        <v>97.506399999999999</v>
      </c>
      <c r="L36" s="61">
        <v>30.2</v>
      </c>
      <c r="O36" s="70">
        <f t="shared" si="2"/>
        <v>4.3049999999999977E-2</v>
      </c>
      <c r="P36" s="1">
        <f t="shared" si="3"/>
        <v>25.289000000000001</v>
      </c>
    </row>
    <row r="37" spans="1:16" x14ac:dyDescent="0.25">
      <c r="A37" s="62">
        <v>42766</v>
      </c>
      <c r="B37" s="63">
        <v>0.49236111111111108</v>
      </c>
      <c r="C37" s="61">
        <v>289</v>
      </c>
      <c r="D37" s="61">
        <v>8.67</v>
      </c>
      <c r="E37" s="61">
        <v>28.672000000000001</v>
      </c>
      <c r="F37" s="61">
        <v>14.686999999999999</v>
      </c>
      <c r="G37" s="5">
        <v>-4</v>
      </c>
      <c r="H37" s="61">
        <v>3.5</v>
      </c>
      <c r="I37" s="61">
        <v>7.95</v>
      </c>
      <c r="J37" s="61">
        <v>9.32</v>
      </c>
      <c r="K37" s="61">
        <v>97.289500000000004</v>
      </c>
      <c r="L37" s="61">
        <v>30.19</v>
      </c>
      <c r="O37" s="70">
        <f t="shared" si="2"/>
        <v>3.7699999999999984E-2</v>
      </c>
      <c r="P37" s="1">
        <f t="shared" si="3"/>
        <v>24.978000000000002</v>
      </c>
    </row>
    <row r="38" spans="1:16" x14ac:dyDescent="0.25">
      <c r="A38" s="62">
        <v>42766</v>
      </c>
      <c r="B38" s="63">
        <v>0.49247685185185186</v>
      </c>
      <c r="C38" s="61">
        <v>289.16669999999999</v>
      </c>
      <c r="D38" s="61">
        <v>8.66</v>
      </c>
      <c r="E38" s="61">
        <v>28.574000000000002</v>
      </c>
      <c r="F38" s="61">
        <v>14.686999999999999</v>
      </c>
      <c r="G38" s="5">
        <v>-4.0999999999999996</v>
      </c>
      <c r="H38" s="61">
        <v>3.5</v>
      </c>
      <c r="I38" s="61">
        <v>7.95</v>
      </c>
      <c r="J38" s="61">
        <v>9.32</v>
      </c>
      <c r="K38" s="61">
        <v>97.2423</v>
      </c>
      <c r="L38" s="61">
        <v>30.16</v>
      </c>
      <c r="O38" s="70">
        <f t="shared" si="2"/>
        <v>3.234999999999999E-2</v>
      </c>
      <c r="P38" s="1">
        <f t="shared" si="3"/>
        <v>24.880000000000003</v>
      </c>
    </row>
    <row r="39" spans="1:16" x14ac:dyDescent="0.25">
      <c r="A39" s="62">
        <v>42766</v>
      </c>
      <c r="B39" s="63">
        <v>0.49259259259259264</v>
      </c>
      <c r="C39" s="61">
        <v>289.33330000000001</v>
      </c>
      <c r="D39" s="61">
        <v>8.7100000000000009</v>
      </c>
      <c r="E39" s="61">
        <v>28.344999999999999</v>
      </c>
      <c r="F39" s="61">
        <v>14.686999999999999</v>
      </c>
      <c r="G39" s="5">
        <v>-3.9</v>
      </c>
      <c r="H39" s="61">
        <v>3.5289999999999999</v>
      </c>
      <c r="I39" s="61">
        <v>7.95</v>
      </c>
      <c r="J39" s="61">
        <v>9.36</v>
      </c>
      <c r="K39" s="61">
        <v>97.734099999999998</v>
      </c>
      <c r="L39" s="61">
        <v>30.17</v>
      </c>
      <c r="O39" s="70">
        <f t="shared" si="2"/>
        <v>4.3049999999999977E-2</v>
      </c>
      <c r="P39" s="1">
        <f t="shared" si="3"/>
        <v>24.651</v>
      </c>
    </row>
    <row r="40" spans="1:16" x14ac:dyDescent="0.25">
      <c r="A40" s="62">
        <v>42766</v>
      </c>
      <c r="B40" s="63">
        <v>0.4927083333333333</v>
      </c>
      <c r="C40" s="61">
        <v>289.5</v>
      </c>
      <c r="D40" s="61">
        <v>8.68</v>
      </c>
      <c r="E40" s="61">
        <v>28.814</v>
      </c>
      <c r="F40" s="61">
        <v>14.686999999999999</v>
      </c>
      <c r="G40" s="5">
        <v>-4.2</v>
      </c>
      <c r="H40" s="61">
        <v>3.5</v>
      </c>
      <c r="I40" s="61">
        <v>7.95</v>
      </c>
      <c r="J40" s="61">
        <v>9.34</v>
      </c>
      <c r="K40" s="61">
        <v>97.492999999999995</v>
      </c>
      <c r="L40" s="61">
        <v>30.18</v>
      </c>
      <c r="O40" s="70">
        <f t="shared" si="2"/>
        <v>2.6999999999999968E-2</v>
      </c>
      <c r="P40" s="1">
        <f t="shared" si="3"/>
        <v>25.12</v>
      </c>
    </row>
    <row r="41" spans="1:16" x14ac:dyDescent="0.25">
      <c r="A41" s="62">
        <v>42766</v>
      </c>
      <c r="B41" s="63">
        <v>0.49282407407407408</v>
      </c>
      <c r="C41" s="61">
        <v>289.66669999999999</v>
      </c>
      <c r="D41" s="61">
        <v>8.68</v>
      </c>
      <c r="E41" s="61">
        <v>29.234000000000002</v>
      </c>
      <c r="F41" s="61">
        <v>14.686999999999999</v>
      </c>
      <c r="G41" s="5">
        <v>-4.0999999999999996</v>
      </c>
      <c r="H41" s="61">
        <v>3.47</v>
      </c>
      <c r="I41" s="61">
        <v>7.95</v>
      </c>
      <c r="J41" s="61">
        <v>9.33</v>
      </c>
      <c r="K41" s="61">
        <v>97.432900000000004</v>
      </c>
      <c r="L41" s="61">
        <v>30.18</v>
      </c>
      <c r="O41" s="70">
        <f t="shared" si="2"/>
        <v>3.234999999999999E-2</v>
      </c>
      <c r="P41" s="1">
        <f t="shared" si="3"/>
        <v>25.540000000000003</v>
      </c>
    </row>
    <row r="42" spans="1:16" x14ac:dyDescent="0.25">
      <c r="A42" s="62">
        <v>42766</v>
      </c>
      <c r="B42" s="63">
        <v>0.4929398148148148</v>
      </c>
      <c r="C42" s="61">
        <v>289.83330000000001</v>
      </c>
      <c r="D42" s="61">
        <v>8.67</v>
      </c>
      <c r="E42" s="61">
        <v>28.552</v>
      </c>
      <c r="F42" s="61">
        <v>14.686999999999999</v>
      </c>
      <c r="G42" s="5">
        <v>-4</v>
      </c>
      <c r="H42" s="61">
        <v>3.5</v>
      </c>
      <c r="I42" s="61">
        <v>7.95</v>
      </c>
      <c r="J42" s="61">
        <v>9.33</v>
      </c>
      <c r="K42" s="61">
        <v>97.404300000000006</v>
      </c>
      <c r="L42" s="61">
        <v>30.18</v>
      </c>
      <c r="O42" s="70">
        <f t="shared" si="2"/>
        <v>3.7699999999999984E-2</v>
      </c>
      <c r="P42" s="1">
        <f t="shared" si="3"/>
        <v>24.858000000000001</v>
      </c>
    </row>
    <row r="43" spans="1:16" x14ac:dyDescent="0.25">
      <c r="A43" s="62">
        <v>42766</v>
      </c>
      <c r="B43" s="63">
        <v>0.49305555555555558</v>
      </c>
      <c r="C43" s="61">
        <v>290</v>
      </c>
      <c r="D43" s="61">
        <v>8.67</v>
      </c>
      <c r="E43" s="61">
        <v>27.303000000000001</v>
      </c>
      <c r="F43" s="61">
        <v>14.686999999999999</v>
      </c>
      <c r="G43" s="5">
        <v>-4.0999999999999996</v>
      </c>
      <c r="H43" s="61">
        <v>3.5</v>
      </c>
      <c r="I43" s="61">
        <v>7.94</v>
      </c>
      <c r="J43" s="61">
        <v>9.34</v>
      </c>
      <c r="K43" s="61">
        <v>97.438100000000006</v>
      </c>
      <c r="L43" s="61">
        <v>30.17</v>
      </c>
      <c r="O43" s="70">
        <f t="shared" si="2"/>
        <v>3.234999999999999E-2</v>
      </c>
      <c r="P43" s="1">
        <f t="shared" si="3"/>
        <v>23.609000000000002</v>
      </c>
    </row>
    <row r="44" spans="1:16" x14ac:dyDescent="0.25">
      <c r="A44" s="62">
        <v>42766</v>
      </c>
      <c r="B44" s="63">
        <v>0.49317129629629625</v>
      </c>
      <c r="C44" s="61">
        <v>290.16669999999999</v>
      </c>
      <c r="D44" s="61">
        <v>8.66</v>
      </c>
      <c r="E44" s="61">
        <v>27.477</v>
      </c>
      <c r="F44" s="61">
        <v>14.686999999999999</v>
      </c>
      <c r="G44" s="5">
        <v>-4</v>
      </c>
      <c r="H44" s="61">
        <v>3.5</v>
      </c>
      <c r="I44" s="61">
        <v>7.95</v>
      </c>
      <c r="J44" s="61">
        <v>9.32</v>
      </c>
      <c r="K44" s="61">
        <v>97.326400000000007</v>
      </c>
      <c r="L44" s="61">
        <v>30.2</v>
      </c>
      <c r="O44" s="70">
        <f t="shared" si="2"/>
        <v>3.7699999999999984E-2</v>
      </c>
      <c r="P44" s="1">
        <f t="shared" si="3"/>
        <v>23.783000000000001</v>
      </c>
    </row>
    <row r="45" spans="1:16" x14ac:dyDescent="0.25">
      <c r="A45" s="62">
        <v>42766</v>
      </c>
      <c r="B45" s="63">
        <v>0.49328703703703702</v>
      </c>
      <c r="C45" s="61">
        <v>290.33330000000001</v>
      </c>
      <c r="D45" s="61">
        <v>8.68</v>
      </c>
      <c r="E45" s="61">
        <v>27.652000000000001</v>
      </c>
      <c r="F45" s="61">
        <v>14.686999999999999</v>
      </c>
      <c r="G45" s="5">
        <v>-4.0999999999999996</v>
      </c>
      <c r="H45" s="61">
        <v>3.5</v>
      </c>
      <c r="I45" s="61">
        <v>7.94</v>
      </c>
      <c r="J45" s="61">
        <v>9.32</v>
      </c>
      <c r="K45" s="61">
        <v>97.317599999999999</v>
      </c>
      <c r="L45" s="61">
        <v>30.16</v>
      </c>
      <c r="O45" s="70">
        <f t="shared" si="2"/>
        <v>3.234999999999999E-2</v>
      </c>
      <c r="P45" s="1">
        <f t="shared" si="3"/>
        <v>23.958000000000002</v>
      </c>
    </row>
    <row r="46" spans="1:16" x14ac:dyDescent="0.25">
      <c r="A46" s="62">
        <v>42766</v>
      </c>
      <c r="B46" s="63">
        <v>0.4934027777777778</v>
      </c>
      <c r="C46" s="61">
        <v>290.5</v>
      </c>
      <c r="D46" s="61">
        <v>8.67</v>
      </c>
      <c r="E46" s="61">
        <v>27.041</v>
      </c>
      <c r="F46" s="61">
        <v>14.686999999999999</v>
      </c>
      <c r="G46" s="5">
        <v>-4.0999999999999996</v>
      </c>
      <c r="H46" s="61">
        <v>3.47</v>
      </c>
      <c r="I46" s="61">
        <v>7.95</v>
      </c>
      <c r="J46" s="61">
        <v>9.33</v>
      </c>
      <c r="K46" s="61">
        <v>97.417100000000005</v>
      </c>
      <c r="L46" s="61">
        <v>30.17</v>
      </c>
      <c r="O46" s="70">
        <f t="shared" si="2"/>
        <v>3.234999999999999E-2</v>
      </c>
      <c r="P46" s="1">
        <f t="shared" si="3"/>
        <v>23.347000000000001</v>
      </c>
    </row>
    <row r="47" spans="1:16" x14ac:dyDescent="0.25">
      <c r="A47" s="62">
        <v>42766</v>
      </c>
      <c r="B47" s="63">
        <v>0.49351851851851852</v>
      </c>
      <c r="C47" s="61">
        <v>290.66669999999999</v>
      </c>
      <c r="D47" s="61">
        <v>8.73</v>
      </c>
      <c r="E47" s="61">
        <v>27.204999999999998</v>
      </c>
      <c r="F47" s="61">
        <v>14.686999999999999</v>
      </c>
      <c r="G47" s="5">
        <v>-4.2</v>
      </c>
      <c r="H47" s="61">
        <v>3.5289999999999999</v>
      </c>
      <c r="I47" s="61">
        <v>7.95</v>
      </c>
      <c r="J47" s="61">
        <v>9.36</v>
      </c>
      <c r="K47" s="61">
        <v>97.847300000000004</v>
      </c>
      <c r="L47" s="61">
        <v>30.19</v>
      </c>
      <c r="O47" s="70">
        <f t="shared" si="2"/>
        <v>2.6999999999999968E-2</v>
      </c>
      <c r="P47" s="1">
        <f t="shared" si="3"/>
        <v>23.510999999999999</v>
      </c>
    </row>
    <row r="48" spans="1:16" x14ac:dyDescent="0.25">
      <c r="A48" s="62">
        <v>42766</v>
      </c>
      <c r="B48" s="63">
        <v>0.49363425925925924</v>
      </c>
      <c r="C48" s="61">
        <v>290.83330000000001</v>
      </c>
      <c r="D48" s="61">
        <v>8.76</v>
      </c>
      <c r="E48" s="61">
        <v>27.783000000000001</v>
      </c>
      <c r="F48" s="61">
        <v>14.686999999999999</v>
      </c>
      <c r="G48" s="5">
        <v>-4.2</v>
      </c>
      <c r="H48" s="61">
        <v>3.5289999999999999</v>
      </c>
      <c r="I48" s="61">
        <v>7.95</v>
      </c>
      <c r="J48" s="61">
        <v>9.39</v>
      </c>
      <c r="K48" s="61">
        <v>98.209400000000002</v>
      </c>
      <c r="L48" s="61">
        <v>30.19</v>
      </c>
      <c r="O48" s="70">
        <f t="shared" si="2"/>
        <v>2.6999999999999968E-2</v>
      </c>
      <c r="P48" s="1">
        <f t="shared" si="3"/>
        <v>24.089000000000002</v>
      </c>
    </row>
    <row r="49" spans="1:16" x14ac:dyDescent="0.25">
      <c r="A49" s="62">
        <v>42766</v>
      </c>
      <c r="B49" s="63">
        <v>0.49374999999999997</v>
      </c>
      <c r="C49" s="61">
        <v>291</v>
      </c>
      <c r="D49" s="61">
        <v>8.76</v>
      </c>
      <c r="E49" s="61">
        <v>28.448</v>
      </c>
      <c r="F49" s="61">
        <v>14.686999999999999</v>
      </c>
      <c r="G49" s="5">
        <v>-4.0999999999999996</v>
      </c>
      <c r="H49" s="61">
        <v>3.5</v>
      </c>
      <c r="I49" s="61">
        <v>7.95</v>
      </c>
      <c r="J49" s="61">
        <v>9.4</v>
      </c>
      <c r="K49" s="61">
        <v>98.3429</v>
      </c>
      <c r="L49" s="61">
        <v>30.18</v>
      </c>
      <c r="O49" s="70">
        <f t="shared" si="2"/>
        <v>3.234999999999999E-2</v>
      </c>
      <c r="P49" s="1">
        <f t="shared" si="3"/>
        <v>24.754000000000001</v>
      </c>
    </row>
    <row r="50" spans="1:16" x14ac:dyDescent="0.25">
      <c r="A50" s="62">
        <v>42766</v>
      </c>
      <c r="B50" s="63">
        <v>0.49386574074074074</v>
      </c>
      <c r="C50" s="61">
        <v>291.16669999999999</v>
      </c>
      <c r="D50" s="61">
        <v>8.76</v>
      </c>
      <c r="E50" s="61">
        <v>29.210999999999999</v>
      </c>
      <c r="F50" s="61">
        <v>14.686999999999999</v>
      </c>
      <c r="G50" s="5">
        <v>-4.0999999999999996</v>
      </c>
      <c r="H50" s="61">
        <v>3.5</v>
      </c>
      <c r="I50" s="61">
        <v>7.95</v>
      </c>
      <c r="J50" s="61">
        <v>9.42</v>
      </c>
      <c r="K50" s="61">
        <v>98.471400000000003</v>
      </c>
      <c r="L50" s="61">
        <v>30.16</v>
      </c>
      <c r="O50" s="70">
        <f t="shared" si="2"/>
        <v>3.234999999999999E-2</v>
      </c>
      <c r="P50" s="1">
        <f t="shared" si="3"/>
        <v>25.516999999999999</v>
      </c>
    </row>
    <row r="51" spans="1:16" x14ac:dyDescent="0.25">
      <c r="A51" s="62">
        <v>42766</v>
      </c>
      <c r="B51" s="63">
        <v>0.49398148148148152</v>
      </c>
      <c r="C51" s="61">
        <v>291.33330000000001</v>
      </c>
      <c r="D51" s="61">
        <v>8.74</v>
      </c>
      <c r="E51" s="61">
        <v>29.26</v>
      </c>
      <c r="F51" s="61">
        <v>14.686999999999999</v>
      </c>
      <c r="G51" s="5">
        <v>-4.2</v>
      </c>
      <c r="H51" s="61">
        <v>3.5289999999999999</v>
      </c>
      <c r="I51" s="61">
        <v>7.95</v>
      </c>
      <c r="J51" s="61">
        <v>9.4</v>
      </c>
      <c r="K51" s="61">
        <v>98.235200000000006</v>
      </c>
      <c r="L51" s="61">
        <v>30.17</v>
      </c>
      <c r="O51" s="70">
        <f t="shared" si="2"/>
        <v>2.6999999999999968E-2</v>
      </c>
      <c r="P51" s="1">
        <f t="shared" si="3"/>
        <v>25.566000000000003</v>
      </c>
    </row>
    <row r="52" spans="1:16" x14ac:dyDescent="0.25">
      <c r="A52" s="62">
        <v>42766</v>
      </c>
      <c r="B52" s="63">
        <v>0.49409722222222219</v>
      </c>
      <c r="C52" s="61">
        <v>291.5</v>
      </c>
      <c r="D52" s="61">
        <v>8.74</v>
      </c>
      <c r="E52" s="61">
        <v>29.135000000000002</v>
      </c>
      <c r="F52" s="61">
        <v>14.686999999999999</v>
      </c>
      <c r="G52" s="5">
        <v>-4.2</v>
      </c>
      <c r="H52" s="61">
        <v>3.5</v>
      </c>
      <c r="I52" s="61">
        <v>7.95</v>
      </c>
      <c r="J52" s="61">
        <v>9.42</v>
      </c>
      <c r="K52" s="61">
        <v>98.502700000000004</v>
      </c>
      <c r="L52" s="61">
        <v>30.17</v>
      </c>
      <c r="O52" s="70">
        <f t="shared" si="2"/>
        <v>2.6999999999999968E-2</v>
      </c>
      <c r="P52" s="1">
        <f t="shared" si="3"/>
        <v>25.441000000000003</v>
      </c>
    </row>
    <row r="53" spans="1:16" x14ac:dyDescent="0.25">
      <c r="A53" s="62">
        <v>42766</v>
      </c>
      <c r="B53" s="63">
        <v>0.49421296296296297</v>
      </c>
      <c r="C53" s="61">
        <v>291.66669999999999</v>
      </c>
      <c r="D53" s="61">
        <v>8.74</v>
      </c>
      <c r="E53" s="61">
        <v>29.042000000000002</v>
      </c>
      <c r="F53" s="61">
        <v>14.686999999999999</v>
      </c>
      <c r="G53" s="5">
        <v>-4.3</v>
      </c>
      <c r="H53" s="61">
        <v>3.47</v>
      </c>
      <c r="I53" s="61">
        <v>7.95</v>
      </c>
      <c r="J53" s="61">
        <v>9.42</v>
      </c>
      <c r="K53" s="61">
        <v>98.498900000000006</v>
      </c>
      <c r="L53" s="61">
        <v>30.17</v>
      </c>
      <c r="O53" s="70">
        <f t="shared" si="2"/>
        <v>2.1650000000000003E-2</v>
      </c>
      <c r="P53" s="1">
        <f t="shared" si="3"/>
        <v>25.348000000000003</v>
      </c>
    </row>
    <row r="54" spans="1:16" x14ac:dyDescent="0.25">
      <c r="A54" s="62">
        <v>42766</v>
      </c>
      <c r="B54" s="63">
        <v>0.49432870370370369</v>
      </c>
      <c r="C54" s="61">
        <v>291.83330000000001</v>
      </c>
      <c r="D54" s="61">
        <v>8.74</v>
      </c>
      <c r="E54" s="61">
        <v>29.227</v>
      </c>
      <c r="F54" s="61">
        <v>14.686999999999999</v>
      </c>
      <c r="G54" s="5">
        <v>-4.2</v>
      </c>
      <c r="H54" s="61">
        <v>3.5</v>
      </c>
      <c r="I54" s="61">
        <v>7.95</v>
      </c>
      <c r="J54" s="61">
        <v>9.42</v>
      </c>
      <c r="K54" s="61">
        <v>98.474599999999995</v>
      </c>
      <c r="L54" s="61">
        <v>30.16</v>
      </c>
      <c r="O54" s="70">
        <f t="shared" si="2"/>
        <v>2.6999999999999968E-2</v>
      </c>
      <c r="P54" s="1">
        <f t="shared" si="3"/>
        <v>25.533000000000001</v>
      </c>
    </row>
    <row r="55" spans="1:16" x14ac:dyDescent="0.25">
      <c r="A55" s="62">
        <v>42766</v>
      </c>
      <c r="B55" s="63">
        <v>0.49444444444444446</v>
      </c>
      <c r="C55" s="61">
        <v>292</v>
      </c>
      <c r="D55" s="61">
        <v>8.73</v>
      </c>
      <c r="E55" s="61">
        <v>28.884</v>
      </c>
      <c r="F55" s="61">
        <v>14.686999999999999</v>
      </c>
      <c r="G55" s="5">
        <v>-4.2</v>
      </c>
      <c r="H55" s="61">
        <v>3.5</v>
      </c>
      <c r="I55" s="61">
        <v>7.95</v>
      </c>
      <c r="J55" s="61">
        <v>9.42</v>
      </c>
      <c r="K55" s="61">
        <v>98.432400000000001</v>
      </c>
      <c r="L55" s="61">
        <v>30.17</v>
      </c>
      <c r="O55" s="70">
        <f t="shared" si="2"/>
        <v>2.6999999999999968E-2</v>
      </c>
      <c r="P55" s="1">
        <f t="shared" si="3"/>
        <v>25.19</v>
      </c>
    </row>
    <row r="56" spans="1:16" x14ac:dyDescent="0.25">
      <c r="A56" s="62">
        <v>42766</v>
      </c>
      <c r="B56" s="63">
        <v>0.49456018518518513</v>
      </c>
      <c r="C56" s="61">
        <v>292.16669999999999</v>
      </c>
      <c r="D56" s="61">
        <v>8.68</v>
      </c>
      <c r="E56" s="61">
        <v>28.785</v>
      </c>
      <c r="F56" s="61">
        <v>14.686999999999999</v>
      </c>
      <c r="G56" s="5">
        <v>-4.0999999999999996</v>
      </c>
      <c r="H56" s="61">
        <v>3.5</v>
      </c>
      <c r="I56" s="61">
        <v>7.94</v>
      </c>
      <c r="J56" s="61">
        <v>9.3800000000000008</v>
      </c>
      <c r="K56" s="61">
        <v>97.946899999999999</v>
      </c>
      <c r="L56" s="61">
        <v>30.19</v>
      </c>
      <c r="O56" s="70">
        <f t="shared" si="2"/>
        <v>3.234999999999999E-2</v>
      </c>
      <c r="P56" s="1">
        <f t="shared" si="3"/>
        <v>25.091000000000001</v>
      </c>
    </row>
    <row r="57" spans="1:16" x14ac:dyDescent="0.25">
      <c r="A57" s="62">
        <v>42766</v>
      </c>
      <c r="B57" s="63">
        <v>0.49467592592592591</v>
      </c>
      <c r="C57" s="61">
        <v>292.33330000000001</v>
      </c>
      <c r="D57" s="61">
        <v>8.64</v>
      </c>
      <c r="E57" s="61">
        <v>28.812999999999999</v>
      </c>
      <c r="F57" s="61">
        <v>14.686999999999999</v>
      </c>
      <c r="G57" s="5">
        <v>-3.9</v>
      </c>
      <c r="H57" s="61">
        <v>3.5</v>
      </c>
      <c r="I57" s="61">
        <v>7.94</v>
      </c>
      <c r="J57" s="61">
        <v>9.34</v>
      </c>
      <c r="K57" s="61">
        <v>97.414400000000001</v>
      </c>
      <c r="L57" s="61">
        <v>30.2</v>
      </c>
      <c r="O57" s="70">
        <f t="shared" si="2"/>
        <v>4.3049999999999977E-2</v>
      </c>
      <c r="P57" s="1">
        <f t="shared" si="3"/>
        <v>25.119</v>
      </c>
    </row>
    <row r="58" spans="1:16" x14ac:dyDescent="0.25">
      <c r="A58" s="62">
        <v>42766</v>
      </c>
      <c r="B58" s="63">
        <v>0.49479166666666669</v>
      </c>
      <c r="C58" s="61">
        <v>292.5</v>
      </c>
      <c r="D58" s="61">
        <v>8.6199999999999992</v>
      </c>
      <c r="E58" s="61">
        <v>29.01</v>
      </c>
      <c r="F58" s="61">
        <v>14.686999999999999</v>
      </c>
      <c r="G58" s="5">
        <v>-3.9</v>
      </c>
      <c r="H58" s="61">
        <v>3.47</v>
      </c>
      <c r="I58" s="61">
        <v>7.94</v>
      </c>
      <c r="J58" s="61">
        <v>9.23</v>
      </c>
      <c r="K58" s="61">
        <v>96.232399999999998</v>
      </c>
      <c r="L58" s="61">
        <v>30.22</v>
      </c>
      <c r="O58" s="70">
        <f t="shared" si="2"/>
        <v>4.3049999999999977E-2</v>
      </c>
      <c r="P58" s="1">
        <f t="shared" si="3"/>
        <v>25.316000000000003</v>
      </c>
    </row>
    <row r="59" spans="1:16" x14ac:dyDescent="0.25">
      <c r="A59" s="62">
        <v>42766</v>
      </c>
      <c r="B59" s="63">
        <v>0.49490740740740741</v>
      </c>
      <c r="C59" s="61">
        <v>292.66669999999999</v>
      </c>
      <c r="D59" s="61">
        <v>8.6199999999999992</v>
      </c>
      <c r="E59" s="61">
        <v>29.01</v>
      </c>
      <c r="F59" s="61">
        <v>14.686999999999999</v>
      </c>
      <c r="G59" s="5">
        <v>-3.7</v>
      </c>
      <c r="H59" s="61">
        <v>3.47</v>
      </c>
      <c r="I59" s="61">
        <v>7.94</v>
      </c>
      <c r="J59" s="61">
        <v>9.18</v>
      </c>
      <c r="K59" s="61">
        <v>95.7179</v>
      </c>
      <c r="L59" s="61">
        <v>30.21</v>
      </c>
      <c r="O59" s="70">
        <f t="shared" si="2"/>
        <v>5.3749999999999964E-2</v>
      </c>
      <c r="P59" s="1">
        <f t="shared" si="3"/>
        <v>25.316000000000003</v>
      </c>
    </row>
    <row r="60" spans="1:16" x14ac:dyDescent="0.25">
      <c r="A60" s="62">
        <v>42766</v>
      </c>
      <c r="B60" s="63">
        <v>0.49502314814814818</v>
      </c>
      <c r="C60" s="61">
        <v>292.83330000000001</v>
      </c>
      <c r="D60" s="61">
        <v>8.6300000000000008</v>
      </c>
      <c r="E60" s="61">
        <v>29.146999999999998</v>
      </c>
      <c r="F60" s="61">
        <v>14.686999999999999</v>
      </c>
      <c r="G60" s="5">
        <v>-3.7</v>
      </c>
      <c r="H60" s="61">
        <v>3.5289999999999999</v>
      </c>
      <c r="I60" s="61">
        <v>7.94</v>
      </c>
      <c r="J60" s="61">
        <v>9.16</v>
      </c>
      <c r="K60" s="61">
        <v>95.507300000000001</v>
      </c>
      <c r="L60" s="61">
        <v>30.21</v>
      </c>
      <c r="O60" s="70">
        <f t="shared" si="2"/>
        <v>5.3749999999999964E-2</v>
      </c>
      <c r="P60" s="1">
        <f t="shared" si="3"/>
        <v>25.452999999999999</v>
      </c>
    </row>
    <row r="61" spans="1:16" x14ac:dyDescent="0.25">
      <c r="A61" s="62">
        <v>42766</v>
      </c>
      <c r="B61" s="63">
        <v>0.49513888888888885</v>
      </c>
      <c r="C61" s="61">
        <v>293</v>
      </c>
      <c r="D61" s="61">
        <v>8.6300000000000008</v>
      </c>
      <c r="E61" s="61">
        <v>29.065000000000001</v>
      </c>
      <c r="F61" s="61">
        <v>14.686999999999999</v>
      </c>
      <c r="G61" s="5">
        <v>-3.7</v>
      </c>
      <c r="H61" s="61">
        <v>3.47</v>
      </c>
      <c r="I61" s="61">
        <v>7.94</v>
      </c>
      <c r="J61" s="61">
        <v>9.18</v>
      </c>
      <c r="K61" s="61">
        <v>95.775499999999994</v>
      </c>
      <c r="L61" s="61">
        <v>30.21</v>
      </c>
      <c r="O61" s="70">
        <f t="shared" si="2"/>
        <v>5.3749999999999964E-2</v>
      </c>
      <c r="P61" s="1">
        <f t="shared" si="3"/>
        <v>25.371000000000002</v>
      </c>
    </row>
    <row r="62" spans="1:16" x14ac:dyDescent="0.25">
      <c r="A62" s="62">
        <v>42766</v>
      </c>
      <c r="B62" s="63">
        <v>0.49525462962962963</v>
      </c>
      <c r="C62" s="61">
        <v>293.16669999999999</v>
      </c>
      <c r="D62" s="61">
        <v>8.65</v>
      </c>
      <c r="E62" s="61">
        <v>29.234000000000002</v>
      </c>
      <c r="F62" s="61">
        <v>14.686999999999999</v>
      </c>
      <c r="G62" s="5">
        <v>-3.9</v>
      </c>
      <c r="H62" s="61">
        <v>3.5</v>
      </c>
      <c r="I62" s="61">
        <v>7.94</v>
      </c>
      <c r="J62" s="61">
        <v>9.17</v>
      </c>
      <c r="K62" s="61">
        <v>95.653099999999995</v>
      </c>
      <c r="L62" s="61">
        <v>30.19</v>
      </c>
      <c r="O62" s="70">
        <f t="shared" si="2"/>
        <v>4.3049999999999977E-2</v>
      </c>
      <c r="P62" s="1">
        <f t="shared" si="3"/>
        <v>25.540000000000003</v>
      </c>
    </row>
    <row r="63" spans="1:16" x14ac:dyDescent="0.25">
      <c r="A63" s="62">
        <v>42766</v>
      </c>
      <c r="B63" s="63">
        <v>0.49537037037037041</v>
      </c>
      <c r="C63" s="61">
        <v>293.33330000000001</v>
      </c>
      <c r="D63" s="61">
        <v>8.65</v>
      </c>
      <c r="E63" s="61">
        <v>29.135999999999999</v>
      </c>
      <c r="F63" s="61">
        <v>14.686999999999999</v>
      </c>
      <c r="G63" s="5">
        <v>-4</v>
      </c>
      <c r="H63" s="61">
        <v>3.5289999999999999</v>
      </c>
      <c r="I63" s="61">
        <v>7.94</v>
      </c>
      <c r="J63" s="61">
        <v>9.19</v>
      </c>
      <c r="K63" s="61">
        <v>95.934700000000007</v>
      </c>
      <c r="L63" s="61">
        <v>30.18</v>
      </c>
      <c r="O63" s="70">
        <f t="shared" si="2"/>
        <v>3.7699999999999984E-2</v>
      </c>
      <c r="P63" s="1">
        <f t="shared" si="3"/>
        <v>25.442</v>
      </c>
    </row>
    <row r="64" spans="1:16" x14ac:dyDescent="0.25">
      <c r="A64" s="62">
        <v>42766</v>
      </c>
      <c r="B64" s="63">
        <v>0.49548611111111113</v>
      </c>
      <c r="C64" s="61">
        <v>293.5</v>
      </c>
      <c r="D64" s="61">
        <v>8.66</v>
      </c>
      <c r="E64" s="61">
        <v>29.273</v>
      </c>
      <c r="F64" s="61">
        <v>14.686999999999999</v>
      </c>
      <c r="G64" s="5">
        <v>-4.2</v>
      </c>
      <c r="H64" s="61">
        <v>3.47</v>
      </c>
      <c r="I64" s="61">
        <v>7.94</v>
      </c>
      <c r="J64" s="61">
        <v>9.2200000000000006</v>
      </c>
      <c r="K64" s="61">
        <v>96.225099999999998</v>
      </c>
      <c r="L64" s="61">
        <v>30.16</v>
      </c>
      <c r="O64" s="70">
        <f t="shared" si="2"/>
        <v>2.6999999999999968E-2</v>
      </c>
      <c r="P64" s="1">
        <f t="shared" si="3"/>
        <v>25.579000000000001</v>
      </c>
    </row>
    <row r="65" spans="1:16" x14ac:dyDescent="0.25">
      <c r="A65" s="62">
        <v>42766</v>
      </c>
      <c r="B65" s="63">
        <v>0.49560185185185185</v>
      </c>
      <c r="C65" s="61">
        <v>293.66669999999999</v>
      </c>
      <c r="D65" s="61">
        <v>8.65</v>
      </c>
      <c r="E65" s="61">
        <v>29.398</v>
      </c>
      <c r="F65" s="61">
        <v>14.686999999999999</v>
      </c>
      <c r="G65" s="5">
        <v>-3.8</v>
      </c>
      <c r="H65" s="61">
        <v>3.5</v>
      </c>
      <c r="I65" s="61">
        <v>7.94</v>
      </c>
      <c r="J65" s="61">
        <v>9.24</v>
      </c>
      <c r="K65" s="61">
        <v>96.397999999999996</v>
      </c>
      <c r="L65" s="61">
        <v>30.19</v>
      </c>
      <c r="O65" s="70">
        <f t="shared" si="2"/>
        <v>4.8399999999999999E-2</v>
      </c>
      <c r="P65" s="1">
        <f t="shared" si="3"/>
        <v>25.704000000000001</v>
      </c>
    </row>
    <row r="66" spans="1:16" x14ac:dyDescent="0.25">
      <c r="A66" s="62">
        <v>42766</v>
      </c>
      <c r="B66" s="63">
        <v>0.49571759259259257</v>
      </c>
      <c r="C66" s="61">
        <v>293.83330000000001</v>
      </c>
      <c r="D66" s="61">
        <v>8.6199999999999992</v>
      </c>
      <c r="E66" s="61">
        <v>29.344000000000001</v>
      </c>
      <c r="F66" s="61">
        <v>14.686999999999999</v>
      </c>
      <c r="G66" s="5">
        <v>-4</v>
      </c>
      <c r="H66" s="61">
        <v>3.5</v>
      </c>
      <c r="I66" s="61">
        <v>7.94</v>
      </c>
      <c r="J66" s="61">
        <v>9.2100000000000009</v>
      </c>
      <c r="K66" s="61">
        <v>96.063299999999998</v>
      </c>
      <c r="L66" s="61">
        <v>30.2</v>
      </c>
      <c r="O66" s="70">
        <f t="shared" si="2"/>
        <v>3.7699999999999984E-2</v>
      </c>
      <c r="P66" s="1">
        <f t="shared" si="3"/>
        <v>25.650000000000002</v>
      </c>
    </row>
    <row r="67" spans="1:16" x14ac:dyDescent="0.25">
      <c r="A67" s="62">
        <v>42766</v>
      </c>
      <c r="B67" s="63">
        <v>0.49583333333333335</v>
      </c>
      <c r="C67" s="61">
        <v>294</v>
      </c>
      <c r="D67" s="61">
        <v>8.6199999999999992</v>
      </c>
      <c r="E67" s="61">
        <v>29.257000000000001</v>
      </c>
      <c r="F67" s="61">
        <v>14.686999999999999</v>
      </c>
      <c r="G67" s="5">
        <v>-3.7</v>
      </c>
      <c r="H67" s="61">
        <v>3.5</v>
      </c>
      <c r="I67" s="61">
        <v>7.94</v>
      </c>
      <c r="J67" s="61">
        <v>9.1999999999999993</v>
      </c>
      <c r="K67" s="61">
        <v>95.920199999999994</v>
      </c>
      <c r="L67" s="61">
        <v>30.2</v>
      </c>
      <c r="O67" s="70">
        <f t="shared" si="2"/>
        <v>5.3749999999999964E-2</v>
      </c>
      <c r="P67" s="1">
        <f t="shared" si="3"/>
        <v>25.563000000000002</v>
      </c>
    </row>
    <row r="68" spans="1:16" x14ac:dyDescent="0.25">
      <c r="A68" s="62">
        <v>42766</v>
      </c>
      <c r="B68" s="63">
        <v>0.49594907407407413</v>
      </c>
      <c r="C68" s="61">
        <v>294.16669999999999</v>
      </c>
      <c r="D68" s="61">
        <v>8.61</v>
      </c>
      <c r="E68" s="61">
        <v>28.635000000000002</v>
      </c>
      <c r="F68" s="61">
        <v>14.686999999999999</v>
      </c>
      <c r="G68" s="5">
        <v>-3.4</v>
      </c>
      <c r="H68" s="61">
        <v>3.47</v>
      </c>
      <c r="I68" s="61">
        <v>7.93</v>
      </c>
      <c r="J68" s="61">
        <v>9.1300000000000008</v>
      </c>
      <c r="K68" s="61">
        <v>95.239400000000003</v>
      </c>
      <c r="L68" s="61">
        <v>30.21</v>
      </c>
      <c r="O68" s="70">
        <f t="shared" si="2"/>
        <v>6.9800000000000001E-2</v>
      </c>
      <c r="P68" s="1">
        <f t="shared" si="3"/>
        <v>24.941000000000003</v>
      </c>
    </row>
    <row r="69" spans="1:16" x14ac:dyDescent="0.25">
      <c r="A69" s="62">
        <v>42766</v>
      </c>
      <c r="B69" s="63">
        <v>0.49606481481481479</v>
      </c>
      <c r="C69" s="61">
        <v>294.33330000000001</v>
      </c>
      <c r="D69" s="61">
        <v>8.6199999999999992</v>
      </c>
      <c r="E69" s="61">
        <v>28.297000000000001</v>
      </c>
      <c r="F69" s="61">
        <v>14.686999999999999</v>
      </c>
      <c r="G69" s="5">
        <v>-3.8</v>
      </c>
      <c r="H69" s="61">
        <v>3.5</v>
      </c>
      <c r="I69" s="61">
        <v>7.94</v>
      </c>
      <c r="J69" s="61">
        <v>9.11</v>
      </c>
      <c r="K69" s="61">
        <v>94.9893</v>
      </c>
      <c r="L69" s="61">
        <v>30.2</v>
      </c>
      <c r="O69" s="70">
        <f t="shared" si="2"/>
        <v>4.8399999999999999E-2</v>
      </c>
      <c r="P69" s="1">
        <f t="shared" si="3"/>
        <v>24.603000000000002</v>
      </c>
    </row>
    <row r="70" spans="1:16" x14ac:dyDescent="0.25">
      <c r="A70" s="62">
        <v>42766</v>
      </c>
      <c r="B70" s="63">
        <v>0.49618055555555557</v>
      </c>
      <c r="C70" s="61">
        <v>294.5</v>
      </c>
      <c r="D70" s="61">
        <v>8.6199999999999992</v>
      </c>
      <c r="E70" s="61">
        <v>28.1</v>
      </c>
      <c r="F70" s="61">
        <v>14.686999999999999</v>
      </c>
      <c r="G70" s="5">
        <v>-3.7</v>
      </c>
      <c r="H70" s="61">
        <v>3.47</v>
      </c>
      <c r="I70" s="61">
        <v>7.94</v>
      </c>
      <c r="J70" s="61">
        <v>9.1</v>
      </c>
      <c r="K70" s="61">
        <v>94.909300000000002</v>
      </c>
      <c r="L70" s="61">
        <v>30.19</v>
      </c>
      <c r="O70" s="70">
        <f t="shared" si="2"/>
        <v>5.3749999999999964E-2</v>
      </c>
      <c r="P70" s="1">
        <f t="shared" si="3"/>
        <v>24.406000000000002</v>
      </c>
    </row>
    <row r="71" spans="1:16" x14ac:dyDescent="0.25">
      <c r="A71" s="62">
        <v>42766</v>
      </c>
      <c r="B71" s="63">
        <v>0.49629629629629629</v>
      </c>
      <c r="C71" s="61">
        <v>294.66669999999999</v>
      </c>
      <c r="D71" s="61">
        <v>8.64</v>
      </c>
      <c r="E71" s="61">
        <v>28.236999999999998</v>
      </c>
      <c r="F71" s="61">
        <v>14.686999999999999</v>
      </c>
      <c r="G71" s="5">
        <v>-3.8</v>
      </c>
      <c r="H71" s="61">
        <v>3.5</v>
      </c>
      <c r="I71" s="61">
        <v>7.94</v>
      </c>
      <c r="J71" s="61">
        <v>9.1300000000000008</v>
      </c>
      <c r="K71" s="61">
        <v>95.242400000000004</v>
      </c>
      <c r="L71" s="61">
        <v>30.18</v>
      </c>
      <c r="O71" s="70">
        <f t="shared" si="2"/>
        <v>4.8399999999999999E-2</v>
      </c>
      <c r="P71" s="1">
        <f t="shared" si="3"/>
        <v>24.542999999999999</v>
      </c>
    </row>
    <row r="72" spans="1:16" x14ac:dyDescent="0.25">
      <c r="A72" s="62">
        <v>42766</v>
      </c>
      <c r="B72" s="63">
        <v>0.49641203703703707</v>
      </c>
      <c r="C72" s="61">
        <v>294.83330000000001</v>
      </c>
      <c r="D72" s="61">
        <v>8.64</v>
      </c>
      <c r="E72" s="61">
        <v>27.893000000000001</v>
      </c>
      <c r="F72" s="61">
        <v>14.686999999999999</v>
      </c>
      <c r="G72" s="5">
        <v>-4.0999999999999996</v>
      </c>
      <c r="H72" s="61">
        <v>3.5289999999999999</v>
      </c>
      <c r="I72" s="61">
        <v>7.94</v>
      </c>
      <c r="J72" s="61">
        <v>9.14</v>
      </c>
      <c r="K72" s="61">
        <v>95.365700000000004</v>
      </c>
      <c r="L72" s="61">
        <v>30.18</v>
      </c>
      <c r="O72" s="70">
        <f t="shared" si="2"/>
        <v>3.234999999999999E-2</v>
      </c>
      <c r="P72" s="1">
        <f t="shared" si="3"/>
        <v>24.199000000000002</v>
      </c>
    </row>
    <row r="73" spans="1:16" x14ac:dyDescent="0.25">
      <c r="A73" s="62">
        <v>42766</v>
      </c>
      <c r="B73" s="63">
        <v>0.49652777777777773</v>
      </c>
      <c r="C73" s="61">
        <v>295</v>
      </c>
      <c r="D73" s="61">
        <v>8.66</v>
      </c>
      <c r="E73" s="61">
        <v>28.21</v>
      </c>
      <c r="F73" s="61">
        <v>14.686999999999999</v>
      </c>
      <c r="G73" s="5">
        <v>-4</v>
      </c>
      <c r="H73" s="61">
        <v>3.5</v>
      </c>
      <c r="I73" s="61">
        <v>7.94</v>
      </c>
      <c r="J73" s="61">
        <v>9.2100000000000009</v>
      </c>
      <c r="K73" s="61">
        <v>96.144199999999998</v>
      </c>
      <c r="L73" s="61">
        <v>30.15</v>
      </c>
      <c r="O73" s="70">
        <f t="shared" si="2"/>
        <v>3.7699999999999984E-2</v>
      </c>
      <c r="P73" s="1">
        <f t="shared" si="3"/>
        <v>24.516000000000002</v>
      </c>
    </row>
    <row r="74" spans="1:16" x14ac:dyDescent="0.25">
      <c r="A74" s="62">
        <v>42766</v>
      </c>
      <c r="B74" s="63">
        <v>0.49664351851851851</v>
      </c>
      <c r="C74" s="61">
        <v>295.16669999999999</v>
      </c>
      <c r="D74" s="61">
        <v>8.65</v>
      </c>
      <c r="E74" s="61">
        <v>28.978999999999999</v>
      </c>
      <c r="F74" s="61">
        <v>14.686999999999999</v>
      </c>
      <c r="G74" s="5">
        <v>-4</v>
      </c>
      <c r="H74" s="61">
        <v>3.5</v>
      </c>
      <c r="I74" s="61">
        <v>7.94</v>
      </c>
      <c r="J74" s="61">
        <v>9.2200000000000006</v>
      </c>
      <c r="K74" s="61">
        <v>96.136700000000005</v>
      </c>
      <c r="L74" s="61">
        <v>30.16</v>
      </c>
      <c r="O74" s="70">
        <f t="shared" si="2"/>
        <v>3.7699999999999984E-2</v>
      </c>
      <c r="P74" s="1">
        <f t="shared" si="3"/>
        <v>25.285</v>
      </c>
    </row>
    <row r="75" spans="1:16" x14ac:dyDescent="0.25">
      <c r="A75" s="62">
        <v>42766</v>
      </c>
      <c r="B75" s="63">
        <v>0.49675925925925929</v>
      </c>
      <c r="C75" s="61">
        <v>295.33330000000001</v>
      </c>
      <c r="D75" s="61">
        <v>8.6300000000000008</v>
      </c>
      <c r="E75" s="61">
        <v>29.077000000000002</v>
      </c>
      <c r="F75" s="61">
        <v>14.686999999999999</v>
      </c>
      <c r="G75" s="5">
        <v>-4</v>
      </c>
      <c r="H75" s="61">
        <v>3.5289999999999999</v>
      </c>
      <c r="I75" s="61">
        <v>7.94</v>
      </c>
      <c r="J75" s="61">
        <v>9.1999999999999993</v>
      </c>
      <c r="K75" s="61">
        <v>95.956699999999998</v>
      </c>
      <c r="L75" s="61">
        <v>30.17</v>
      </c>
      <c r="O75" s="70">
        <f t="shared" si="2"/>
        <v>3.7699999999999984E-2</v>
      </c>
      <c r="P75" s="1">
        <f t="shared" si="3"/>
        <v>25.383000000000003</v>
      </c>
    </row>
    <row r="76" spans="1:16" x14ac:dyDescent="0.25">
      <c r="A76" s="62">
        <v>42766</v>
      </c>
      <c r="B76" s="63">
        <v>0.49687500000000001</v>
      </c>
      <c r="C76" s="61">
        <v>295.5</v>
      </c>
      <c r="D76" s="61">
        <v>8.64</v>
      </c>
      <c r="E76" s="61">
        <v>28.094999999999999</v>
      </c>
      <c r="F76" s="61">
        <v>14.686999999999999</v>
      </c>
      <c r="G76" s="5">
        <v>-4</v>
      </c>
      <c r="H76" s="61">
        <v>3.5289999999999999</v>
      </c>
      <c r="I76" s="61">
        <v>7.94</v>
      </c>
      <c r="J76" s="61">
        <v>9.19</v>
      </c>
      <c r="K76" s="61">
        <v>95.837599999999995</v>
      </c>
      <c r="L76" s="61">
        <v>30.16</v>
      </c>
      <c r="O76" s="70">
        <f t="shared" si="2"/>
        <v>3.7699999999999984E-2</v>
      </c>
      <c r="P76" s="1">
        <f t="shared" si="3"/>
        <v>24.401</v>
      </c>
    </row>
    <row r="77" spans="1:16" x14ac:dyDescent="0.25">
      <c r="A77" s="62">
        <v>42766</v>
      </c>
      <c r="B77" s="63">
        <v>0.49699074074074073</v>
      </c>
      <c r="C77" s="61">
        <v>295.66669999999999</v>
      </c>
      <c r="D77" s="61">
        <v>8.65</v>
      </c>
      <c r="E77" s="61">
        <v>28.405999999999999</v>
      </c>
      <c r="F77" s="61">
        <v>14.686999999999999</v>
      </c>
      <c r="G77" s="5">
        <v>-4</v>
      </c>
      <c r="H77" s="61">
        <v>3.5289999999999999</v>
      </c>
      <c r="I77" s="61">
        <v>7.94</v>
      </c>
      <c r="J77" s="61">
        <v>9.2100000000000009</v>
      </c>
      <c r="K77" s="61">
        <v>96.0167</v>
      </c>
      <c r="L77" s="61">
        <v>30.15</v>
      </c>
      <c r="O77" s="70">
        <f t="shared" si="2"/>
        <v>3.7699999999999984E-2</v>
      </c>
      <c r="P77" s="1">
        <f t="shared" si="3"/>
        <v>24.712</v>
      </c>
    </row>
    <row r="78" spans="1:16" x14ac:dyDescent="0.25">
      <c r="A78" s="62">
        <v>42766</v>
      </c>
      <c r="B78" s="63">
        <v>0.49710648148148145</v>
      </c>
      <c r="C78" s="61">
        <v>295.83330000000001</v>
      </c>
      <c r="D78" s="61">
        <v>8.64</v>
      </c>
      <c r="E78" s="61">
        <v>28.128</v>
      </c>
      <c r="F78" s="61">
        <v>14.686999999999999</v>
      </c>
      <c r="G78" s="5">
        <v>-3.9</v>
      </c>
      <c r="H78" s="61">
        <v>3.5</v>
      </c>
      <c r="I78" s="61">
        <v>7.94</v>
      </c>
      <c r="J78" s="61">
        <v>9.1999999999999993</v>
      </c>
      <c r="K78" s="61">
        <v>95.929100000000005</v>
      </c>
      <c r="L78" s="61">
        <v>30.16</v>
      </c>
      <c r="O78" s="70">
        <f t="shared" si="2"/>
        <v>4.3049999999999977E-2</v>
      </c>
      <c r="P78" s="1">
        <f t="shared" si="3"/>
        <v>24.434000000000001</v>
      </c>
    </row>
    <row r="79" spans="1:16" x14ac:dyDescent="0.25">
      <c r="A79" s="62">
        <v>42766</v>
      </c>
      <c r="B79" s="63">
        <v>0.49722222222222223</v>
      </c>
      <c r="C79" s="61">
        <v>296</v>
      </c>
      <c r="D79" s="61">
        <v>8.64</v>
      </c>
      <c r="E79" s="61">
        <v>27.914999999999999</v>
      </c>
      <c r="F79" s="61">
        <v>14.686999999999999</v>
      </c>
      <c r="G79" s="5">
        <v>-3.9</v>
      </c>
      <c r="H79" s="61">
        <v>3.47</v>
      </c>
      <c r="I79" s="61">
        <v>7.94</v>
      </c>
      <c r="J79" s="61">
        <v>9.1999999999999993</v>
      </c>
      <c r="K79" s="61">
        <v>95.899299999999997</v>
      </c>
      <c r="L79" s="61">
        <v>30.15</v>
      </c>
      <c r="O79" s="70">
        <f t="shared" si="2"/>
        <v>4.3049999999999977E-2</v>
      </c>
      <c r="P79" s="1">
        <f t="shared" si="3"/>
        <v>24.221</v>
      </c>
    </row>
    <row r="80" spans="1:16" x14ac:dyDescent="0.25">
      <c r="A80" s="62">
        <v>42766</v>
      </c>
      <c r="B80" s="63">
        <v>0.49733796296296301</v>
      </c>
      <c r="C80" s="61">
        <v>296.16669999999999</v>
      </c>
      <c r="D80" s="61">
        <v>8.6300000000000008</v>
      </c>
      <c r="E80" s="61">
        <v>27.952999999999999</v>
      </c>
      <c r="F80" s="61">
        <v>14.686999999999999</v>
      </c>
      <c r="G80" s="5">
        <v>-3.9</v>
      </c>
      <c r="H80" s="61">
        <v>3.5289999999999999</v>
      </c>
      <c r="I80" s="61">
        <v>7.94</v>
      </c>
      <c r="J80" s="61">
        <v>9.2100000000000009</v>
      </c>
      <c r="K80" s="61">
        <v>96.026399999999995</v>
      </c>
      <c r="L80" s="61">
        <v>30.16</v>
      </c>
      <c r="O80" s="70">
        <f t="shared" si="2"/>
        <v>4.3049999999999977E-2</v>
      </c>
      <c r="P80" s="1">
        <f t="shared" si="3"/>
        <v>24.259</v>
      </c>
    </row>
    <row r="81" spans="1:16" x14ac:dyDescent="0.25">
      <c r="A81" s="62">
        <v>42766</v>
      </c>
      <c r="B81" s="63">
        <v>0.49745370370370368</v>
      </c>
      <c r="C81" s="61">
        <v>296.33330000000001</v>
      </c>
      <c r="D81" s="61">
        <v>8.6300000000000008</v>
      </c>
      <c r="E81" s="61">
        <v>28.177</v>
      </c>
      <c r="F81" s="61">
        <v>14.686999999999999</v>
      </c>
      <c r="G81" s="5">
        <v>-4</v>
      </c>
      <c r="H81" s="61">
        <v>3.5</v>
      </c>
      <c r="I81" s="61">
        <v>7.94</v>
      </c>
      <c r="J81" s="61">
        <v>9.2100000000000009</v>
      </c>
      <c r="K81" s="61">
        <v>96.017600000000002</v>
      </c>
      <c r="L81" s="61">
        <v>30.15</v>
      </c>
      <c r="O81" s="70">
        <f t="shared" si="2"/>
        <v>3.7699999999999984E-2</v>
      </c>
      <c r="P81" s="1">
        <f t="shared" si="3"/>
        <v>24.483000000000001</v>
      </c>
    </row>
    <row r="82" spans="1:16" x14ac:dyDescent="0.25">
      <c r="A82" s="62">
        <v>42766</v>
      </c>
      <c r="B82" s="63">
        <v>0.49756944444444445</v>
      </c>
      <c r="C82" s="61">
        <v>296.5</v>
      </c>
      <c r="D82" s="61">
        <v>8.64</v>
      </c>
      <c r="E82" s="61">
        <v>27.702000000000002</v>
      </c>
      <c r="F82" s="61">
        <v>14.686999999999999</v>
      </c>
      <c r="G82" s="5">
        <v>-3.9</v>
      </c>
      <c r="H82" s="61">
        <v>3.47</v>
      </c>
      <c r="I82" s="61">
        <v>7.94</v>
      </c>
      <c r="J82" s="61">
        <v>9.24</v>
      </c>
      <c r="K82" s="61">
        <v>96.350099999999998</v>
      </c>
      <c r="L82" s="61">
        <v>30.15</v>
      </c>
      <c r="O82" s="70">
        <f t="shared" ref="O82:O145" si="4">IF(G82="","",IF(G82*O$2+O$3&lt;0,0,G82*O$2+O$3))</f>
        <v>4.3049999999999977E-2</v>
      </c>
      <c r="P82" s="1">
        <f t="shared" ref="P82:P145" si="5">E82-P$4</f>
        <v>24.008000000000003</v>
      </c>
    </row>
    <row r="83" spans="1:16" x14ac:dyDescent="0.25">
      <c r="A83" s="62">
        <v>42766</v>
      </c>
      <c r="B83" s="63">
        <v>0.49768518518518517</v>
      </c>
      <c r="C83" s="61">
        <v>296.66669999999999</v>
      </c>
      <c r="D83" s="61">
        <v>8.64</v>
      </c>
      <c r="E83" s="61">
        <v>27.238</v>
      </c>
      <c r="F83" s="61">
        <v>14.686999999999999</v>
      </c>
      <c r="G83" s="5">
        <v>-3.8</v>
      </c>
      <c r="H83" s="61">
        <v>3.5</v>
      </c>
      <c r="I83" s="61">
        <v>7.94</v>
      </c>
      <c r="J83" s="61">
        <v>9.23</v>
      </c>
      <c r="K83" s="61">
        <v>96.269599999999997</v>
      </c>
      <c r="L83" s="61">
        <v>30.13</v>
      </c>
      <c r="O83" s="70">
        <f t="shared" si="4"/>
        <v>4.8399999999999999E-2</v>
      </c>
      <c r="P83" s="1">
        <f t="shared" si="5"/>
        <v>23.544</v>
      </c>
    </row>
    <row r="84" spans="1:16" x14ac:dyDescent="0.25">
      <c r="A84" s="62">
        <v>42766</v>
      </c>
      <c r="B84" s="63">
        <v>0.49780092592592595</v>
      </c>
      <c r="C84" s="61">
        <v>296.83330000000001</v>
      </c>
      <c r="D84" s="61">
        <v>8.64</v>
      </c>
      <c r="E84" s="61">
        <v>27.5</v>
      </c>
      <c r="F84" s="61">
        <v>14.686999999999999</v>
      </c>
      <c r="G84" s="5">
        <v>-3.9</v>
      </c>
      <c r="H84" s="61">
        <v>3.5289999999999999</v>
      </c>
      <c r="I84" s="61">
        <v>7.94</v>
      </c>
      <c r="J84" s="61">
        <v>9.2100000000000009</v>
      </c>
      <c r="K84" s="61">
        <v>95.990099999999998</v>
      </c>
      <c r="L84" s="61">
        <v>30.11</v>
      </c>
      <c r="O84" s="70">
        <f t="shared" si="4"/>
        <v>4.3049999999999977E-2</v>
      </c>
      <c r="P84" s="1">
        <f t="shared" si="5"/>
        <v>23.806000000000001</v>
      </c>
    </row>
    <row r="85" spans="1:16" x14ac:dyDescent="0.25">
      <c r="A85" s="62">
        <v>42766</v>
      </c>
      <c r="B85" s="63">
        <v>0.49791666666666662</v>
      </c>
      <c r="C85" s="61">
        <v>297</v>
      </c>
      <c r="D85" s="61">
        <v>8.64</v>
      </c>
      <c r="E85" s="61">
        <v>28.597000000000001</v>
      </c>
      <c r="F85" s="61">
        <v>14.686999999999999</v>
      </c>
      <c r="G85" s="5">
        <v>-4.0999999999999996</v>
      </c>
      <c r="H85" s="61">
        <v>3.5</v>
      </c>
      <c r="I85" s="61">
        <v>7.94</v>
      </c>
      <c r="J85" s="61">
        <v>9.1999999999999993</v>
      </c>
      <c r="K85" s="61">
        <v>95.939800000000005</v>
      </c>
      <c r="L85" s="61">
        <v>30.11</v>
      </c>
      <c r="O85" s="70">
        <f t="shared" si="4"/>
        <v>3.234999999999999E-2</v>
      </c>
      <c r="P85" s="1">
        <f t="shared" si="5"/>
        <v>24.903000000000002</v>
      </c>
    </row>
    <row r="86" spans="1:16" x14ac:dyDescent="0.25">
      <c r="A86" s="62">
        <v>42766</v>
      </c>
      <c r="B86" s="63">
        <v>0.4980324074074074</v>
      </c>
      <c r="C86" s="61">
        <v>297.16669999999999</v>
      </c>
      <c r="D86" s="61">
        <v>8.66</v>
      </c>
      <c r="E86" s="61">
        <v>29.001000000000001</v>
      </c>
      <c r="F86" s="61">
        <v>14.686999999999999</v>
      </c>
      <c r="G86" s="5">
        <v>-4.2</v>
      </c>
      <c r="H86" s="61">
        <v>3.47</v>
      </c>
      <c r="I86" s="61">
        <v>7.95</v>
      </c>
      <c r="J86" s="61">
        <v>9.23</v>
      </c>
      <c r="K86" s="61">
        <v>96.267300000000006</v>
      </c>
      <c r="L86" s="61">
        <v>30.11</v>
      </c>
      <c r="O86" s="70">
        <f t="shared" si="4"/>
        <v>2.6999999999999968E-2</v>
      </c>
      <c r="P86" s="1">
        <f t="shared" si="5"/>
        <v>25.307000000000002</v>
      </c>
    </row>
    <row r="87" spans="1:16" x14ac:dyDescent="0.25">
      <c r="A87" s="62">
        <v>42766</v>
      </c>
      <c r="B87" s="63">
        <v>0.49814814814814817</v>
      </c>
      <c r="C87" s="61">
        <v>297.33330000000001</v>
      </c>
      <c r="D87" s="61">
        <v>8.67</v>
      </c>
      <c r="E87" s="61">
        <v>28.771000000000001</v>
      </c>
      <c r="F87" s="61">
        <v>14.686999999999999</v>
      </c>
      <c r="G87" s="5">
        <v>-4.3</v>
      </c>
      <c r="H87" s="61">
        <v>3.5</v>
      </c>
      <c r="I87" s="61">
        <v>7.95</v>
      </c>
      <c r="J87" s="61">
        <v>9.26</v>
      </c>
      <c r="K87" s="61">
        <v>96.6267</v>
      </c>
      <c r="L87" s="61">
        <v>30.1</v>
      </c>
      <c r="O87" s="70">
        <f t="shared" si="4"/>
        <v>2.1650000000000003E-2</v>
      </c>
      <c r="P87" s="1">
        <f t="shared" si="5"/>
        <v>25.077000000000002</v>
      </c>
    </row>
    <row r="88" spans="1:16" x14ac:dyDescent="0.25">
      <c r="A88" s="62">
        <v>42766</v>
      </c>
      <c r="B88" s="63">
        <v>0.4982638888888889</v>
      </c>
      <c r="C88" s="61">
        <v>297.5</v>
      </c>
      <c r="D88" s="61">
        <v>8.66</v>
      </c>
      <c r="E88" s="61">
        <v>28.64</v>
      </c>
      <c r="F88" s="61">
        <v>14.686999999999999</v>
      </c>
      <c r="G88" s="5">
        <v>-4.4000000000000004</v>
      </c>
      <c r="H88" s="61">
        <v>3.47</v>
      </c>
      <c r="I88" s="61">
        <v>7.96</v>
      </c>
      <c r="J88" s="61">
        <v>9.33</v>
      </c>
      <c r="K88" s="61">
        <v>97.330600000000004</v>
      </c>
      <c r="L88" s="61">
        <v>30.08</v>
      </c>
      <c r="O88" s="70">
        <f t="shared" si="4"/>
        <v>1.6299999999999953E-2</v>
      </c>
      <c r="P88" s="1">
        <f t="shared" si="5"/>
        <v>24.946000000000002</v>
      </c>
    </row>
    <row r="89" spans="1:16" x14ac:dyDescent="0.25">
      <c r="A89" s="62">
        <v>42766</v>
      </c>
      <c r="B89" s="63">
        <v>0.49837962962962962</v>
      </c>
      <c r="C89" s="61">
        <v>297.66669999999999</v>
      </c>
      <c r="D89" s="61">
        <v>8.65</v>
      </c>
      <c r="E89" s="61">
        <v>28.782</v>
      </c>
      <c r="F89" s="61">
        <v>14.686999999999999</v>
      </c>
      <c r="G89" s="5">
        <v>-4.3</v>
      </c>
      <c r="H89" s="61">
        <v>3.5</v>
      </c>
      <c r="I89" s="61">
        <v>7.96</v>
      </c>
      <c r="J89" s="61">
        <v>9.3800000000000008</v>
      </c>
      <c r="K89" s="61">
        <v>97.783299999999997</v>
      </c>
      <c r="L89" s="61">
        <v>30.09</v>
      </c>
      <c r="O89" s="70">
        <f t="shared" si="4"/>
        <v>2.1650000000000003E-2</v>
      </c>
      <c r="P89" s="1">
        <f t="shared" si="5"/>
        <v>25.088000000000001</v>
      </c>
    </row>
    <row r="90" spans="1:16" x14ac:dyDescent="0.25">
      <c r="A90" s="62">
        <v>42766</v>
      </c>
      <c r="B90" s="63">
        <v>0.49849537037037034</v>
      </c>
      <c r="C90" s="61">
        <v>297.83330000000001</v>
      </c>
      <c r="D90" s="61">
        <v>8.65</v>
      </c>
      <c r="E90" s="61">
        <v>29.573</v>
      </c>
      <c r="F90" s="61">
        <v>14.686999999999999</v>
      </c>
      <c r="G90" s="5">
        <v>-4.3</v>
      </c>
      <c r="H90" s="61">
        <v>3.5</v>
      </c>
      <c r="I90" s="61">
        <v>7.96</v>
      </c>
      <c r="J90" s="61">
        <v>9.41</v>
      </c>
      <c r="K90" s="61">
        <v>98.106800000000007</v>
      </c>
      <c r="L90" s="61">
        <v>30.09</v>
      </c>
      <c r="O90" s="70">
        <f t="shared" si="4"/>
        <v>2.1650000000000003E-2</v>
      </c>
      <c r="P90" s="1">
        <f t="shared" si="5"/>
        <v>25.879000000000001</v>
      </c>
    </row>
    <row r="91" spans="1:16" x14ac:dyDescent="0.25">
      <c r="A91" s="62">
        <v>42766</v>
      </c>
      <c r="B91" s="63">
        <v>0.49861111111111112</v>
      </c>
      <c r="C91" s="61">
        <v>298</v>
      </c>
      <c r="D91" s="61">
        <v>8.6300000000000008</v>
      </c>
      <c r="E91" s="61">
        <v>24.478000000000002</v>
      </c>
      <c r="F91" s="61">
        <v>14.686999999999999</v>
      </c>
      <c r="G91" s="5">
        <v>-4.3</v>
      </c>
      <c r="H91" s="61">
        <v>3.5</v>
      </c>
      <c r="I91" s="61">
        <v>7.96</v>
      </c>
      <c r="J91" s="61">
        <v>9.43</v>
      </c>
      <c r="K91" s="61">
        <v>98.235799999999998</v>
      </c>
      <c r="L91" s="61">
        <v>30.07</v>
      </c>
      <c r="O91" s="70">
        <f t="shared" si="4"/>
        <v>2.1650000000000003E-2</v>
      </c>
      <c r="P91" s="1">
        <f t="shared" si="5"/>
        <v>20.784000000000002</v>
      </c>
    </row>
    <row r="92" spans="1:16" x14ac:dyDescent="0.25">
      <c r="A92" s="62">
        <v>42766</v>
      </c>
      <c r="B92" s="63">
        <v>0.49872685185185189</v>
      </c>
      <c r="C92" s="61">
        <v>298.16669999999999</v>
      </c>
      <c r="D92" s="61">
        <v>8.6</v>
      </c>
      <c r="E92" s="61">
        <v>16.850999999999999</v>
      </c>
      <c r="F92" s="61">
        <v>14.686999999999999</v>
      </c>
      <c r="G92" s="5">
        <v>-4.4000000000000004</v>
      </c>
      <c r="H92" s="61">
        <v>3.5</v>
      </c>
      <c r="I92" s="61">
        <v>7.96</v>
      </c>
      <c r="J92" s="61">
        <v>9.4499999999999993</v>
      </c>
      <c r="K92" s="61">
        <v>98.370999999999995</v>
      </c>
      <c r="L92" s="61">
        <v>30</v>
      </c>
      <c r="O92" s="70">
        <f t="shared" si="4"/>
        <v>1.6299999999999953E-2</v>
      </c>
      <c r="P92" s="1">
        <f t="shared" si="5"/>
        <v>13.157</v>
      </c>
    </row>
    <row r="93" spans="1:16" x14ac:dyDescent="0.25">
      <c r="A93" s="62">
        <v>42766</v>
      </c>
      <c r="B93" s="63">
        <v>0.49884259259259256</v>
      </c>
      <c r="C93" s="61">
        <v>298.33330000000001</v>
      </c>
      <c r="D93" s="61">
        <v>8.5399999999999991</v>
      </c>
      <c r="E93" s="61">
        <v>15.782</v>
      </c>
      <c r="F93" s="61">
        <v>14.686999999999999</v>
      </c>
      <c r="G93" s="5">
        <v>-4.4000000000000004</v>
      </c>
      <c r="H93" s="61">
        <v>3.5289999999999999</v>
      </c>
      <c r="I93" s="61">
        <v>7.96</v>
      </c>
      <c r="J93" s="61">
        <v>9.4600000000000009</v>
      </c>
      <c r="K93" s="61">
        <v>98.393699999999995</v>
      </c>
      <c r="L93" s="61">
        <v>30.02</v>
      </c>
      <c r="O93" s="70">
        <f t="shared" si="4"/>
        <v>1.6299999999999953E-2</v>
      </c>
      <c r="P93" s="1">
        <f t="shared" si="5"/>
        <v>12.088000000000001</v>
      </c>
    </row>
    <row r="94" spans="1:16" x14ac:dyDescent="0.25">
      <c r="A94" s="62">
        <v>42766</v>
      </c>
      <c r="B94" s="63">
        <v>0.49895833333333334</v>
      </c>
      <c r="C94" s="61">
        <v>298.5</v>
      </c>
      <c r="D94" s="61">
        <v>8.5399999999999991</v>
      </c>
      <c r="E94" s="61">
        <v>16.077000000000002</v>
      </c>
      <c r="F94" s="61">
        <v>14.686999999999999</v>
      </c>
      <c r="G94" s="5">
        <v>-4.4000000000000004</v>
      </c>
      <c r="H94" s="61">
        <v>3.5289999999999999</v>
      </c>
      <c r="I94" s="61">
        <v>7.96</v>
      </c>
      <c r="J94" s="61">
        <v>9.49</v>
      </c>
      <c r="K94" s="61">
        <v>98.660799999999995</v>
      </c>
      <c r="L94" s="61">
        <v>30</v>
      </c>
      <c r="O94" s="70">
        <f t="shared" si="4"/>
        <v>1.6299999999999953E-2</v>
      </c>
      <c r="P94" s="1">
        <f t="shared" si="5"/>
        <v>12.383000000000003</v>
      </c>
    </row>
    <row r="95" spans="1:16" x14ac:dyDescent="0.25">
      <c r="A95" s="62">
        <v>42766</v>
      </c>
      <c r="B95" s="63">
        <v>0.49907407407407406</v>
      </c>
      <c r="C95" s="61">
        <v>298.66669999999999</v>
      </c>
      <c r="D95" s="61">
        <v>8.5399999999999991</v>
      </c>
      <c r="E95" s="61">
        <v>16.175999999999998</v>
      </c>
      <c r="F95" s="61">
        <v>14.686999999999999</v>
      </c>
      <c r="G95" s="5">
        <v>-4.3</v>
      </c>
      <c r="H95" s="61">
        <v>3.47</v>
      </c>
      <c r="I95" s="61">
        <v>7.96</v>
      </c>
      <c r="J95" s="61">
        <v>9.5</v>
      </c>
      <c r="K95" s="61">
        <v>98.751400000000004</v>
      </c>
      <c r="L95" s="61">
        <v>30.01</v>
      </c>
      <c r="O95" s="70">
        <f t="shared" si="4"/>
        <v>2.1650000000000003E-2</v>
      </c>
      <c r="P95" s="1">
        <f t="shared" si="5"/>
        <v>12.481999999999999</v>
      </c>
    </row>
    <row r="96" spans="1:16" x14ac:dyDescent="0.25">
      <c r="A96" s="62">
        <v>42766</v>
      </c>
      <c r="B96" s="63">
        <v>0.49918981481481484</v>
      </c>
      <c r="C96" s="61">
        <v>298.83330000000001</v>
      </c>
      <c r="D96" s="61">
        <v>8.5299999999999994</v>
      </c>
      <c r="E96" s="61">
        <v>16.067</v>
      </c>
      <c r="F96" s="61">
        <v>14.686999999999999</v>
      </c>
      <c r="G96" s="5">
        <v>-4.4000000000000004</v>
      </c>
      <c r="H96" s="61">
        <v>3.5289999999999999</v>
      </c>
      <c r="I96" s="61">
        <v>7.96</v>
      </c>
      <c r="J96" s="61">
        <v>9.5</v>
      </c>
      <c r="K96" s="61">
        <v>98.700400000000002</v>
      </c>
      <c r="L96" s="61">
        <v>30.02</v>
      </c>
      <c r="O96" s="70">
        <f t="shared" si="4"/>
        <v>1.6299999999999953E-2</v>
      </c>
      <c r="P96" s="1">
        <f t="shared" si="5"/>
        <v>12.373000000000001</v>
      </c>
    </row>
    <row r="97" spans="1:16" x14ac:dyDescent="0.25">
      <c r="A97" s="62">
        <v>42766</v>
      </c>
      <c r="B97" s="63">
        <v>0.4993055555555555</v>
      </c>
      <c r="C97" s="61">
        <v>299</v>
      </c>
      <c r="D97" s="61">
        <v>8.5399999999999991</v>
      </c>
      <c r="E97" s="61">
        <v>15.984999999999999</v>
      </c>
      <c r="F97" s="61">
        <v>14.686999999999999</v>
      </c>
      <c r="G97" s="5">
        <v>-4.3</v>
      </c>
      <c r="H97" s="61">
        <v>3.47</v>
      </c>
      <c r="I97" s="61">
        <v>7.96</v>
      </c>
      <c r="J97" s="61">
        <v>9.51</v>
      </c>
      <c r="K97" s="61">
        <v>98.842500000000001</v>
      </c>
      <c r="L97" s="61">
        <v>30.03</v>
      </c>
      <c r="O97" s="70">
        <f t="shared" si="4"/>
        <v>2.1650000000000003E-2</v>
      </c>
      <c r="P97" s="1">
        <f t="shared" si="5"/>
        <v>12.291</v>
      </c>
    </row>
    <row r="98" spans="1:16" x14ac:dyDescent="0.25">
      <c r="A98" s="62">
        <v>42766</v>
      </c>
      <c r="B98" s="63">
        <v>0.49942129629629628</v>
      </c>
      <c r="C98" s="61">
        <v>299.16669999999999</v>
      </c>
      <c r="D98" s="61">
        <v>8.5399999999999991</v>
      </c>
      <c r="E98" s="61">
        <v>16.105</v>
      </c>
      <c r="F98" s="61">
        <v>14.686999999999999</v>
      </c>
      <c r="G98" s="5">
        <v>-4.4000000000000004</v>
      </c>
      <c r="H98" s="61">
        <v>3.5289999999999999</v>
      </c>
      <c r="I98" s="61">
        <v>7.96</v>
      </c>
      <c r="J98" s="61">
        <v>9.5</v>
      </c>
      <c r="K98" s="61">
        <v>98.709500000000006</v>
      </c>
      <c r="L98" s="61">
        <v>30</v>
      </c>
      <c r="O98" s="70">
        <f t="shared" si="4"/>
        <v>1.6299999999999953E-2</v>
      </c>
      <c r="P98" s="1">
        <f t="shared" si="5"/>
        <v>12.411000000000001</v>
      </c>
    </row>
    <row r="99" spans="1:16" x14ac:dyDescent="0.25">
      <c r="A99" s="62">
        <v>42766</v>
      </c>
      <c r="B99" s="63">
        <v>0.49953703703703706</v>
      </c>
      <c r="C99" s="61">
        <v>299.33330000000001</v>
      </c>
      <c r="D99" s="61">
        <v>8.5399999999999991</v>
      </c>
      <c r="E99" s="61">
        <v>15.952999999999999</v>
      </c>
      <c r="F99" s="61">
        <v>14.686999999999999</v>
      </c>
      <c r="G99" s="5">
        <v>-4.3</v>
      </c>
      <c r="H99" s="61">
        <v>3.5</v>
      </c>
      <c r="I99" s="61">
        <v>7.96</v>
      </c>
      <c r="J99" s="61">
        <v>9.5</v>
      </c>
      <c r="K99" s="61">
        <v>98.7</v>
      </c>
      <c r="L99" s="61">
        <v>30</v>
      </c>
      <c r="O99" s="70">
        <f t="shared" si="4"/>
        <v>2.1650000000000003E-2</v>
      </c>
      <c r="P99" s="1">
        <f t="shared" si="5"/>
        <v>12.259</v>
      </c>
    </row>
    <row r="100" spans="1:16" x14ac:dyDescent="0.25">
      <c r="A100" s="62">
        <v>42766</v>
      </c>
      <c r="B100" s="63">
        <v>0.49965277777777778</v>
      </c>
      <c r="C100" s="61">
        <v>299.5</v>
      </c>
      <c r="D100" s="61">
        <v>8.5299999999999994</v>
      </c>
      <c r="E100" s="61">
        <v>15.975</v>
      </c>
      <c r="F100" s="61">
        <v>14.686999999999999</v>
      </c>
      <c r="G100" s="5">
        <v>-4.4000000000000004</v>
      </c>
      <c r="H100" s="61">
        <v>3.5</v>
      </c>
      <c r="I100" s="61">
        <v>7.96</v>
      </c>
      <c r="J100" s="61">
        <v>9.5</v>
      </c>
      <c r="K100" s="61">
        <v>98.693899999999999</v>
      </c>
      <c r="L100" s="61">
        <v>29.99</v>
      </c>
      <c r="O100" s="70">
        <f t="shared" si="4"/>
        <v>1.6299999999999953E-2</v>
      </c>
      <c r="P100" s="1">
        <f t="shared" si="5"/>
        <v>12.280999999999999</v>
      </c>
    </row>
    <row r="101" spans="1:16" x14ac:dyDescent="0.25">
      <c r="A101" s="62">
        <v>42766</v>
      </c>
      <c r="B101" s="63">
        <v>0.4997685185185185</v>
      </c>
      <c r="C101" s="61">
        <v>299.66669999999999</v>
      </c>
      <c r="D101" s="61">
        <v>8.51</v>
      </c>
      <c r="E101" s="61">
        <v>15.991</v>
      </c>
      <c r="F101" s="61">
        <v>14.686999999999999</v>
      </c>
      <c r="G101" s="5">
        <v>-4.4000000000000004</v>
      </c>
      <c r="H101" s="61">
        <v>3.5</v>
      </c>
      <c r="I101" s="61">
        <v>7.96</v>
      </c>
      <c r="J101" s="61">
        <v>9.48</v>
      </c>
      <c r="K101" s="61">
        <v>98.412800000000004</v>
      </c>
      <c r="L101" s="61">
        <v>29.93</v>
      </c>
      <c r="O101" s="70">
        <f t="shared" si="4"/>
        <v>1.6299999999999953E-2</v>
      </c>
      <c r="P101" s="1">
        <f t="shared" si="5"/>
        <v>12.297000000000001</v>
      </c>
    </row>
    <row r="102" spans="1:16" x14ac:dyDescent="0.25">
      <c r="A102" s="62">
        <v>42766</v>
      </c>
      <c r="B102" s="63">
        <v>0.49988425925925922</v>
      </c>
      <c r="C102" s="61">
        <v>299.83330000000001</v>
      </c>
      <c r="D102" s="61">
        <v>8.42</v>
      </c>
      <c r="E102" s="61">
        <v>15.948</v>
      </c>
      <c r="F102" s="61">
        <v>14.686999999999999</v>
      </c>
      <c r="G102" s="5">
        <v>-3.9</v>
      </c>
      <c r="H102" s="61">
        <v>3.5</v>
      </c>
      <c r="I102" s="61">
        <v>7.97</v>
      </c>
      <c r="J102" s="61">
        <v>9.48</v>
      </c>
      <c r="K102" s="61">
        <v>98.2363</v>
      </c>
      <c r="L102" s="61">
        <v>29.9</v>
      </c>
      <c r="O102" s="70">
        <f t="shared" si="4"/>
        <v>4.3049999999999977E-2</v>
      </c>
      <c r="P102" s="1">
        <f t="shared" si="5"/>
        <v>12.254000000000001</v>
      </c>
    </row>
    <row r="103" spans="1:16" x14ac:dyDescent="0.25">
      <c r="A103" s="62">
        <v>42766</v>
      </c>
      <c r="B103" s="63">
        <v>0.5</v>
      </c>
      <c r="C103" s="61">
        <v>300</v>
      </c>
      <c r="D103" s="61">
        <v>8.4</v>
      </c>
      <c r="E103" s="61">
        <v>15.904999999999999</v>
      </c>
      <c r="F103" s="61">
        <v>14.686999999999999</v>
      </c>
      <c r="G103" s="5">
        <v>-4.3</v>
      </c>
      <c r="H103" s="61">
        <v>3.5289999999999999</v>
      </c>
      <c r="I103" s="61">
        <v>7.97</v>
      </c>
      <c r="J103" s="61">
        <v>9.56</v>
      </c>
      <c r="K103" s="61">
        <v>99.005799999999994</v>
      </c>
      <c r="L103" s="61">
        <v>29.9</v>
      </c>
      <c r="O103" s="70">
        <f t="shared" si="4"/>
        <v>2.1650000000000003E-2</v>
      </c>
      <c r="P103" s="1">
        <f t="shared" si="5"/>
        <v>12.210999999999999</v>
      </c>
    </row>
    <row r="104" spans="1:16" x14ac:dyDescent="0.25">
      <c r="A104" s="62">
        <v>42766</v>
      </c>
      <c r="B104" s="63">
        <v>0.50011574074074072</v>
      </c>
      <c r="C104" s="61">
        <v>300.16669999999999</v>
      </c>
      <c r="D104" s="61">
        <v>8.3800000000000008</v>
      </c>
      <c r="E104" s="61">
        <v>15.992000000000001</v>
      </c>
      <c r="F104" s="61">
        <v>14.686999999999999</v>
      </c>
      <c r="G104" s="5">
        <v>-4.2</v>
      </c>
      <c r="H104" s="61">
        <v>3.5289999999999999</v>
      </c>
      <c r="I104" s="61">
        <v>7.97</v>
      </c>
      <c r="J104" s="61">
        <v>9.59</v>
      </c>
      <c r="K104" s="61">
        <v>99.313400000000001</v>
      </c>
      <c r="L104" s="61">
        <v>29.9</v>
      </c>
      <c r="O104" s="70">
        <f t="shared" si="4"/>
        <v>2.6999999999999968E-2</v>
      </c>
      <c r="P104" s="1">
        <f t="shared" si="5"/>
        <v>12.298000000000002</v>
      </c>
    </row>
    <row r="105" spans="1:16" x14ac:dyDescent="0.25">
      <c r="A105" s="62">
        <v>42766</v>
      </c>
      <c r="B105" s="63">
        <v>0.50023148148148155</v>
      </c>
      <c r="C105" s="61">
        <v>300.33330000000001</v>
      </c>
      <c r="D105" s="61">
        <v>8.3699999999999992</v>
      </c>
      <c r="E105" s="61">
        <v>16.004000000000001</v>
      </c>
      <c r="F105" s="61">
        <v>14.686999999999999</v>
      </c>
      <c r="G105" s="5">
        <v>-4.3</v>
      </c>
      <c r="H105" s="61">
        <v>3.5</v>
      </c>
      <c r="I105" s="61">
        <v>7.97</v>
      </c>
      <c r="J105" s="61">
        <v>9.6300000000000008</v>
      </c>
      <c r="K105" s="61">
        <v>99.596100000000007</v>
      </c>
      <c r="L105" s="61">
        <v>29.89</v>
      </c>
      <c r="O105" s="70">
        <f t="shared" si="4"/>
        <v>2.1650000000000003E-2</v>
      </c>
      <c r="P105" s="1">
        <f t="shared" si="5"/>
        <v>12.310000000000002</v>
      </c>
    </row>
    <row r="106" spans="1:16" x14ac:dyDescent="0.25">
      <c r="A106" s="62">
        <v>42766</v>
      </c>
      <c r="B106" s="63">
        <v>0.50034722222222217</v>
      </c>
      <c r="C106" s="61">
        <v>300.5</v>
      </c>
      <c r="D106" s="61">
        <v>8.36</v>
      </c>
      <c r="E106" s="61">
        <v>16.108000000000001</v>
      </c>
      <c r="F106" s="61">
        <v>14.686999999999999</v>
      </c>
      <c r="G106" s="5">
        <v>-4.3</v>
      </c>
      <c r="H106" s="61">
        <v>3.5</v>
      </c>
      <c r="I106" s="61">
        <v>7.97</v>
      </c>
      <c r="J106" s="61">
        <v>9.67</v>
      </c>
      <c r="K106" s="61">
        <v>100.0192</v>
      </c>
      <c r="L106" s="61">
        <v>29.89</v>
      </c>
      <c r="O106" s="70">
        <f t="shared" si="4"/>
        <v>2.1650000000000003E-2</v>
      </c>
      <c r="P106" s="1">
        <f t="shared" si="5"/>
        <v>12.414000000000001</v>
      </c>
    </row>
    <row r="107" spans="1:16" x14ac:dyDescent="0.25">
      <c r="A107" s="62">
        <v>42766</v>
      </c>
      <c r="B107" s="63">
        <v>0.500462962962963</v>
      </c>
      <c r="C107" s="61">
        <v>300.66669999999999</v>
      </c>
      <c r="D107" s="61">
        <v>8.34</v>
      </c>
      <c r="E107" s="61">
        <v>16.201000000000001</v>
      </c>
      <c r="F107" s="61">
        <v>14.686999999999999</v>
      </c>
      <c r="G107" s="5">
        <v>-4.3</v>
      </c>
      <c r="H107" s="61">
        <v>3.5289999999999999</v>
      </c>
      <c r="I107" s="61">
        <v>7.97</v>
      </c>
      <c r="J107" s="61">
        <v>9.6999999999999993</v>
      </c>
      <c r="K107" s="61">
        <v>100.2578</v>
      </c>
      <c r="L107" s="61">
        <v>29.86</v>
      </c>
      <c r="O107" s="70">
        <f t="shared" si="4"/>
        <v>2.1650000000000003E-2</v>
      </c>
      <c r="P107" s="1">
        <f t="shared" si="5"/>
        <v>12.507000000000001</v>
      </c>
    </row>
    <row r="108" spans="1:16" x14ac:dyDescent="0.25">
      <c r="A108" s="62">
        <v>42766</v>
      </c>
      <c r="B108" s="63">
        <v>0.50057870370370372</v>
      </c>
      <c r="C108" s="61">
        <v>300.83330000000001</v>
      </c>
      <c r="D108" s="61">
        <v>8.34</v>
      </c>
      <c r="E108" s="61">
        <v>16.289000000000001</v>
      </c>
      <c r="F108" s="61">
        <v>14.686999999999999</v>
      </c>
      <c r="G108" s="5">
        <v>-4.0999999999999996</v>
      </c>
      <c r="H108" s="61">
        <v>3.5</v>
      </c>
      <c r="I108" s="61">
        <v>7.97</v>
      </c>
      <c r="J108" s="61">
        <v>9.73</v>
      </c>
      <c r="K108" s="61">
        <v>100.59139999999999</v>
      </c>
      <c r="L108" s="61">
        <v>29.91</v>
      </c>
      <c r="O108" s="70">
        <f t="shared" si="4"/>
        <v>3.234999999999999E-2</v>
      </c>
      <c r="P108" s="1">
        <f t="shared" si="5"/>
        <v>12.595000000000002</v>
      </c>
    </row>
    <row r="109" spans="1:16" x14ac:dyDescent="0.25">
      <c r="A109" s="62">
        <v>42766</v>
      </c>
      <c r="B109" s="63">
        <v>0.50069444444444444</v>
      </c>
      <c r="C109" s="61">
        <v>301</v>
      </c>
      <c r="D109" s="61">
        <v>8.35</v>
      </c>
      <c r="E109" s="61">
        <v>16.218</v>
      </c>
      <c r="F109" s="61">
        <v>14.686999999999999</v>
      </c>
      <c r="G109" s="5">
        <v>-4.3</v>
      </c>
      <c r="H109" s="61">
        <v>3.5289999999999999</v>
      </c>
      <c r="I109" s="61">
        <v>7.97</v>
      </c>
      <c r="J109" s="61">
        <v>9.7100000000000009</v>
      </c>
      <c r="K109" s="61">
        <v>100.4675</v>
      </c>
      <c r="L109" s="61">
        <v>29.89</v>
      </c>
      <c r="O109" s="70">
        <f t="shared" si="4"/>
        <v>2.1650000000000003E-2</v>
      </c>
      <c r="P109" s="1">
        <f t="shared" si="5"/>
        <v>12.524000000000001</v>
      </c>
    </row>
    <row r="110" spans="1:16" x14ac:dyDescent="0.25">
      <c r="A110" s="62">
        <v>42766</v>
      </c>
      <c r="B110" s="63">
        <v>0.50081018518518516</v>
      </c>
      <c r="C110" s="61">
        <v>301.16669999999999</v>
      </c>
      <c r="D110" s="61">
        <v>8.35</v>
      </c>
      <c r="E110" s="61">
        <v>16.355</v>
      </c>
      <c r="F110" s="61">
        <v>14.686999999999999</v>
      </c>
      <c r="G110" s="5">
        <v>-4</v>
      </c>
      <c r="H110" s="61">
        <v>3.5289999999999999</v>
      </c>
      <c r="I110" s="61">
        <v>7.97</v>
      </c>
      <c r="J110" s="61">
        <v>9.7200000000000006</v>
      </c>
      <c r="K110" s="61">
        <v>100.5373</v>
      </c>
      <c r="L110" s="61">
        <v>29.87</v>
      </c>
      <c r="O110" s="70">
        <f t="shared" si="4"/>
        <v>3.7699999999999984E-2</v>
      </c>
      <c r="P110" s="1">
        <f t="shared" si="5"/>
        <v>12.661000000000001</v>
      </c>
    </row>
    <row r="111" spans="1:16" x14ac:dyDescent="0.25">
      <c r="A111" s="62">
        <v>42766</v>
      </c>
      <c r="B111" s="63">
        <v>0.50092592592592589</v>
      </c>
      <c r="C111" s="61">
        <v>301.33330000000001</v>
      </c>
      <c r="D111" s="61">
        <v>8.31</v>
      </c>
      <c r="E111" s="61">
        <v>16.268000000000001</v>
      </c>
      <c r="F111" s="61">
        <v>14.686999999999999</v>
      </c>
      <c r="G111" s="5">
        <v>-4.0999999999999996</v>
      </c>
      <c r="H111" s="61">
        <v>3.5</v>
      </c>
      <c r="I111" s="61">
        <v>7.98</v>
      </c>
      <c r="J111" s="61">
        <v>9.7200000000000006</v>
      </c>
      <c r="K111" s="61">
        <v>100.42659999999999</v>
      </c>
      <c r="L111" s="61">
        <v>29.85</v>
      </c>
      <c r="O111" s="70">
        <f t="shared" si="4"/>
        <v>3.234999999999999E-2</v>
      </c>
      <c r="P111" s="1">
        <f t="shared" si="5"/>
        <v>12.574000000000002</v>
      </c>
    </row>
    <row r="112" spans="1:16" x14ac:dyDescent="0.25">
      <c r="A112" s="62">
        <v>42766</v>
      </c>
      <c r="B112" s="63">
        <v>0.50104166666666672</v>
      </c>
      <c r="C112" s="61">
        <v>301.5</v>
      </c>
      <c r="D112" s="61">
        <v>8.3000000000000007</v>
      </c>
      <c r="E112" s="61">
        <v>16.071999999999999</v>
      </c>
      <c r="F112" s="61">
        <v>14.686999999999999</v>
      </c>
      <c r="G112" s="5">
        <v>-4.3</v>
      </c>
      <c r="H112" s="61">
        <v>3.47</v>
      </c>
      <c r="I112" s="61">
        <v>7.98</v>
      </c>
      <c r="J112" s="61">
        <v>9.77</v>
      </c>
      <c r="K112" s="61">
        <v>100.9693</v>
      </c>
      <c r="L112" s="61">
        <v>29.88</v>
      </c>
      <c r="O112" s="70">
        <f t="shared" si="4"/>
        <v>2.1650000000000003E-2</v>
      </c>
      <c r="P112" s="1">
        <f t="shared" si="5"/>
        <v>12.378</v>
      </c>
    </row>
    <row r="113" spans="1:16" x14ac:dyDescent="0.25">
      <c r="A113" s="62">
        <v>42766</v>
      </c>
      <c r="B113" s="63">
        <v>0.50115740740740744</v>
      </c>
      <c r="C113" s="61">
        <v>301.66669999999999</v>
      </c>
      <c r="D113" s="61">
        <v>8.27</v>
      </c>
      <c r="E113" s="61">
        <v>16.225000000000001</v>
      </c>
      <c r="F113" s="61">
        <v>14.686999999999999</v>
      </c>
      <c r="G113" s="5">
        <v>-4.4000000000000004</v>
      </c>
      <c r="H113" s="61">
        <v>3.5289999999999999</v>
      </c>
      <c r="I113" s="61">
        <v>7.98</v>
      </c>
      <c r="J113" s="61">
        <v>9.7899999999999991</v>
      </c>
      <c r="K113" s="61">
        <v>101.0398</v>
      </c>
      <c r="L113" s="61">
        <v>29.86</v>
      </c>
      <c r="O113" s="70">
        <f t="shared" si="4"/>
        <v>1.6299999999999953E-2</v>
      </c>
      <c r="P113" s="1">
        <f t="shared" si="5"/>
        <v>12.531000000000002</v>
      </c>
    </row>
    <row r="114" spans="1:16" x14ac:dyDescent="0.25">
      <c r="A114" s="62">
        <v>42766</v>
      </c>
      <c r="B114" s="63">
        <v>0.50127314814814816</v>
      </c>
      <c r="C114" s="61">
        <v>301.83330000000001</v>
      </c>
      <c r="D114" s="61">
        <v>8.27</v>
      </c>
      <c r="E114" s="61">
        <v>16.344999999999999</v>
      </c>
      <c r="F114" s="61">
        <v>14.686999999999999</v>
      </c>
      <c r="G114" s="5">
        <v>-4.2</v>
      </c>
      <c r="H114" s="61">
        <v>3.5</v>
      </c>
      <c r="I114" s="61">
        <v>7.98</v>
      </c>
      <c r="J114" s="61">
        <v>9.84</v>
      </c>
      <c r="K114" s="61">
        <v>101.5177</v>
      </c>
      <c r="L114" s="61">
        <v>29.86</v>
      </c>
      <c r="O114" s="70">
        <f t="shared" si="4"/>
        <v>2.6999999999999968E-2</v>
      </c>
      <c r="P114" s="1">
        <f t="shared" si="5"/>
        <v>12.651</v>
      </c>
    </row>
    <row r="115" spans="1:16" x14ac:dyDescent="0.25">
      <c r="A115" s="62">
        <v>42766</v>
      </c>
      <c r="B115" s="63">
        <v>0.50138888888888888</v>
      </c>
      <c r="C115" s="61">
        <v>302</v>
      </c>
      <c r="D115" s="61">
        <v>8.2899999999999991</v>
      </c>
      <c r="E115" s="61">
        <v>16.274999999999999</v>
      </c>
      <c r="F115" s="61">
        <v>14.686999999999999</v>
      </c>
      <c r="G115" s="5">
        <v>-4.2</v>
      </c>
      <c r="H115" s="61">
        <v>3.5</v>
      </c>
      <c r="I115" s="61">
        <v>7.98</v>
      </c>
      <c r="J115" s="61">
        <v>9.84</v>
      </c>
      <c r="K115" s="61">
        <v>101.64409999999999</v>
      </c>
      <c r="L115" s="61">
        <v>29.9</v>
      </c>
      <c r="O115" s="70">
        <f t="shared" si="4"/>
        <v>2.6999999999999968E-2</v>
      </c>
      <c r="P115" s="1">
        <f t="shared" si="5"/>
        <v>12.581</v>
      </c>
    </row>
    <row r="116" spans="1:16" x14ac:dyDescent="0.25">
      <c r="A116" s="62">
        <v>42766</v>
      </c>
      <c r="B116" s="63">
        <v>0.50150462962962961</v>
      </c>
      <c r="C116" s="61">
        <v>302.16669999999999</v>
      </c>
      <c r="D116" s="61">
        <v>8.34</v>
      </c>
      <c r="E116" s="61">
        <v>16.225999999999999</v>
      </c>
      <c r="F116" s="61">
        <v>14.686999999999999</v>
      </c>
      <c r="G116" s="5">
        <v>-4.3</v>
      </c>
      <c r="H116" s="61">
        <v>3.5</v>
      </c>
      <c r="I116" s="61">
        <v>7.97</v>
      </c>
      <c r="J116" s="61">
        <v>9.7899999999999991</v>
      </c>
      <c r="K116" s="61">
        <v>101.28740000000001</v>
      </c>
      <c r="L116" s="61">
        <v>29.9</v>
      </c>
      <c r="O116" s="70">
        <f t="shared" si="4"/>
        <v>2.1650000000000003E-2</v>
      </c>
      <c r="P116" s="1">
        <f t="shared" si="5"/>
        <v>12.532</v>
      </c>
    </row>
    <row r="117" spans="1:16" x14ac:dyDescent="0.25">
      <c r="A117" s="62">
        <v>42766</v>
      </c>
      <c r="B117" s="63">
        <v>0.50162037037037044</v>
      </c>
      <c r="C117" s="61">
        <v>302.33330000000001</v>
      </c>
      <c r="D117" s="61">
        <v>8.34</v>
      </c>
      <c r="E117" s="61">
        <v>16.257999999999999</v>
      </c>
      <c r="F117" s="61">
        <v>14.686999999999999</v>
      </c>
      <c r="G117" s="5">
        <v>-4.4000000000000004</v>
      </c>
      <c r="H117" s="61">
        <v>3.5</v>
      </c>
      <c r="I117" s="61">
        <v>7.98</v>
      </c>
      <c r="J117" s="61">
        <v>9.76</v>
      </c>
      <c r="K117" s="61">
        <v>100.92310000000001</v>
      </c>
      <c r="L117" s="61">
        <v>29.89</v>
      </c>
      <c r="O117" s="70">
        <f t="shared" si="4"/>
        <v>1.6299999999999953E-2</v>
      </c>
      <c r="P117" s="1">
        <f t="shared" si="5"/>
        <v>12.564</v>
      </c>
    </row>
    <row r="118" spans="1:16" x14ac:dyDescent="0.25">
      <c r="A118" s="62">
        <v>42766</v>
      </c>
      <c r="B118" s="63">
        <v>0.50173611111111105</v>
      </c>
      <c r="C118" s="61">
        <v>302.5</v>
      </c>
      <c r="D118" s="61">
        <v>8.2899999999999991</v>
      </c>
      <c r="E118" s="61">
        <v>15.86</v>
      </c>
      <c r="F118" s="61">
        <v>14.686999999999999</v>
      </c>
      <c r="G118" s="5">
        <v>-4.4000000000000004</v>
      </c>
      <c r="H118" s="61">
        <v>3.47</v>
      </c>
      <c r="I118" s="61">
        <v>7.98</v>
      </c>
      <c r="J118" s="61">
        <v>9.76</v>
      </c>
      <c r="K118" s="61">
        <v>100.7427</v>
      </c>
      <c r="L118" s="61">
        <v>29.83</v>
      </c>
      <c r="O118" s="70">
        <f t="shared" si="4"/>
        <v>1.6299999999999953E-2</v>
      </c>
      <c r="P118" s="1">
        <f t="shared" si="5"/>
        <v>12.166</v>
      </c>
    </row>
    <row r="119" spans="1:16" x14ac:dyDescent="0.25">
      <c r="A119" s="62">
        <v>42766</v>
      </c>
      <c r="B119" s="63">
        <v>0.50185185185185188</v>
      </c>
      <c r="C119" s="61">
        <v>302.66669999999999</v>
      </c>
      <c r="D119" s="61">
        <v>8.2799999999999994</v>
      </c>
      <c r="E119" s="61">
        <v>15.855</v>
      </c>
      <c r="F119" s="61">
        <v>14.686999999999999</v>
      </c>
      <c r="G119" s="5">
        <v>-4.3</v>
      </c>
      <c r="H119" s="61">
        <v>3.5289999999999999</v>
      </c>
      <c r="I119" s="61">
        <v>7.98</v>
      </c>
      <c r="J119" s="61">
        <v>9.84</v>
      </c>
      <c r="K119" s="61">
        <v>101.68380000000001</v>
      </c>
      <c r="L119" s="61">
        <v>29.94</v>
      </c>
      <c r="O119" s="70">
        <f t="shared" si="4"/>
        <v>2.1650000000000003E-2</v>
      </c>
      <c r="P119" s="1">
        <f t="shared" si="5"/>
        <v>12.161000000000001</v>
      </c>
    </row>
    <row r="120" spans="1:16" x14ac:dyDescent="0.25">
      <c r="A120" s="62">
        <v>42766</v>
      </c>
      <c r="B120" s="63">
        <v>0.5019675925925926</v>
      </c>
      <c r="C120" s="61">
        <v>302.83330000000001</v>
      </c>
      <c r="D120" s="61">
        <v>8.31</v>
      </c>
      <c r="E120" s="61">
        <v>15.86</v>
      </c>
      <c r="F120" s="61">
        <v>14.686999999999999</v>
      </c>
      <c r="G120" s="5">
        <v>-4.3</v>
      </c>
      <c r="H120" s="61">
        <v>3.5</v>
      </c>
      <c r="I120" s="61">
        <v>7.98</v>
      </c>
      <c r="J120" s="61">
        <v>9.7899999999999991</v>
      </c>
      <c r="K120" s="61">
        <v>101.12009999999999</v>
      </c>
      <c r="L120" s="61">
        <v>29.83</v>
      </c>
      <c r="O120" s="70">
        <f t="shared" si="4"/>
        <v>2.1650000000000003E-2</v>
      </c>
      <c r="P120" s="1">
        <f t="shared" si="5"/>
        <v>12.166</v>
      </c>
    </row>
    <row r="121" spans="1:16" x14ac:dyDescent="0.25">
      <c r="A121" s="62">
        <v>42766</v>
      </c>
      <c r="B121" s="63">
        <v>0.50208333333333333</v>
      </c>
      <c r="C121" s="61">
        <v>303</v>
      </c>
      <c r="D121" s="61">
        <v>8.27</v>
      </c>
      <c r="E121" s="61">
        <v>16.231000000000002</v>
      </c>
      <c r="F121" s="61">
        <v>14.686999999999999</v>
      </c>
      <c r="G121" s="5">
        <v>-4.0999999999999996</v>
      </c>
      <c r="H121" s="61">
        <v>3.5289999999999999</v>
      </c>
      <c r="I121" s="61">
        <v>7.98</v>
      </c>
      <c r="J121" s="61">
        <v>9.84</v>
      </c>
      <c r="K121" s="61">
        <v>101.6073</v>
      </c>
      <c r="L121" s="61">
        <v>29.87</v>
      </c>
      <c r="O121" s="70">
        <f t="shared" si="4"/>
        <v>3.234999999999999E-2</v>
      </c>
      <c r="P121" s="1">
        <f t="shared" si="5"/>
        <v>12.537000000000003</v>
      </c>
    </row>
    <row r="122" spans="1:16" x14ac:dyDescent="0.25">
      <c r="A122" s="62">
        <v>42766</v>
      </c>
      <c r="B122" s="63">
        <v>0.50219907407407405</v>
      </c>
      <c r="C122" s="61">
        <v>303.16669999999999</v>
      </c>
      <c r="D122" s="61">
        <v>8.3000000000000007</v>
      </c>
      <c r="E122" s="61">
        <v>16.068000000000001</v>
      </c>
      <c r="F122" s="61">
        <v>14.686999999999999</v>
      </c>
      <c r="G122" s="5">
        <v>-4.3</v>
      </c>
      <c r="H122" s="61">
        <v>3.47</v>
      </c>
      <c r="I122" s="61">
        <v>7.98</v>
      </c>
      <c r="J122" s="61">
        <v>9.84</v>
      </c>
      <c r="K122" s="61">
        <v>101.6418</v>
      </c>
      <c r="L122" s="61">
        <v>29.89</v>
      </c>
      <c r="O122" s="70">
        <f t="shared" si="4"/>
        <v>2.1650000000000003E-2</v>
      </c>
      <c r="P122" s="1">
        <f t="shared" si="5"/>
        <v>12.374000000000002</v>
      </c>
    </row>
    <row r="123" spans="1:16" x14ac:dyDescent="0.25">
      <c r="A123" s="62">
        <v>42766</v>
      </c>
      <c r="B123" s="63">
        <v>0.50231481481481477</v>
      </c>
      <c r="C123" s="61">
        <v>303.33330000000001</v>
      </c>
      <c r="D123" s="61">
        <v>8.2899999999999991</v>
      </c>
      <c r="E123" s="61">
        <v>15.866</v>
      </c>
      <c r="F123" s="61">
        <v>14.686999999999999</v>
      </c>
      <c r="G123" s="5">
        <v>-4.3</v>
      </c>
      <c r="H123" s="61">
        <v>3.5289999999999999</v>
      </c>
      <c r="I123" s="61">
        <v>7.98</v>
      </c>
      <c r="J123" s="61">
        <v>9.83</v>
      </c>
      <c r="K123" s="61">
        <v>101.51739999999999</v>
      </c>
      <c r="L123" s="61">
        <v>29.88</v>
      </c>
      <c r="O123" s="70">
        <f t="shared" si="4"/>
        <v>2.1650000000000003E-2</v>
      </c>
      <c r="P123" s="1">
        <f t="shared" si="5"/>
        <v>12.172000000000001</v>
      </c>
    </row>
    <row r="124" spans="1:16" x14ac:dyDescent="0.25">
      <c r="A124" s="62">
        <v>42766</v>
      </c>
      <c r="B124" s="63">
        <v>0.5024305555555556</v>
      </c>
      <c r="C124" s="61">
        <v>303.5</v>
      </c>
      <c r="D124" s="61">
        <v>8.31</v>
      </c>
      <c r="E124" s="61">
        <v>15.539</v>
      </c>
      <c r="F124" s="61">
        <v>14.686999999999999</v>
      </c>
      <c r="G124" s="5">
        <v>-4.4000000000000004</v>
      </c>
      <c r="H124" s="61">
        <v>3.47</v>
      </c>
      <c r="I124" s="61">
        <v>7.98</v>
      </c>
      <c r="J124" s="61">
        <v>9.7799999999999994</v>
      </c>
      <c r="K124" s="61">
        <v>101.0337</v>
      </c>
      <c r="L124" s="61">
        <v>29.82</v>
      </c>
      <c r="O124" s="70">
        <f t="shared" si="4"/>
        <v>1.6299999999999953E-2</v>
      </c>
      <c r="P124" s="1">
        <f t="shared" si="5"/>
        <v>11.844999999999999</v>
      </c>
    </row>
    <row r="125" spans="1:16" x14ac:dyDescent="0.25">
      <c r="A125" s="62">
        <v>42766</v>
      </c>
      <c r="B125" s="63">
        <v>0.50254629629629632</v>
      </c>
      <c r="C125" s="61">
        <v>303.66669999999999</v>
      </c>
      <c r="D125" s="61">
        <v>8.2899999999999991</v>
      </c>
      <c r="E125" s="61">
        <v>15.675000000000001</v>
      </c>
      <c r="F125" s="61">
        <v>14.686999999999999</v>
      </c>
      <c r="G125" s="5">
        <v>-4.2</v>
      </c>
      <c r="H125" s="61">
        <v>3.47</v>
      </c>
      <c r="I125" s="61">
        <v>7.98</v>
      </c>
      <c r="J125" s="61">
        <v>9.83</v>
      </c>
      <c r="K125" s="61">
        <v>101.5638</v>
      </c>
      <c r="L125" s="61">
        <v>29.88</v>
      </c>
      <c r="O125" s="70">
        <f t="shared" si="4"/>
        <v>2.6999999999999968E-2</v>
      </c>
      <c r="P125" s="1">
        <f t="shared" si="5"/>
        <v>11.981000000000002</v>
      </c>
    </row>
    <row r="126" spans="1:16" x14ac:dyDescent="0.25">
      <c r="A126" s="62">
        <v>42766</v>
      </c>
      <c r="B126" s="63">
        <v>0.50266203703703705</v>
      </c>
      <c r="C126" s="61">
        <v>303.83330000000001</v>
      </c>
      <c r="D126" s="61">
        <v>8.2899999999999991</v>
      </c>
      <c r="E126" s="61">
        <v>15.643000000000001</v>
      </c>
      <c r="F126" s="61">
        <v>14.686999999999999</v>
      </c>
      <c r="G126" s="5">
        <v>-4.3</v>
      </c>
      <c r="H126" s="61">
        <v>3.5289999999999999</v>
      </c>
      <c r="I126" s="61">
        <v>7.98</v>
      </c>
      <c r="J126" s="61">
        <v>9.82</v>
      </c>
      <c r="K126" s="61">
        <v>101.4143</v>
      </c>
      <c r="L126" s="61">
        <v>29.87</v>
      </c>
      <c r="O126" s="70">
        <f t="shared" si="4"/>
        <v>2.1650000000000003E-2</v>
      </c>
      <c r="P126" s="1">
        <f t="shared" si="5"/>
        <v>11.949000000000002</v>
      </c>
    </row>
    <row r="127" spans="1:16" x14ac:dyDescent="0.25">
      <c r="A127" s="62">
        <v>42766</v>
      </c>
      <c r="B127" s="63">
        <v>0.50277777777777777</v>
      </c>
      <c r="C127" s="61">
        <v>304</v>
      </c>
      <c r="D127" s="61">
        <v>8.32</v>
      </c>
      <c r="E127" s="61">
        <v>15.936999999999999</v>
      </c>
      <c r="F127" s="61">
        <v>14.686999999999999</v>
      </c>
      <c r="G127" s="5">
        <v>-4.2</v>
      </c>
      <c r="H127" s="61">
        <v>3.5</v>
      </c>
      <c r="I127" s="61">
        <v>7.98</v>
      </c>
      <c r="J127" s="61">
        <v>9.82</v>
      </c>
      <c r="K127" s="61">
        <v>101.5194</v>
      </c>
      <c r="L127" s="61">
        <v>29.93</v>
      </c>
      <c r="O127" s="70">
        <f t="shared" si="4"/>
        <v>2.6999999999999968E-2</v>
      </c>
      <c r="P127" s="1">
        <f t="shared" si="5"/>
        <v>12.242999999999999</v>
      </c>
    </row>
    <row r="128" spans="1:16" x14ac:dyDescent="0.25">
      <c r="A128" s="62">
        <v>42766</v>
      </c>
      <c r="B128" s="63">
        <v>0.50289351851851849</v>
      </c>
      <c r="C128" s="61">
        <v>304.16669999999999</v>
      </c>
      <c r="D128" s="61">
        <v>8.3800000000000008</v>
      </c>
      <c r="E128" s="61">
        <v>16.052</v>
      </c>
      <c r="F128" s="61">
        <v>14.686999999999999</v>
      </c>
      <c r="G128" s="5">
        <v>-4.0999999999999996</v>
      </c>
      <c r="H128" s="61">
        <v>3.5</v>
      </c>
      <c r="I128" s="61">
        <v>7.97</v>
      </c>
      <c r="J128" s="61">
        <v>9.75</v>
      </c>
      <c r="K128" s="61">
        <v>100.9234</v>
      </c>
      <c r="L128" s="61">
        <v>29.93</v>
      </c>
      <c r="O128" s="70">
        <f t="shared" si="4"/>
        <v>3.234999999999999E-2</v>
      </c>
      <c r="P128" s="1">
        <f t="shared" si="5"/>
        <v>12.358000000000001</v>
      </c>
    </row>
    <row r="129" spans="1:16" x14ac:dyDescent="0.25">
      <c r="A129" s="62">
        <v>42766</v>
      </c>
      <c r="B129" s="63">
        <v>0.50300925925925932</v>
      </c>
      <c r="C129" s="61">
        <v>304.33330000000001</v>
      </c>
      <c r="D129" s="61">
        <v>8.3699999999999992</v>
      </c>
      <c r="E129" s="61">
        <v>15.877000000000001</v>
      </c>
      <c r="F129" s="61">
        <v>14.686999999999999</v>
      </c>
      <c r="G129" s="5">
        <v>-4.3</v>
      </c>
      <c r="H129" s="61">
        <v>3.5</v>
      </c>
      <c r="I129" s="61">
        <v>7.97</v>
      </c>
      <c r="J129" s="61">
        <v>9.7100000000000009</v>
      </c>
      <c r="K129" s="61">
        <v>100.495</v>
      </c>
      <c r="L129" s="61">
        <v>29.93</v>
      </c>
      <c r="O129" s="70">
        <f t="shared" si="4"/>
        <v>2.1650000000000003E-2</v>
      </c>
      <c r="P129" s="1">
        <f t="shared" si="5"/>
        <v>12.183</v>
      </c>
    </row>
    <row r="130" spans="1:16" x14ac:dyDescent="0.25">
      <c r="A130" s="62">
        <v>42766</v>
      </c>
      <c r="B130" s="63">
        <v>0.50312499999999993</v>
      </c>
      <c r="C130" s="61">
        <v>304.5</v>
      </c>
      <c r="D130" s="61">
        <v>8.35</v>
      </c>
      <c r="E130" s="61">
        <v>15.593</v>
      </c>
      <c r="F130" s="61">
        <v>14.686999999999999</v>
      </c>
      <c r="G130" s="5">
        <v>-4.3</v>
      </c>
      <c r="H130" s="61">
        <v>3.5</v>
      </c>
      <c r="I130" s="61">
        <v>7.98</v>
      </c>
      <c r="J130" s="61">
        <v>9.6999999999999993</v>
      </c>
      <c r="K130" s="61">
        <v>100.37909999999999</v>
      </c>
      <c r="L130" s="61">
        <v>29.9</v>
      </c>
      <c r="O130" s="70">
        <f t="shared" si="4"/>
        <v>2.1650000000000003E-2</v>
      </c>
      <c r="P130" s="1">
        <f t="shared" si="5"/>
        <v>11.899000000000001</v>
      </c>
    </row>
    <row r="131" spans="1:16" x14ac:dyDescent="0.25">
      <c r="A131" s="62">
        <v>42766</v>
      </c>
      <c r="B131" s="63">
        <v>0.50324074074074077</v>
      </c>
      <c r="C131" s="61">
        <v>304.66669999999999</v>
      </c>
      <c r="D131" s="61">
        <v>8.34</v>
      </c>
      <c r="E131" s="61">
        <v>15.62</v>
      </c>
      <c r="F131" s="61">
        <v>14.686999999999999</v>
      </c>
      <c r="G131" s="5">
        <v>-4.3</v>
      </c>
      <c r="H131" s="61">
        <v>3.5</v>
      </c>
      <c r="I131" s="61">
        <v>7.98</v>
      </c>
      <c r="J131" s="61">
        <v>9.7100000000000009</v>
      </c>
      <c r="K131" s="61">
        <v>100.46259999999999</v>
      </c>
      <c r="L131" s="61">
        <v>29.93</v>
      </c>
      <c r="O131" s="70">
        <f t="shared" si="4"/>
        <v>2.1650000000000003E-2</v>
      </c>
      <c r="P131" s="1">
        <f t="shared" si="5"/>
        <v>11.925999999999998</v>
      </c>
    </row>
    <row r="132" spans="1:16" x14ac:dyDescent="0.25">
      <c r="A132" s="62">
        <v>42766</v>
      </c>
      <c r="B132" s="63">
        <v>0.50335648148148149</v>
      </c>
      <c r="C132" s="61">
        <v>304.83330000000001</v>
      </c>
      <c r="D132" s="61">
        <v>8.41</v>
      </c>
      <c r="E132" s="61">
        <v>15.805</v>
      </c>
      <c r="F132" s="61">
        <v>14.686999999999999</v>
      </c>
      <c r="G132" s="5">
        <v>-4.3</v>
      </c>
      <c r="H132" s="61">
        <v>3.5</v>
      </c>
      <c r="I132" s="61">
        <v>7.97</v>
      </c>
      <c r="J132" s="61">
        <v>9.67</v>
      </c>
      <c r="K132" s="61">
        <v>100.2235</v>
      </c>
      <c r="L132" s="61">
        <v>29.95</v>
      </c>
      <c r="O132" s="70">
        <f t="shared" si="4"/>
        <v>2.1650000000000003E-2</v>
      </c>
      <c r="P132" s="1">
        <f t="shared" si="5"/>
        <v>12.111000000000001</v>
      </c>
    </row>
    <row r="133" spans="1:16" x14ac:dyDescent="0.25">
      <c r="A133" s="62">
        <v>42766</v>
      </c>
      <c r="B133" s="63">
        <v>0.50347222222222221</v>
      </c>
      <c r="C133" s="61">
        <v>305</v>
      </c>
      <c r="D133" s="61">
        <v>8.4</v>
      </c>
      <c r="E133" s="61">
        <v>15.565</v>
      </c>
      <c r="F133" s="61">
        <v>14.686999999999999</v>
      </c>
      <c r="G133" s="5">
        <v>-4.3</v>
      </c>
      <c r="H133" s="61">
        <v>3.5</v>
      </c>
      <c r="I133" s="61">
        <v>7.98</v>
      </c>
      <c r="J133" s="61">
        <v>9.6</v>
      </c>
      <c r="K133" s="61">
        <v>99.444900000000004</v>
      </c>
      <c r="L133" s="61">
        <v>29.9</v>
      </c>
      <c r="O133" s="70">
        <f t="shared" si="4"/>
        <v>2.1650000000000003E-2</v>
      </c>
      <c r="P133" s="1">
        <f t="shared" si="5"/>
        <v>11.870999999999999</v>
      </c>
    </row>
    <row r="134" spans="1:16" x14ac:dyDescent="0.25">
      <c r="A134" s="62">
        <v>42766</v>
      </c>
      <c r="B134" s="63">
        <v>0.50358796296296293</v>
      </c>
      <c r="C134" s="61">
        <v>305.16669999999999</v>
      </c>
      <c r="D134" s="61">
        <v>8.36</v>
      </c>
      <c r="E134" s="61">
        <v>15.221</v>
      </c>
      <c r="F134" s="61">
        <v>14.686999999999999</v>
      </c>
      <c r="G134" s="5">
        <v>-4.2</v>
      </c>
      <c r="H134" s="61">
        <v>3.5</v>
      </c>
      <c r="I134" s="61">
        <v>7.98</v>
      </c>
      <c r="J134" s="61">
        <v>9.67</v>
      </c>
      <c r="K134" s="61">
        <v>100.1103</v>
      </c>
      <c r="L134" s="61">
        <v>29.93</v>
      </c>
      <c r="O134" s="70">
        <f t="shared" si="4"/>
        <v>2.6999999999999968E-2</v>
      </c>
      <c r="P134" s="1">
        <f t="shared" si="5"/>
        <v>11.527000000000001</v>
      </c>
    </row>
    <row r="135" spans="1:16" x14ac:dyDescent="0.25">
      <c r="A135" s="62">
        <v>42766</v>
      </c>
      <c r="B135" s="63">
        <v>0.50370370370370365</v>
      </c>
      <c r="C135" s="61">
        <v>305.33330000000001</v>
      </c>
      <c r="D135" s="61">
        <v>8.39</v>
      </c>
      <c r="E135" s="61">
        <v>15.33</v>
      </c>
      <c r="F135" s="61">
        <v>14.686999999999999</v>
      </c>
      <c r="G135" s="5">
        <v>-4.3</v>
      </c>
      <c r="H135" s="61">
        <v>3.5289999999999999</v>
      </c>
      <c r="I135" s="61">
        <v>7.97</v>
      </c>
      <c r="J135" s="61">
        <v>9.67</v>
      </c>
      <c r="K135" s="61">
        <v>100.1814</v>
      </c>
      <c r="L135" s="61">
        <v>29.97</v>
      </c>
      <c r="O135" s="70">
        <f t="shared" si="4"/>
        <v>2.1650000000000003E-2</v>
      </c>
      <c r="P135" s="1">
        <f t="shared" si="5"/>
        <v>11.635999999999999</v>
      </c>
    </row>
    <row r="136" spans="1:16" x14ac:dyDescent="0.25">
      <c r="A136" s="62">
        <v>42766</v>
      </c>
      <c r="B136" s="63">
        <v>0.50381944444444449</v>
      </c>
      <c r="C136" s="61">
        <v>305.5</v>
      </c>
      <c r="D136" s="61">
        <v>8.44</v>
      </c>
      <c r="E136" s="61">
        <v>15.723000000000001</v>
      </c>
      <c r="F136" s="61">
        <v>14.686999999999999</v>
      </c>
      <c r="G136" s="5">
        <v>-4.4000000000000004</v>
      </c>
      <c r="H136" s="61">
        <v>3.5289999999999999</v>
      </c>
      <c r="I136" s="61">
        <v>7.97</v>
      </c>
      <c r="J136" s="61">
        <v>9.61</v>
      </c>
      <c r="K136" s="61">
        <v>99.631600000000006</v>
      </c>
      <c r="L136" s="61">
        <v>29.97</v>
      </c>
      <c r="O136" s="70">
        <f t="shared" si="4"/>
        <v>1.6299999999999953E-2</v>
      </c>
      <c r="P136" s="1">
        <f t="shared" si="5"/>
        <v>12.029</v>
      </c>
    </row>
    <row r="137" spans="1:16" x14ac:dyDescent="0.25">
      <c r="A137" s="62">
        <v>42766</v>
      </c>
      <c r="B137" s="63">
        <v>0.50393518518518521</v>
      </c>
      <c r="C137" s="61">
        <v>305.66669999999999</v>
      </c>
      <c r="D137" s="61">
        <v>8.4700000000000006</v>
      </c>
      <c r="E137" s="61">
        <v>15.641</v>
      </c>
      <c r="F137" s="61">
        <v>14.686999999999999</v>
      </c>
      <c r="G137" s="5">
        <v>-4.3</v>
      </c>
      <c r="H137" s="61">
        <v>3.5</v>
      </c>
      <c r="I137" s="61">
        <v>7.97</v>
      </c>
      <c r="J137" s="61">
        <v>9.56</v>
      </c>
      <c r="K137" s="61">
        <v>99.188500000000005</v>
      </c>
      <c r="L137" s="61">
        <v>29.96</v>
      </c>
      <c r="O137" s="70">
        <f t="shared" si="4"/>
        <v>2.1650000000000003E-2</v>
      </c>
      <c r="P137" s="1">
        <f t="shared" si="5"/>
        <v>11.946999999999999</v>
      </c>
    </row>
    <row r="138" spans="1:16" x14ac:dyDescent="0.25">
      <c r="A138" s="62">
        <v>42766</v>
      </c>
      <c r="B138" s="63">
        <v>0.50405092592592593</v>
      </c>
      <c r="C138" s="61">
        <v>305.83330000000001</v>
      </c>
      <c r="D138" s="61">
        <v>8.5</v>
      </c>
      <c r="E138" s="61">
        <v>15.744</v>
      </c>
      <c r="F138" s="61">
        <v>14.686999999999999</v>
      </c>
      <c r="G138" s="5">
        <v>-4.4000000000000004</v>
      </c>
      <c r="H138" s="61">
        <v>3.5289999999999999</v>
      </c>
      <c r="I138" s="61">
        <v>7.97</v>
      </c>
      <c r="J138" s="61">
        <v>9.51</v>
      </c>
      <c r="K138" s="61">
        <v>98.776899999999998</v>
      </c>
      <c r="L138" s="61">
        <v>30.01</v>
      </c>
      <c r="O138" s="70">
        <f t="shared" si="4"/>
        <v>1.6299999999999953E-2</v>
      </c>
      <c r="P138" s="1">
        <f t="shared" si="5"/>
        <v>12.05</v>
      </c>
    </row>
    <row r="139" spans="1:16" x14ac:dyDescent="0.25">
      <c r="A139" s="62">
        <v>42766</v>
      </c>
      <c r="B139" s="63">
        <v>0.50416666666666665</v>
      </c>
      <c r="C139" s="61">
        <v>306</v>
      </c>
      <c r="D139" s="61">
        <v>8.51</v>
      </c>
      <c r="E139" s="61">
        <v>15.689</v>
      </c>
      <c r="F139" s="61">
        <v>14.686999999999999</v>
      </c>
      <c r="G139" s="5">
        <v>-4.3</v>
      </c>
      <c r="H139" s="61">
        <v>3.5</v>
      </c>
      <c r="I139" s="61">
        <v>7.97</v>
      </c>
      <c r="J139" s="61">
        <v>9.52</v>
      </c>
      <c r="K139" s="61">
        <v>98.849500000000006</v>
      </c>
      <c r="L139" s="61">
        <v>29.97</v>
      </c>
      <c r="O139" s="70">
        <f t="shared" si="4"/>
        <v>2.1650000000000003E-2</v>
      </c>
      <c r="P139" s="1">
        <f t="shared" si="5"/>
        <v>11.995000000000001</v>
      </c>
    </row>
    <row r="140" spans="1:16" x14ac:dyDescent="0.25">
      <c r="A140" s="62">
        <v>42766</v>
      </c>
      <c r="B140" s="63">
        <v>0.50428240740740737</v>
      </c>
      <c r="C140" s="61">
        <v>306.16669999999999</v>
      </c>
      <c r="D140" s="61">
        <v>8.4600000000000009</v>
      </c>
      <c r="E140" s="61">
        <v>15.35</v>
      </c>
      <c r="F140" s="61">
        <v>14.686999999999999</v>
      </c>
      <c r="G140" s="5">
        <v>-4.3</v>
      </c>
      <c r="H140" s="61">
        <v>3.5</v>
      </c>
      <c r="I140" s="61">
        <v>7.97</v>
      </c>
      <c r="J140" s="61">
        <v>9.5299999999999994</v>
      </c>
      <c r="K140" s="61">
        <v>98.844499999999996</v>
      </c>
      <c r="L140" s="61">
        <v>29.94</v>
      </c>
      <c r="O140" s="70">
        <f t="shared" si="4"/>
        <v>2.1650000000000003E-2</v>
      </c>
      <c r="P140" s="1">
        <f t="shared" si="5"/>
        <v>11.655999999999999</v>
      </c>
    </row>
    <row r="141" spans="1:16" x14ac:dyDescent="0.25">
      <c r="A141" s="62">
        <v>42766</v>
      </c>
      <c r="B141" s="63">
        <v>0.50439814814814821</v>
      </c>
      <c r="C141" s="61">
        <v>306.33330000000001</v>
      </c>
      <c r="D141" s="61">
        <v>8.4499999999999993</v>
      </c>
      <c r="E141" s="61">
        <v>15.23</v>
      </c>
      <c r="F141" s="61">
        <v>14.686999999999999</v>
      </c>
      <c r="G141" s="5">
        <v>-4.2</v>
      </c>
      <c r="H141" s="61">
        <v>3.5</v>
      </c>
      <c r="I141" s="61">
        <v>7.97</v>
      </c>
      <c r="J141" s="61">
        <v>9.5500000000000007</v>
      </c>
      <c r="K141" s="61">
        <v>99.048500000000004</v>
      </c>
      <c r="L141" s="61">
        <v>29.95</v>
      </c>
      <c r="O141" s="70">
        <f t="shared" si="4"/>
        <v>2.6999999999999968E-2</v>
      </c>
      <c r="P141" s="1">
        <f t="shared" si="5"/>
        <v>11.536000000000001</v>
      </c>
    </row>
    <row r="142" spans="1:16" x14ac:dyDescent="0.25">
      <c r="A142" s="62">
        <v>42766</v>
      </c>
      <c r="B142" s="63">
        <v>0.50451388888888882</v>
      </c>
      <c r="C142" s="61">
        <v>306.5</v>
      </c>
      <c r="D142" s="61">
        <v>8.4700000000000006</v>
      </c>
      <c r="E142" s="61">
        <v>15.218999999999999</v>
      </c>
      <c r="F142" s="61">
        <v>14.686999999999999</v>
      </c>
      <c r="G142" s="5">
        <v>-4.4000000000000004</v>
      </c>
      <c r="H142" s="61">
        <v>3.5</v>
      </c>
      <c r="I142" s="61">
        <v>7.97</v>
      </c>
      <c r="J142" s="61">
        <v>9.57</v>
      </c>
      <c r="K142" s="61">
        <v>99.338099999999997</v>
      </c>
      <c r="L142" s="61">
        <v>30.04</v>
      </c>
      <c r="O142" s="70">
        <f t="shared" si="4"/>
        <v>1.6299999999999953E-2</v>
      </c>
      <c r="P142" s="1">
        <f t="shared" si="5"/>
        <v>11.524999999999999</v>
      </c>
    </row>
    <row r="143" spans="1:16" x14ac:dyDescent="0.25">
      <c r="A143" s="62">
        <v>42766</v>
      </c>
      <c r="B143" s="63">
        <v>0.50462962962962965</v>
      </c>
      <c r="C143" s="61">
        <v>306.66669999999999</v>
      </c>
      <c r="D143" s="61">
        <v>8.5299999999999994</v>
      </c>
      <c r="E143" s="61">
        <v>15.295</v>
      </c>
      <c r="F143" s="61">
        <v>14.686999999999999</v>
      </c>
      <c r="G143" s="5">
        <v>-4.4000000000000004</v>
      </c>
      <c r="H143" s="61">
        <v>3.47</v>
      </c>
      <c r="I143" s="61">
        <v>7.97</v>
      </c>
      <c r="J143" s="61">
        <v>9.5500000000000007</v>
      </c>
      <c r="K143" s="61">
        <v>99.311199999999999</v>
      </c>
      <c r="L143" s="61">
        <v>30.04</v>
      </c>
      <c r="O143" s="70">
        <f t="shared" si="4"/>
        <v>1.6299999999999953E-2</v>
      </c>
      <c r="P143" s="1">
        <f t="shared" si="5"/>
        <v>11.600999999999999</v>
      </c>
    </row>
    <row r="144" spans="1:16" x14ac:dyDescent="0.25">
      <c r="A144" s="62">
        <v>42766</v>
      </c>
      <c r="B144" s="63">
        <v>0.50474537037037037</v>
      </c>
      <c r="C144" s="61">
        <v>306.83330000000001</v>
      </c>
      <c r="D144" s="61">
        <v>8.5399999999999991</v>
      </c>
      <c r="E144" s="61">
        <v>15.000999999999999</v>
      </c>
      <c r="F144" s="61">
        <v>14.686999999999999</v>
      </c>
      <c r="G144" s="5">
        <v>-4.4000000000000004</v>
      </c>
      <c r="H144" s="61">
        <v>3.5289999999999999</v>
      </c>
      <c r="I144" s="61">
        <v>7.97</v>
      </c>
      <c r="J144" s="61">
        <v>9.5299999999999994</v>
      </c>
      <c r="K144" s="61">
        <v>99.063500000000005</v>
      </c>
      <c r="L144" s="61">
        <v>30.02</v>
      </c>
      <c r="O144" s="70">
        <f t="shared" si="4"/>
        <v>1.6299999999999953E-2</v>
      </c>
      <c r="P144" s="1">
        <f t="shared" si="5"/>
        <v>11.306999999999999</v>
      </c>
    </row>
    <row r="145" spans="1:16" x14ac:dyDescent="0.25">
      <c r="A145" s="62">
        <v>42766</v>
      </c>
      <c r="B145" s="63">
        <v>0.50486111111111109</v>
      </c>
      <c r="C145" s="61">
        <v>307</v>
      </c>
      <c r="D145" s="61">
        <v>8.5399999999999991</v>
      </c>
      <c r="E145" s="61">
        <v>15.055</v>
      </c>
      <c r="F145" s="61">
        <v>14.686999999999999</v>
      </c>
      <c r="G145" s="5">
        <v>-4.4000000000000004</v>
      </c>
      <c r="H145" s="61">
        <v>3.5</v>
      </c>
      <c r="I145" s="61">
        <v>7.97</v>
      </c>
      <c r="J145" s="61">
        <v>9.56</v>
      </c>
      <c r="K145" s="61">
        <v>99.420100000000005</v>
      </c>
      <c r="L145" s="61">
        <v>30.02</v>
      </c>
      <c r="O145" s="70">
        <f t="shared" si="4"/>
        <v>1.6299999999999953E-2</v>
      </c>
      <c r="P145" s="1">
        <f t="shared" si="5"/>
        <v>11.361000000000001</v>
      </c>
    </row>
    <row r="146" spans="1:16" x14ac:dyDescent="0.25">
      <c r="A146" s="62">
        <v>42766</v>
      </c>
      <c r="B146" s="63">
        <v>0.50497685185185182</v>
      </c>
      <c r="C146" s="61">
        <v>307.16669999999999</v>
      </c>
      <c r="D146" s="61">
        <v>8.5299999999999994</v>
      </c>
      <c r="E146" s="61">
        <v>15.404</v>
      </c>
      <c r="F146" s="61">
        <v>14.686999999999999</v>
      </c>
      <c r="G146" s="5">
        <v>-4.3</v>
      </c>
      <c r="H146" s="61">
        <v>3.5</v>
      </c>
      <c r="I146" s="61">
        <v>7.97</v>
      </c>
      <c r="J146" s="61">
        <v>9.5399999999999991</v>
      </c>
      <c r="K146" s="61">
        <v>99.140299999999996</v>
      </c>
      <c r="L146" s="61">
        <v>30</v>
      </c>
      <c r="O146" s="70">
        <f t="shared" ref="O146:O193" si="6">IF(G146="","",IF(G146*O$2+O$3&lt;0,0,G146*O$2+O$3))</f>
        <v>2.1650000000000003E-2</v>
      </c>
      <c r="P146" s="1">
        <f t="shared" ref="P146:P193" si="7">E146-P$4</f>
        <v>11.71</v>
      </c>
    </row>
    <row r="147" spans="1:16" x14ac:dyDescent="0.25">
      <c r="A147" s="62">
        <v>42766</v>
      </c>
      <c r="B147" s="63">
        <v>0.50509259259259254</v>
      </c>
      <c r="C147" s="61">
        <v>307.33330000000001</v>
      </c>
      <c r="D147" s="61">
        <v>8.5299999999999994</v>
      </c>
      <c r="E147" s="61">
        <v>13.756</v>
      </c>
      <c r="F147" s="61">
        <v>14.686999999999999</v>
      </c>
      <c r="G147" s="5">
        <v>-4.3</v>
      </c>
      <c r="H147" s="61">
        <v>3.5</v>
      </c>
      <c r="I147" s="61">
        <v>7.97</v>
      </c>
      <c r="J147" s="61">
        <v>9.5299999999999994</v>
      </c>
      <c r="K147" s="61">
        <v>98.9375</v>
      </c>
      <c r="L147" s="61">
        <v>29.83</v>
      </c>
      <c r="O147" s="70">
        <f t="shared" si="6"/>
        <v>2.1650000000000003E-2</v>
      </c>
      <c r="P147" s="1">
        <f t="shared" si="7"/>
        <v>10.062000000000001</v>
      </c>
    </row>
    <row r="148" spans="1:16" x14ac:dyDescent="0.25">
      <c r="A148" s="62">
        <v>42766</v>
      </c>
      <c r="B148" s="63">
        <v>0.50520833333333337</v>
      </c>
      <c r="C148" s="61">
        <v>307.5</v>
      </c>
      <c r="D148" s="61">
        <v>8.34</v>
      </c>
      <c r="E148" s="61">
        <v>5.9569999999999999</v>
      </c>
      <c r="F148" s="61">
        <v>14.686999999999999</v>
      </c>
      <c r="G148" s="5">
        <v>-4.3</v>
      </c>
      <c r="H148" s="61">
        <v>3.5</v>
      </c>
      <c r="I148" s="61">
        <v>7.99</v>
      </c>
      <c r="J148" s="61">
        <v>9.65</v>
      </c>
      <c r="K148" s="61">
        <v>99.747799999999998</v>
      </c>
      <c r="L148" s="61">
        <v>29.75</v>
      </c>
      <c r="O148" s="70">
        <f t="shared" si="6"/>
        <v>2.1650000000000003E-2</v>
      </c>
      <c r="P148" s="1">
        <f t="shared" si="7"/>
        <v>2.2629999999999999</v>
      </c>
    </row>
    <row r="149" spans="1:16" x14ac:dyDescent="0.25">
      <c r="A149" s="62">
        <v>42766</v>
      </c>
      <c r="B149" s="63">
        <v>0.50532407407407409</v>
      </c>
      <c r="C149" s="61">
        <v>307.66669999999999</v>
      </c>
      <c r="D149" s="61">
        <v>8.31</v>
      </c>
      <c r="E149" s="61">
        <v>5.4550000000000001</v>
      </c>
      <c r="F149" s="61">
        <v>14.686999999999999</v>
      </c>
      <c r="G149" s="5">
        <v>-4.2</v>
      </c>
      <c r="H149" s="61">
        <v>3.5</v>
      </c>
      <c r="I149" s="61">
        <v>7.99</v>
      </c>
      <c r="J149" s="61">
        <v>9.81</v>
      </c>
      <c r="K149" s="61">
        <v>101.2655</v>
      </c>
      <c r="L149" s="61">
        <v>29.79</v>
      </c>
      <c r="O149" s="70">
        <f t="shared" si="6"/>
        <v>2.6999999999999968E-2</v>
      </c>
      <c r="P149" s="1">
        <f t="shared" si="7"/>
        <v>1.7610000000000001</v>
      </c>
    </row>
    <row r="150" spans="1:16" x14ac:dyDescent="0.25">
      <c r="A150" s="62">
        <v>42766</v>
      </c>
      <c r="B150" s="63">
        <v>0.50543981481481481</v>
      </c>
      <c r="C150" s="61">
        <v>307.83330000000001</v>
      </c>
      <c r="D150" s="61">
        <v>8.3000000000000007</v>
      </c>
      <c r="E150" s="61">
        <v>5.194</v>
      </c>
      <c r="F150" s="61">
        <v>14.686999999999999</v>
      </c>
      <c r="G150" s="5">
        <v>-4.2</v>
      </c>
      <c r="H150" s="61">
        <v>3.47</v>
      </c>
      <c r="I150" s="61">
        <v>7.99</v>
      </c>
      <c r="J150" s="61">
        <v>9.86</v>
      </c>
      <c r="K150" s="61">
        <v>101.79940000000001</v>
      </c>
      <c r="L150" s="61">
        <v>29.79</v>
      </c>
      <c r="O150" s="70">
        <f t="shared" si="6"/>
        <v>2.6999999999999968E-2</v>
      </c>
      <c r="P150" s="1">
        <f t="shared" si="7"/>
        <v>1.5</v>
      </c>
    </row>
    <row r="151" spans="1:16" x14ac:dyDescent="0.25">
      <c r="A151" s="62">
        <v>42766</v>
      </c>
      <c r="B151" s="63">
        <v>0.50555555555555554</v>
      </c>
      <c r="C151" s="61">
        <v>308</v>
      </c>
      <c r="D151" s="61">
        <v>8.31</v>
      </c>
      <c r="E151" s="61">
        <v>5.7569999999999997</v>
      </c>
      <c r="F151" s="61">
        <v>14.686999999999999</v>
      </c>
      <c r="G151" s="5">
        <v>-3.3</v>
      </c>
      <c r="H151" s="61">
        <v>3.47</v>
      </c>
      <c r="I151" s="61">
        <v>7.99</v>
      </c>
      <c r="J151" s="61">
        <v>9.8699999999999992</v>
      </c>
      <c r="K151" s="61">
        <v>101.92919999999999</v>
      </c>
      <c r="L151" s="61">
        <v>29.79</v>
      </c>
      <c r="O151" s="70">
        <f t="shared" si="6"/>
        <v>7.5149999999999995E-2</v>
      </c>
      <c r="P151" s="1">
        <f t="shared" si="7"/>
        <v>2.0629999999999997</v>
      </c>
    </row>
    <row r="152" spans="1:16" x14ac:dyDescent="0.25">
      <c r="A152" s="62">
        <v>42766</v>
      </c>
      <c r="B152" s="63">
        <v>0.50567129629629626</v>
      </c>
      <c r="C152" s="61">
        <v>308.16669999999999</v>
      </c>
      <c r="D152" s="61">
        <v>8.3000000000000007</v>
      </c>
      <c r="E152" s="61">
        <v>6.09</v>
      </c>
      <c r="F152" s="61">
        <v>14.686999999999999</v>
      </c>
      <c r="G152" s="5">
        <v>-4.2</v>
      </c>
      <c r="H152" s="61">
        <v>3.47</v>
      </c>
      <c r="I152" s="61">
        <v>7.99</v>
      </c>
      <c r="J152" s="61">
        <v>9.8800000000000008</v>
      </c>
      <c r="K152" s="61">
        <v>102.0455</v>
      </c>
      <c r="L152" s="61">
        <v>29.8</v>
      </c>
      <c r="O152" s="70">
        <f t="shared" si="6"/>
        <v>2.6999999999999968E-2</v>
      </c>
      <c r="P152" s="1">
        <f t="shared" si="7"/>
        <v>2.3959999999999999</v>
      </c>
    </row>
    <row r="153" spans="1:16" x14ac:dyDescent="0.25">
      <c r="A153" s="62">
        <v>42766</v>
      </c>
      <c r="B153" s="63">
        <v>0.50578703703703709</v>
      </c>
      <c r="C153" s="61">
        <v>308.33330000000001</v>
      </c>
      <c r="D153" s="61">
        <v>8.3000000000000007</v>
      </c>
      <c r="E153" s="61">
        <v>6.2430000000000003</v>
      </c>
      <c r="F153" s="61">
        <v>14.686999999999999</v>
      </c>
      <c r="G153" s="5">
        <v>-4.2</v>
      </c>
      <c r="H153" s="61">
        <v>3.5289999999999999</v>
      </c>
      <c r="I153" s="61">
        <v>7.99</v>
      </c>
      <c r="J153" s="61">
        <v>9.89</v>
      </c>
      <c r="K153" s="61">
        <v>102.0675</v>
      </c>
      <c r="L153" s="61">
        <v>29.8</v>
      </c>
      <c r="O153" s="70">
        <f t="shared" si="6"/>
        <v>2.6999999999999968E-2</v>
      </c>
      <c r="P153" s="1">
        <f t="shared" si="7"/>
        <v>2.5490000000000004</v>
      </c>
    </row>
    <row r="154" spans="1:16" x14ac:dyDescent="0.25">
      <c r="A154" s="62">
        <v>42766</v>
      </c>
      <c r="B154" s="63">
        <v>0.50590277777777781</v>
      </c>
      <c r="C154" s="61">
        <v>308.5</v>
      </c>
      <c r="D154" s="61">
        <v>8.3000000000000007</v>
      </c>
      <c r="E154" s="61">
        <v>6.3739999999999997</v>
      </c>
      <c r="F154" s="61">
        <v>14.686999999999999</v>
      </c>
      <c r="G154" s="5">
        <v>-4</v>
      </c>
      <c r="H154" s="61">
        <v>3.47</v>
      </c>
      <c r="I154" s="61">
        <v>7.99</v>
      </c>
      <c r="J154" s="61">
        <v>9.8800000000000008</v>
      </c>
      <c r="K154" s="61">
        <v>102.00449999999999</v>
      </c>
      <c r="L154" s="61">
        <v>29.8</v>
      </c>
      <c r="O154" s="70">
        <f t="shared" si="6"/>
        <v>3.7699999999999984E-2</v>
      </c>
      <c r="P154" s="1">
        <f t="shared" si="7"/>
        <v>2.6799999999999997</v>
      </c>
    </row>
    <row r="155" spans="1:16" x14ac:dyDescent="0.25">
      <c r="A155" s="62">
        <v>42766</v>
      </c>
      <c r="B155" s="63">
        <v>0.50601851851851853</v>
      </c>
      <c r="C155" s="61">
        <v>308.66669999999999</v>
      </c>
      <c r="D155" s="61">
        <v>8.2899999999999991</v>
      </c>
      <c r="E155" s="61">
        <v>6.1779999999999999</v>
      </c>
      <c r="F155" s="61">
        <v>14.686999999999999</v>
      </c>
      <c r="G155" s="5">
        <v>-4.2</v>
      </c>
      <c r="H155" s="61">
        <v>3.5</v>
      </c>
      <c r="I155" s="61">
        <v>7.99</v>
      </c>
      <c r="J155" s="61">
        <v>9.91</v>
      </c>
      <c r="K155" s="61">
        <v>102.32640000000001</v>
      </c>
      <c r="L155" s="61">
        <v>29.8</v>
      </c>
      <c r="O155" s="70">
        <f t="shared" si="6"/>
        <v>2.6999999999999968E-2</v>
      </c>
      <c r="P155" s="1">
        <f t="shared" si="7"/>
        <v>2.484</v>
      </c>
    </row>
    <row r="156" spans="1:16" x14ac:dyDescent="0.25">
      <c r="A156" s="62">
        <v>42766</v>
      </c>
      <c r="B156" s="63">
        <v>0.50613425925925926</v>
      </c>
      <c r="C156" s="61">
        <v>308.83330000000001</v>
      </c>
      <c r="D156" s="61">
        <v>8.3000000000000007</v>
      </c>
      <c r="E156" s="61">
        <v>5.9870000000000001</v>
      </c>
      <c r="F156" s="61">
        <v>14.686999999999999</v>
      </c>
      <c r="G156" s="5">
        <v>-4.2</v>
      </c>
      <c r="H156" s="61">
        <v>3.5289999999999999</v>
      </c>
      <c r="I156" s="61">
        <v>7.99</v>
      </c>
      <c r="J156" s="61">
        <v>9.91</v>
      </c>
      <c r="K156" s="61">
        <v>102.3176</v>
      </c>
      <c r="L156" s="61">
        <v>29.8</v>
      </c>
      <c r="O156" s="70">
        <f t="shared" si="6"/>
        <v>2.6999999999999968E-2</v>
      </c>
      <c r="P156" s="1">
        <f t="shared" si="7"/>
        <v>2.2930000000000001</v>
      </c>
    </row>
    <row r="157" spans="1:16" x14ac:dyDescent="0.25">
      <c r="A157" s="62">
        <v>42766</v>
      </c>
      <c r="B157" s="63">
        <v>0.50624999999999998</v>
      </c>
      <c r="C157" s="61">
        <v>309</v>
      </c>
      <c r="D157" s="61">
        <v>8.3000000000000007</v>
      </c>
      <c r="E157" s="61">
        <v>5.9820000000000002</v>
      </c>
      <c r="F157" s="61">
        <v>14.686999999999999</v>
      </c>
      <c r="G157" s="5">
        <v>-4.2</v>
      </c>
      <c r="H157" s="61">
        <v>3.47</v>
      </c>
      <c r="I157" s="61">
        <v>7.99</v>
      </c>
      <c r="J157" s="61">
        <v>9.9</v>
      </c>
      <c r="K157" s="61">
        <v>102.2603</v>
      </c>
      <c r="L157" s="61">
        <v>29.8</v>
      </c>
      <c r="O157" s="70">
        <f t="shared" si="6"/>
        <v>2.6999999999999968E-2</v>
      </c>
      <c r="P157" s="1">
        <f t="shared" si="7"/>
        <v>2.2880000000000003</v>
      </c>
    </row>
    <row r="158" spans="1:16" x14ac:dyDescent="0.25">
      <c r="A158" s="62">
        <v>42766</v>
      </c>
      <c r="B158" s="63">
        <v>0.50636574074074081</v>
      </c>
      <c r="C158" s="61">
        <v>309.16669999999999</v>
      </c>
      <c r="D158" s="61">
        <v>8.31</v>
      </c>
      <c r="E158" s="61">
        <v>5.9980000000000002</v>
      </c>
      <c r="F158" s="61">
        <v>14.686999999999999</v>
      </c>
      <c r="G158" s="5">
        <v>-4.2</v>
      </c>
      <c r="H158" s="61">
        <v>3.5289999999999999</v>
      </c>
      <c r="I158" s="61">
        <v>7.99</v>
      </c>
      <c r="J158" s="61">
        <v>9.9</v>
      </c>
      <c r="K158" s="61">
        <v>102.3005</v>
      </c>
      <c r="L158" s="61">
        <v>29.8</v>
      </c>
      <c r="O158" s="70">
        <f t="shared" si="6"/>
        <v>2.6999999999999968E-2</v>
      </c>
      <c r="P158" s="1">
        <f t="shared" si="7"/>
        <v>2.3040000000000003</v>
      </c>
    </row>
    <row r="159" spans="1:16" x14ac:dyDescent="0.25">
      <c r="A159" s="62">
        <v>42766</v>
      </c>
      <c r="B159" s="63">
        <v>0.50648148148148142</v>
      </c>
      <c r="C159" s="61">
        <v>309.33330000000001</v>
      </c>
      <c r="D159" s="61">
        <v>8.31</v>
      </c>
      <c r="E159" s="61">
        <v>6.2060000000000004</v>
      </c>
      <c r="F159" s="61">
        <v>14.686999999999999</v>
      </c>
      <c r="G159" s="5">
        <v>-4.2</v>
      </c>
      <c r="H159" s="61">
        <v>3.47</v>
      </c>
      <c r="I159" s="61">
        <v>7.99</v>
      </c>
      <c r="J159" s="61">
        <v>9.91</v>
      </c>
      <c r="K159" s="61">
        <v>102.31440000000001</v>
      </c>
      <c r="L159" s="61">
        <v>29.8</v>
      </c>
      <c r="O159" s="70">
        <f t="shared" si="6"/>
        <v>2.6999999999999968E-2</v>
      </c>
      <c r="P159" s="1">
        <f t="shared" si="7"/>
        <v>2.5120000000000005</v>
      </c>
    </row>
    <row r="160" spans="1:16" x14ac:dyDescent="0.25">
      <c r="A160" s="62">
        <v>42766</v>
      </c>
      <c r="B160" s="63">
        <v>0.50659722222222225</v>
      </c>
      <c r="C160" s="61">
        <v>309.5</v>
      </c>
      <c r="D160" s="61">
        <v>8.31</v>
      </c>
      <c r="E160" s="61">
        <v>6.1239999999999997</v>
      </c>
      <c r="F160" s="61">
        <v>14.686999999999999</v>
      </c>
      <c r="G160" s="5">
        <v>-4.2</v>
      </c>
      <c r="H160" s="61">
        <v>3.5</v>
      </c>
      <c r="I160" s="61">
        <v>7.99</v>
      </c>
      <c r="J160" s="61">
        <v>9.9</v>
      </c>
      <c r="K160" s="61">
        <v>102.20529999999999</v>
      </c>
      <c r="L160" s="61">
        <v>29.8</v>
      </c>
      <c r="O160" s="70">
        <f t="shared" si="6"/>
        <v>2.6999999999999968E-2</v>
      </c>
      <c r="P160" s="1">
        <f t="shared" si="7"/>
        <v>2.4299999999999997</v>
      </c>
    </row>
    <row r="161" spans="1:16" x14ac:dyDescent="0.25">
      <c r="A161" s="62">
        <v>42766</v>
      </c>
      <c r="B161" s="63">
        <v>0.50671296296296298</v>
      </c>
      <c r="C161" s="61">
        <v>309.66669999999999</v>
      </c>
      <c r="D161" s="61">
        <v>8.31</v>
      </c>
      <c r="E161" s="61">
        <v>6.1509999999999998</v>
      </c>
      <c r="F161" s="61">
        <v>14.686999999999999</v>
      </c>
      <c r="G161" s="5">
        <v>-4.2</v>
      </c>
      <c r="H161" s="61">
        <v>3.5289999999999999</v>
      </c>
      <c r="I161" s="61">
        <v>7.99</v>
      </c>
      <c r="J161" s="61">
        <v>9.8800000000000008</v>
      </c>
      <c r="K161" s="61">
        <v>102.0545</v>
      </c>
      <c r="L161" s="61">
        <v>29.78</v>
      </c>
      <c r="O161" s="70">
        <f t="shared" si="6"/>
        <v>2.6999999999999968E-2</v>
      </c>
      <c r="P161" s="1">
        <f t="shared" si="7"/>
        <v>2.4569999999999999</v>
      </c>
    </row>
    <row r="162" spans="1:16" x14ac:dyDescent="0.25">
      <c r="A162" s="62">
        <v>42766</v>
      </c>
      <c r="B162" s="63">
        <v>0.5068287037037037</v>
      </c>
      <c r="C162" s="61">
        <v>309.83330000000001</v>
      </c>
      <c r="D162" s="61">
        <v>8.31</v>
      </c>
      <c r="E162" s="61">
        <v>6.2389999999999999</v>
      </c>
      <c r="F162" s="61">
        <v>14.686999999999999</v>
      </c>
      <c r="G162" s="5">
        <v>-4.0999999999999996</v>
      </c>
      <c r="H162" s="61">
        <v>3.5289999999999999</v>
      </c>
      <c r="I162" s="61">
        <v>7.99</v>
      </c>
      <c r="J162" s="61">
        <v>9.89</v>
      </c>
      <c r="K162" s="61">
        <v>102.1439</v>
      </c>
      <c r="L162" s="61">
        <v>29.8</v>
      </c>
      <c r="O162" s="70">
        <f t="shared" si="6"/>
        <v>3.234999999999999E-2</v>
      </c>
      <c r="P162" s="1">
        <f t="shared" si="7"/>
        <v>2.5449999999999999</v>
      </c>
    </row>
    <row r="163" spans="1:16" x14ac:dyDescent="0.25">
      <c r="A163" s="62">
        <v>42766</v>
      </c>
      <c r="B163" s="63">
        <v>0.50694444444444442</v>
      </c>
      <c r="C163" s="61">
        <v>310</v>
      </c>
      <c r="D163" s="61">
        <v>8.32</v>
      </c>
      <c r="E163" s="61">
        <v>6.38</v>
      </c>
      <c r="F163" s="61">
        <v>14.686999999999999</v>
      </c>
      <c r="G163" s="5">
        <v>-4.2</v>
      </c>
      <c r="H163" s="61">
        <v>3.5</v>
      </c>
      <c r="I163" s="61">
        <v>7.99</v>
      </c>
      <c r="J163" s="61">
        <v>9.89</v>
      </c>
      <c r="K163" s="61">
        <v>102.15309999999999</v>
      </c>
      <c r="L163" s="61">
        <v>29.79</v>
      </c>
      <c r="O163" s="70">
        <f t="shared" si="6"/>
        <v>2.6999999999999968E-2</v>
      </c>
      <c r="P163" s="1">
        <f t="shared" si="7"/>
        <v>2.6859999999999999</v>
      </c>
    </row>
    <row r="164" spans="1:16" x14ac:dyDescent="0.25">
      <c r="A164" s="62">
        <v>42766</v>
      </c>
      <c r="B164" s="63">
        <v>0.50706018518518514</v>
      </c>
      <c r="C164" s="61">
        <v>310.16669999999999</v>
      </c>
      <c r="D164" s="61">
        <v>8.31</v>
      </c>
      <c r="E164" s="61">
        <v>6.26</v>
      </c>
      <c r="F164" s="61">
        <v>14.686999999999999</v>
      </c>
      <c r="G164" s="5">
        <v>-4.3</v>
      </c>
      <c r="H164" s="61">
        <v>3.5</v>
      </c>
      <c r="I164" s="61">
        <v>7.99</v>
      </c>
      <c r="J164" s="61">
        <v>9.8699999999999992</v>
      </c>
      <c r="K164" s="61">
        <v>101.9903</v>
      </c>
      <c r="L164" s="61">
        <v>29.79</v>
      </c>
      <c r="O164" s="70">
        <f t="shared" si="6"/>
        <v>2.1650000000000003E-2</v>
      </c>
      <c r="P164" s="1">
        <f t="shared" si="7"/>
        <v>2.5659999999999998</v>
      </c>
    </row>
    <row r="165" spans="1:16" x14ac:dyDescent="0.25">
      <c r="A165" s="62">
        <v>42766</v>
      </c>
      <c r="B165" s="63">
        <v>0.50717592592592597</v>
      </c>
      <c r="C165" s="61">
        <v>310.33330000000001</v>
      </c>
      <c r="D165" s="61">
        <v>8.32</v>
      </c>
      <c r="E165" s="61">
        <v>6.2990000000000004</v>
      </c>
      <c r="F165" s="61">
        <v>14.686999999999999</v>
      </c>
      <c r="G165" s="5">
        <v>-4.0999999999999996</v>
      </c>
      <c r="H165" s="61">
        <v>3.5289999999999999</v>
      </c>
      <c r="I165" s="61">
        <v>7.99</v>
      </c>
      <c r="J165" s="61">
        <v>9.8699999999999992</v>
      </c>
      <c r="K165" s="61">
        <v>101.9254</v>
      </c>
      <c r="L165" s="61">
        <v>29.79</v>
      </c>
      <c r="O165" s="70">
        <f t="shared" si="6"/>
        <v>3.234999999999999E-2</v>
      </c>
      <c r="P165" s="1">
        <f t="shared" si="7"/>
        <v>2.6050000000000004</v>
      </c>
    </row>
    <row r="166" spans="1:16" x14ac:dyDescent="0.25">
      <c r="A166" s="62">
        <v>42766</v>
      </c>
      <c r="B166" s="63">
        <v>0.5072916666666667</v>
      </c>
      <c r="C166" s="61">
        <v>310.5</v>
      </c>
      <c r="D166" s="61">
        <v>8.32</v>
      </c>
      <c r="E166" s="61">
        <v>6.3150000000000004</v>
      </c>
      <c r="F166" s="61">
        <v>14.686999999999999</v>
      </c>
      <c r="G166" s="5">
        <v>-4.2</v>
      </c>
      <c r="H166" s="61">
        <v>3.47</v>
      </c>
      <c r="I166" s="61">
        <v>7.99</v>
      </c>
      <c r="J166" s="61">
        <v>9.8800000000000008</v>
      </c>
      <c r="K166" s="61">
        <v>102.0226</v>
      </c>
      <c r="L166" s="61">
        <v>29.79</v>
      </c>
      <c r="O166" s="70">
        <f t="shared" si="6"/>
        <v>2.6999999999999968E-2</v>
      </c>
      <c r="P166" s="1">
        <f t="shared" si="7"/>
        <v>2.6210000000000004</v>
      </c>
    </row>
    <row r="167" spans="1:16" x14ac:dyDescent="0.25">
      <c r="A167" s="62">
        <v>42766</v>
      </c>
      <c r="B167" s="63">
        <v>0.50740740740740742</v>
      </c>
      <c r="C167" s="61">
        <v>310.66669999999999</v>
      </c>
      <c r="D167" s="61">
        <v>8.33</v>
      </c>
      <c r="E167" s="61">
        <v>6.1509999999999998</v>
      </c>
      <c r="F167" s="61">
        <v>14.686999999999999</v>
      </c>
      <c r="G167" s="5">
        <v>-4.3</v>
      </c>
      <c r="H167" s="61">
        <v>3.5289999999999999</v>
      </c>
      <c r="I167" s="61">
        <v>7.99</v>
      </c>
      <c r="J167" s="61">
        <v>9.8699999999999992</v>
      </c>
      <c r="K167" s="61">
        <v>101.95350000000001</v>
      </c>
      <c r="L167" s="61">
        <v>29.8</v>
      </c>
      <c r="O167" s="70">
        <f t="shared" si="6"/>
        <v>2.1650000000000003E-2</v>
      </c>
      <c r="P167" s="1">
        <f t="shared" si="7"/>
        <v>2.4569999999999999</v>
      </c>
    </row>
    <row r="168" spans="1:16" x14ac:dyDescent="0.25">
      <c r="A168" s="62">
        <v>42766</v>
      </c>
      <c r="B168" s="63">
        <v>0.50752314814814814</v>
      </c>
      <c r="C168" s="61">
        <v>310.83330000000001</v>
      </c>
      <c r="D168" s="61">
        <v>8.33</v>
      </c>
      <c r="E168" s="61">
        <v>6.1619999999999999</v>
      </c>
      <c r="F168" s="61">
        <v>14.686999999999999</v>
      </c>
      <c r="G168" s="5">
        <v>-4.2</v>
      </c>
      <c r="H168" s="61">
        <v>3.47</v>
      </c>
      <c r="I168" s="61">
        <v>7.99</v>
      </c>
      <c r="J168" s="61">
        <v>9.8699999999999992</v>
      </c>
      <c r="K168" s="61">
        <v>101.94629999999999</v>
      </c>
      <c r="L168" s="61">
        <v>29.79</v>
      </c>
      <c r="O168" s="70">
        <f t="shared" si="6"/>
        <v>2.6999999999999968E-2</v>
      </c>
      <c r="P168" s="1">
        <f t="shared" si="7"/>
        <v>2.468</v>
      </c>
    </row>
    <row r="169" spans="1:16" x14ac:dyDescent="0.25">
      <c r="A169" s="62">
        <v>42766</v>
      </c>
      <c r="B169" s="63">
        <v>0.50763888888888886</v>
      </c>
      <c r="C169" s="61">
        <v>311</v>
      </c>
      <c r="D169" s="61">
        <v>8.32</v>
      </c>
      <c r="E169" s="61">
        <v>6.048</v>
      </c>
      <c r="F169" s="61">
        <v>14.686999999999999</v>
      </c>
      <c r="G169" s="5">
        <v>-4.3</v>
      </c>
      <c r="H169" s="61">
        <v>3.5</v>
      </c>
      <c r="I169" s="61">
        <v>7.99</v>
      </c>
      <c r="J169" s="61">
        <v>9.8800000000000008</v>
      </c>
      <c r="K169" s="61">
        <v>102.0354</v>
      </c>
      <c r="L169" s="61">
        <v>29.78</v>
      </c>
      <c r="O169" s="70">
        <f t="shared" si="6"/>
        <v>2.1650000000000003E-2</v>
      </c>
      <c r="P169" s="1">
        <f t="shared" si="7"/>
        <v>2.3540000000000001</v>
      </c>
    </row>
    <row r="170" spans="1:16" x14ac:dyDescent="0.25">
      <c r="A170" s="62">
        <v>42766</v>
      </c>
      <c r="B170" s="63">
        <v>0.50775462962962969</v>
      </c>
      <c r="C170" s="61">
        <v>311.16669999999999</v>
      </c>
      <c r="D170" s="61">
        <v>8.3000000000000007</v>
      </c>
      <c r="E170" s="61">
        <v>5.8789999999999996</v>
      </c>
      <c r="F170" s="61">
        <v>14.686999999999999</v>
      </c>
      <c r="G170" s="5">
        <v>-4.0999999999999996</v>
      </c>
      <c r="H170" s="61">
        <v>3.5</v>
      </c>
      <c r="I170" s="61">
        <v>7.99</v>
      </c>
      <c r="J170" s="61">
        <v>9.9</v>
      </c>
      <c r="K170" s="61">
        <v>102.19970000000001</v>
      </c>
      <c r="L170" s="61">
        <v>29.79</v>
      </c>
      <c r="O170" s="70">
        <f t="shared" si="6"/>
        <v>3.234999999999999E-2</v>
      </c>
      <c r="P170" s="1">
        <f t="shared" si="7"/>
        <v>2.1849999999999996</v>
      </c>
    </row>
    <row r="171" spans="1:16" x14ac:dyDescent="0.25">
      <c r="A171" s="62">
        <v>42766</v>
      </c>
      <c r="B171" s="63">
        <v>0.50787037037037031</v>
      </c>
      <c r="C171" s="61">
        <v>311.33330000000001</v>
      </c>
      <c r="D171" s="61">
        <v>8.2899999999999991</v>
      </c>
      <c r="E171" s="61">
        <v>6.0369999999999999</v>
      </c>
      <c r="F171" s="61">
        <v>14.686999999999999</v>
      </c>
      <c r="G171" s="5">
        <v>-4.3</v>
      </c>
      <c r="H171" s="61">
        <v>3.47</v>
      </c>
      <c r="I171" s="61">
        <v>7.99</v>
      </c>
      <c r="J171" s="61">
        <v>9.9</v>
      </c>
      <c r="K171" s="61">
        <v>102.19070000000001</v>
      </c>
      <c r="L171" s="61">
        <v>29.8</v>
      </c>
      <c r="O171" s="70">
        <f t="shared" si="6"/>
        <v>2.1650000000000003E-2</v>
      </c>
      <c r="P171" s="1">
        <f t="shared" si="7"/>
        <v>2.343</v>
      </c>
    </row>
    <row r="172" spans="1:16" x14ac:dyDescent="0.25">
      <c r="A172" s="62">
        <v>42766</v>
      </c>
      <c r="B172" s="63">
        <v>0.50798611111111114</v>
      </c>
      <c r="C172" s="61">
        <v>311.5</v>
      </c>
      <c r="D172" s="61">
        <v>8.2899999999999991</v>
      </c>
      <c r="E172" s="61">
        <v>6.4020000000000001</v>
      </c>
      <c r="F172" s="61">
        <v>14.686999999999999</v>
      </c>
      <c r="G172" s="5">
        <v>-4.2</v>
      </c>
      <c r="H172" s="61">
        <v>3.5289999999999999</v>
      </c>
      <c r="I172" s="61">
        <v>7.99</v>
      </c>
      <c r="J172" s="61">
        <v>9.91</v>
      </c>
      <c r="K172" s="61">
        <v>102.2749</v>
      </c>
      <c r="L172" s="61">
        <v>29.79</v>
      </c>
      <c r="O172" s="70">
        <f t="shared" si="6"/>
        <v>2.6999999999999968E-2</v>
      </c>
      <c r="P172" s="1">
        <f t="shared" si="7"/>
        <v>2.7080000000000002</v>
      </c>
    </row>
    <row r="173" spans="1:16" x14ac:dyDescent="0.25">
      <c r="A173" s="62">
        <v>42766</v>
      </c>
      <c r="B173" s="63">
        <v>0.50810185185185186</v>
      </c>
      <c r="C173" s="61">
        <v>311.66669999999999</v>
      </c>
      <c r="D173" s="61">
        <v>8.27</v>
      </c>
      <c r="E173" s="61">
        <v>6.3479999999999999</v>
      </c>
      <c r="F173" s="61">
        <v>14.686999999999999</v>
      </c>
      <c r="G173" s="5">
        <v>-4.0999999999999996</v>
      </c>
      <c r="H173" s="61">
        <v>3.5</v>
      </c>
      <c r="I173" s="61">
        <v>7.99</v>
      </c>
      <c r="J173" s="61">
        <v>9.91</v>
      </c>
      <c r="K173" s="61">
        <v>102.3108</v>
      </c>
      <c r="L173" s="61">
        <v>29.8</v>
      </c>
      <c r="O173" s="70">
        <f t="shared" si="6"/>
        <v>3.234999999999999E-2</v>
      </c>
      <c r="P173" s="1">
        <f t="shared" si="7"/>
        <v>2.6539999999999999</v>
      </c>
    </row>
    <row r="174" spans="1:16" x14ac:dyDescent="0.25">
      <c r="A174" s="62">
        <v>42766</v>
      </c>
      <c r="B174" s="63">
        <v>0.50821759259259258</v>
      </c>
      <c r="C174" s="61">
        <v>311.83330000000001</v>
      </c>
      <c r="D174" s="61">
        <v>8.2899999999999991</v>
      </c>
      <c r="E174" s="61">
        <v>6.4790000000000001</v>
      </c>
      <c r="F174" s="61">
        <v>14.686999999999999</v>
      </c>
      <c r="G174" s="5">
        <v>-3.9</v>
      </c>
      <c r="H174" s="61">
        <v>3.5289999999999999</v>
      </c>
      <c r="I174" s="61">
        <v>7.99</v>
      </c>
      <c r="J174" s="61">
        <v>9.92</v>
      </c>
      <c r="K174" s="61">
        <v>102.4323</v>
      </c>
      <c r="L174" s="61">
        <v>29.8</v>
      </c>
      <c r="O174" s="70">
        <f t="shared" si="6"/>
        <v>4.3049999999999977E-2</v>
      </c>
      <c r="P174" s="1">
        <f t="shared" si="7"/>
        <v>2.7850000000000001</v>
      </c>
    </row>
    <row r="175" spans="1:16" x14ac:dyDescent="0.25">
      <c r="A175" s="62">
        <v>42766</v>
      </c>
      <c r="B175" s="63">
        <v>0.5083333333333333</v>
      </c>
      <c r="C175" s="61">
        <v>312</v>
      </c>
      <c r="D175" s="61">
        <v>8.2799999999999994</v>
      </c>
      <c r="E175" s="61">
        <v>6.4189999999999996</v>
      </c>
      <c r="F175" s="61">
        <v>14.686999999999999</v>
      </c>
      <c r="G175" s="5">
        <v>-4.0999999999999996</v>
      </c>
      <c r="H175" s="61">
        <v>3.5</v>
      </c>
      <c r="I175" s="61">
        <v>7.99</v>
      </c>
      <c r="J175" s="61">
        <v>9.92</v>
      </c>
      <c r="K175" s="61">
        <v>102.36790000000001</v>
      </c>
      <c r="L175" s="61">
        <v>29.8</v>
      </c>
      <c r="O175" s="70">
        <f t="shared" si="6"/>
        <v>3.234999999999999E-2</v>
      </c>
      <c r="P175" s="1">
        <f t="shared" si="7"/>
        <v>2.7249999999999996</v>
      </c>
    </row>
    <row r="176" spans="1:16" x14ac:dyDescent="0.25">
      <c r="A176" s="62">
        <v>42766</v>
      </c>
      <c r="B176" s="63">
        <v>0.50844907407407403</v>
      </c>
      <c r="C176" s="61">
        <v>312.16669999999999</v>
      </c>
      <c r="D176" s="61">
        <v>8.2899999999999991</v>
      </c>
      <c r="E176" s="61">
        <v>6.3650000000000002</v>
      </c>
      <c r="F176" s="61">
        <v>14.686999999999999</v>
      </c>
      <c r="G176" s="5">
        <v>-4.3</v>
      </c>
      <c r="H176" s="61">
        <v>3.47</v>
      </c>
      <c r="I176" s="61">
        <v>7.99</v>
      </c>
      <c r="J176" s="61">
        <v>9.91</v>
      </c>
      <c r="K176" s="61">
        <v>102.3152</v>
      </c>
      <c r="L176" s="61">
        <v>29.79</v>
      </c>
      <c r="O176" s="70">
        <f t="shared" si="6"/>
        <v>2.1650000000000003E-2</v>
      </c>
      <c r="P176" s="1">
        <f t="shared" si="7"/>
        <v>2.6710000000000003</v>
      </c>
    </row>
    <row r="177" spans="1:16" x14ac:dyDescent="0.25">
      <c r="A177" s="62">
        <v>42766</v>
      </c>
      <c r="B177" s="63">
        <v>0.50856481481481486</v>
      </c>
      <c r="C177" s="61">
        <v>312.33330000000001</v>
      </c>
      <c r="D177" s="61">
        <v>8.2899999999999991</v>
      </c>
      <c r="E177" s="61">
        <v>6.37</v>
      </c>
      <c r="F177" s="61">
        <v>14.686999999999999</v>
      </c>
      <c r="G177" s="5">
        <v>-4.3</v>
      </c>
      <c r="H177" s="61">
        <v>3.5</v>
      </c>
      <c r="I177" s="61">
        <v>7.99</v>
      </c>
      <c r="J177" s="61">
        <v>9.91</v>
      </c>
      <c r="K177" s="61">
        <v>102.3608</v>
      </c>
      <c r="L177" s="61">
        <v>29.81</v>
      </c>
      <c r="O177" s="70">
        <f t="shared" si="6"/>
        <v>2.1650000000000003E-2</v>
      </c>
      <c r="P177" s="1">
        <f t="shared" si="7"/>
        <v>2.6760000000000002</v>
      </c>
    </row>
    <row r="178" spans="1:16" x14ac:dyDescent="0.25">
      <c r="A178" s="62">
        <v>42766</v>
      </c>
      <c r="B178" s="63">
        <v>0.50868055555555558</v>
      </c>
      <c r="C178" s="61">
        <v>312.5</v>
      </c>
      <c r="D178" s="61">
        <v>8.2899999999999991</v>
      </c>
      <c r="E178" s="61">
        <v>6.3259999999999996</v>
      </c>
      <c r="F178" s="61">
        <v>14.686999999999999</v>
      </c>
      <c r="G178" s="5">
        <v>-4.3</v>
      </c>
      <c r="H178" s="61">
        <v>3.5</v>
      </c>
      <c r="I178" s="61">
        <v>7.99</v>
      </c>
      <c r="J178" s="61">
        <v>9.91</v>
      </c>
      <c r="K178" s="61">
        <v>102.2962</v>
      </c>
      <c r="L178" s="61">
        <v>29.8</v>
      </c>
      <c r="O178" s="70">
        <f t="shared" si="6"/>
        <v>2.1650000000000003E-2</v>
      </c>
      <c r="P178" s="1">
        <f t="shared" si="7"/>
        <v>2.6319999999999997</v>
      </c>
    </row>
    <row r="179" spans="1:16" x14ac:dyDescent="0.25">
      <c r="A179" s="62">
        <v>42766</v>
      </c>
      <c r="B179" s="63">
        <v>0.5087962962962963</v>
      </c>
      <c r="C179" s="61">
        <v>312.66669999999999</v>
      </c>
      <c r="D179" s="61">
        <v>8.2799999999999994</v>
      </c>
      <c r="E179" s="61">
        <v>6.5060000000000002</v>
      </c>
      <c r="F179" s="61">
        <v>14.686999999999999</v>
      </c>
      <c r="G179" s="5">
        <v>-4.4000000000000004</v>
      </c>
      <c r="H179" s="61">
        <v>3.5289999999999999</v>
      </c>
      <c r="I179" s="61">
        <v>7.99</v>
      </c>
      <c r="J179" s="61">
        <v>9.91</v>
      </c>
      <c r="K179" s="61">
        <v>102.2929</v>
      </c>
      <c r="L179" s="61">
        <v>29.81</v>
      </c>
      <c r="O179" s="70">
        <f t="shared" si="6"/>
        <v>1.6299999999999953E-2</v>
      </c>
      <c r="P179" s="1">
        <f t="shared" si="7"/>
        <v>2.8120000000000003</v>
      </c>
    </row>
    <row r="180" spans="1:16" x14ac:dyDescent="0.25">
      <c r="A180" s="62">
        <v>42766</v>
      </c>
      <c r="B180" s="63">
        <v>0.50891203703703702</v>
      </c>
      <c r="C180" s="61">
        <v>312.83330000000001</v>
      </c>
      <c r="D180" s="61">
        <v>8.3000000000000007</v>
      </c>
      <c r="E180" s="61">
        <v>6.2939999999999996</v>
      </c>
      <c r="F180" s="61">
        <v>14.686999999999999</v>
      </c>
      <c r="G180" s="5">
        <v>-4.2</v>
      </c>
      <c r="H180" s="61">
        <v>3.5</v>
      </c>
      <c r="I180" s="61">
        <v>7.99</v>
      </c>
      <c r="J180" s="61">
        <v>9.91</v>
      </c>
      <c r="K180" s="61">
        <v>102.3237</v>
      </c>
      <c r="L180" s="61">
        <v>29.8</v>
      </c>
      <c r="O180" s="70">
        <f t="shared" si="6"/>
        <v>2.6999999999999968E-2</v>
      </c>
      <c r="P180" s="1">
        <f t="shared" si="7"/>
        <v>2.5999999999999996</v>
      </c>
    </row>
    <row r="181" spans="1:16" x14ac:dyDescent="0.25">
      <c r="A181" s="62">
        <v>42766</v>
      </c>
      <c r="B181" s="63">
        <v>0.50902777777777775</v>
      </c>
      <c r="C181" s="61">
        <v>313</v>
      </c>
      <c r="D181" s="61">
        <v>8.3000000000000007</v>
      </c>
      <c r="E181" s="61">
        <v>6.266</v>
      </c>
      <c r="F181" s="61">
        <v>14.686999999999999</v>
      </c>
      <c r="G181" s="5">
        <v>-4.3</v>
      </c>
      <c r="H181" s="61">
        <v>3.5</v>
      </c>
      <c r="I181" s="61">
        <v>7.99</v>
      </c>
      <c r="J181" s="61">
        <v>9.92</v>
      </c>
      <c r="K181" s="61">
        <v>102.4028</v>
      </c>
      <c r="L181" s="61">
        <v>29.8</v>
      </c>
      <c r="O181" s="70">
        <f t="shared" si="6"/>
        <v>2.1650000000000003E-2</v>
      </c>
      <c r="P181" s="1">
        <f t="shared" si="7"/>
        <v>2.5720000000000001</v>
      </c>
    </row>
    <row r="182" spans="1:16" x14ac:dyDescent="0.25">
      <c r="A182" s="62">
        <v>42766</v>
      </c>
      <c r="B182" s="63">
        <v>0.50914351851851858</v>
      </c>
      <c r="C182" s="61">
        <v>313.16669999999999</v>
      </c>
      <c r="D182" s="61">
        <v>8.3000000000000007</v>
      </c>
      <c r="E182" s="61">
        <v>6.3860000000000001</v>
      </c>
      <c r="F182" s="61">
        <v>14.686999999999999</v>
      </c>
      <c r="G182" s="5">
        <v>-4.4000000000000004</v>
      </c>
      <c r="H182" s="61">
        <v>3.47</v>
      </c>
      <c r="I182" s="61">
        <v>7.99</v>
      </c>
      <c r="J182" s="61">
        <v>9.9</v>
      </c>
      <c r="K182" s="61">
        <v>102.24590000000001</v>
      </c>
      <c r="L182" s="61">
        <v>29.81</v>
      </c>
      <c r="O182" s="70">
        <f t="shared" si="6"/>
        <v>1.6299999999999953E-2</v>
      </c>
      <c r="P182" s="1">
        <f t="shared" si="7"/>
        <v>2.6920000000000002</v>
      </c>
    </row>
    <row r="183" spans="1:16" x14ac:dyDescent="0.25">
      <c r="A183" s="62">
        <v>42766</v>
      </c>
      <c r="B183" s="63">
        <v>0.50925925925925919</v>
      </c>
      <c r="C183" s="61">
        <v>313.33330000000001</v>
      </c>
      <c r="D183" s="61">
        <v>8.2899999999999991</v>
      </c>
      <c r="E183" s="61">
        <v>6.3259999999999996</v>
      </c>
      <c r="F183" s="61">
        <v>14.686999999999999</v>
      </c>
      <c r="G183" s="5">
        <v>-4.3</v>
      </c>
      <c r="H183" s="61">
        <v>3.47</v>
      </c>
      <c r="I183" s="61">
        <v>7.99</v>
      </c>
      <c r="J183" s="61">
        <v>9.9</v>
      </c>
      <c r="K183" s="61">
        <v>102.25409999999999</v>
      </c>
      <c r="L183" s="61">
        <v>29.8</v>
      </c>
      <c r="O183" s="70">
        <f t="shared" si="6"/>
        <v>2.1650000000000003E-2</v>
      </c>
      <c r="P183" s="1">
        <f t="shared" si="7"/>
        <v>2.6319999999999997</v>
      </c>
    </row>
    <row r="184" spans="1:16" x14ac:dyDescent="0.25">
      <c r="A184" s="62">
        <v>42766</v>
      </c>
      <c r="B184" s="63">
        <v>0.50937500000000002</v>
      </c>
      <c r="C184" s="61">
        <v>313.5</v>
      </c>
      <c r="D184" s="61">
        <v>8.2899999999999991</v>
      </c>
      <c r="E184" s="61">
        <v>6.5389999999999997</v>
      </c>
      <c r="F184" s="61">
        <v>14.686999999999999</v>
      </c>
      <c r="G184" s="5">
        <v>-4.3</v>
      </c>
      <c r="H184" s="61">
        <v>3.5</v>
      </c>
      <c r="I184" s="61">
        <v>7.99</v>
      </c>
      <c r="J184" s="61">
        <v>9.9</v>
      </c>
      <c r="K184" s="61">
        <v>102.1995</v>
      </c>
      <c r="L184" s="61">
        <v>29.8</v>
      </c>
      <c r="O184" s="70">
        <f t="shared" si="6"/>
        <v>2.1650000000000003E-2</v>
      </c>
      <c r="P184" s="1">
        <f t="shared" si="7"/>
        <v>2.8449999999999998</v>
      </c>
    </row>
    <row r="185" spans="1:16" x14ac:dyDescent="0.25">
      <c r="A185" s="62">
        <v>42766</v>
      </c>
      <c r="B185" s="63">
        <v>0.50949074074074074</v>
      </c>
      <c r="C185" s="61">
        <v>313.66669999999999</v>
      </c>
      <c r="D185" s="61">
        <v>8.2899999999999991</v>
      </c>
      <c r="E185" s="61">
        <v>6.4349999999999996</v>
      </c>
      <c r="F185" s="61">
        <v>14.686999999999999</v>
      </c>
      <c r="G185" s="5">
        <v>-4.3</v>
      </c>
      <c r="H185" s="61">
        <v>3.5</v>
      </c>
      <c r="I185" s="61">
        <v>7.99</v>
      </c>
      <c r="J185" s="61">
        <v>9.91</v>
      </c>
      <c r="K185" s="61">
        <v>102.3069</v>
      </c>
      <c r="L185" s="61">
        <v>29.81</v>
      </c>
      <c r="O185" s="70">
        <f t="shared" si="6"/>
        <v>2.1650000000000003E-2</v>
      </c>
      <c r="P185" s="1">
        <f t="shared" si="7"/>
        <v>2.7409999999999997</v>
      </c>
    </row>
    <row r="186" spans="1:16" x14ac:dyDescent="0.25">
      <c r="A186" s="62">
        <v>42766</v>
      </c>
      <c r="B186" s="63">
        <v>0.50960648148148147</v>
      </c>
      <c r="C186" s="61">
        <v>313.83330000000001</v>
      </c>
      <c r="D186" s="61">
        <v>8.3000000000000007</v>
      </c>
      <c r="E186" s="61">
        <v>6.4409999999999998</v>
      </c>
      <c r="F186" s="61">
        <v>14.686999999999999</v>
      </c>
      <c r="G186" s="5">
        <v>-3.8</v>
      </c>
      <c r="H186" s="61">
        <v>3.5</v>
      </c>
      <c r="I186" s="61">
        <v>7.99</v>
      </c>
      <c r="J186" s="61">
        <v>9.9</v>
      </c>
      <c r="K186" s="61">
        <v>102.2748</v>
      </c>
      <c r="L186" s="61">
        <v>29.81</v>
      </c>
      <c r="O186" s="70">
        <f t="shared" si="6"/>
        <v>4.8399999999999999E-2</v>
      </c>
      <c r="P186" s="1">
        <f t="shared" si="7"/>
        <v>2.7469999999999999</v>
      </c>
    </row>
    <row r="187" spans="1:16" x14ac:dyDescent="0.25">
      <c r="A187" s="62">
        <v>42766</v>
      </c>
      <c r="B187" s="63">
        <v>0.50972222222222219</v>
      </c>
      <c r="C187" s="61">
        <v>314</v>
      </c>
      <c r="D187" s="61">
        <v>8.31</v>
      </c>
      <c r="E187" s="61">
        <v>6.5990000000000002</v>
      </c>
      <c r="F187" s="61">
        <v>14.686999999999999</v>
      </c>
      <c r="G187" s="5">
        <v>-4.3</v>
      </c>
      <c r="H187" s="61">
        <v>3.5289999999999999</v>
      </c>
      <c r="I187" s="61">
        <v>7.99</v>
      </c>
      <c r="J187" s="61">
        <v>9.89</v>
      </c>
      <c r="K187" s="61">
        <v>102.15560000000001</v>
      </c>
      <c r="L187" s="61">
        <v>29.8</v>
      </c>
      <c r="O187" s="70">
        <f t="shared" si="6"/>
        <v>2.1650000000000003E-2</v>
      </c>
      <c r="P187" s="1">
        <f t="shared" si="7"/>
        <v>2.9050000000000002</v>
      </c>
    </row>
    <row r="188" spans="1:16" x14ac:dyDescent="0.25">
      <c r="A188" s="53">
        <v>42766</v>
      </c>
      <c r="B188" s="52">
        <v>0.50983796296296291</v>
      </c>
      <c r="C188" s="49">
        <v>314.16669999999999</v>
      </c>
      <c r="D188" s="49">
        <v>8.2899999999999991</v>
      </c>
      <c r="E188" s="49">
        <v>6.452</v>
      </c>
      <c r="F188" s="49">
        <v>14.686999999999999</v>
      </c>
      <c r="G188" s="5">
        <v>-4.4000000000000004</v>
      </c>
      <c r="H188" s="49">
        <v>3.47</v>
      </c>
      <c r="I188" s="49">
        <v>7.99</v>
      </c>
      <c r="J188" s="49">
        <v>9.8800000000000008</v>
      </c>
      <c r="K188" s="49">
        <v>101.9854</v>
      </c>
      <c r="L188" s="49">
        <v>29.82</v>
      </c>
      <c r="O188" s="70">
        <f t="shared" si="6"/>
        <v>1.6299999999999953E-2</v>
      </c>
      <c r="P188" s="1">
        <f t="shared" si="7"/>
        <v>2.758</v>
      </c>
    </row>
    <row r="189" spans="1:16" x14ac:dyDescent="0.25">
      <c r="A189" s="48">
        <v>42766</v>
      </c>
      <c r="B189" s="47">
        <v>0.50995370370370374</v>
      </c>
      <c r="C189" s="44">
        <v>314.33330000000001</v>
      </c>
      <c r="D189" s="44">
        <v>8.27</v>
      </c>
      <c r="E189" s="44">
        <v>6.31</v>
      </c>
      <c r="F189" s="44">
        <v>14.686999999999999</v>
      </c>
      <c r="G189" s="44">
        <v>-4.3</v>
      </c>
      <c r="H189" s="44">
        <v>3.47</v>
      </c>
      <c r="I189" s="44">
        <v>7.99</v>
      </c>
      <c r="J189" s="44">
        <v>9.9</v>
      </c>
      <c r="K189" s="44">
        <v>102.1816</v>
      </c>
      <c r="L189" s="44">
        <v>29.82</v>
      </c>
      <c r="O189" s="70">
        <f t="shared" si="6"/>
        <v>2.1650000000000003E-2</v>
      </c>
      <c r="P189" s="1">
        <f t="shared" si="7"/>
        <v>2.6159999999999997</v>
      </c>
    </row>
    <row r="190" spans="1:16" x14ac:dyDescent="0.25">
      <c r="A190" s="48">
        <v>42766</v>
      </c>
      <c r="B190" s="47">
        <v>0.51006944444444446</v>
      </c>
      <c r="C190" s="44">
        <v>314.5</v>
      </c>
      <c r="D190" s="44">
        <v>8.3000000000000007</v>
      </c>
      <c r="E190" s="44">
        <v>6.3150000000000004</v>
      </c>
      <c r="F190" s="44">
        <v>14.686999999999999</v>
      </c>
      <c r="G190" s="44">
        <v>-4.3</v>
      </c>
      <c r="H190" s="44">
        <v>3.47</v>
      </c>
      <c r="I190" s="44">
        <v>7.99</v>
      </c>
      <c r="J190" s="44">
        <v>9.9</v>
      </c>
      <c r="K190" s="44">
        <v>102.245</v>
      </c>
      <c r="L190" s="44">
        <v>29.8</v>
      </c>
      <c r="O190" s="70">
        <f t="shared" si="6"/>
        <v>2.1650000000000003E-2</v>
      </c>
      <c r="P190" s="1">
        <f t="shared" si="7"/>
        <v>2.6210000000000004</v>
      </c>
    </row>
    <row r="191" spans="1:16" x14ac:dyDescent="0.25">
      <c r="A191" s="37">
        <v>42766</v>
      </c>
      <c r="B191" s="47">
        <v>0.51018518518518519</v>
      </c>
      <c r="C191" s="38">
        <v>314.66669999999999</v>
      </c>
      <c r="D191" s="38">
        <v>8.31</v>
      </c>
      <c r="E191" s="38">
        <v>6.3369999999999997</v>
      </c>
      <c r="F191" s="38">
        <v>14.686999999999999</v>
      </c>
      <c r="G191" s="38">
        <v>-4.4000000000000004</v>
      </c>
      <c r="H191" s="38">
        <v>3.47</v>
      </c>
      <c r="I191" s="38">
        <v>7.99</v>
      </c>
      <c r="J191" s="38">
        <v>9.91</v>
      </c>
      <c r="K191" s="38">
        <v>102.32</v>
      </c>
      <c r="L191" s="38">
        <v>29.81</v>
      </c>
      <c r="M191" s="38"/>
      <c r="N191" s="38"/>
      <c r="O191" s="70">
        <f t="shared" si="6"/>
        <v>1.6299999999999953E-2</v>
      </c>
      <c r="P191" s="1">
        <f t="shared" si="7"/>
        <v>2.6429999999999998</v>
      </c>
    </row>
    <row r="192" spans="1:16" x14ac:dyDescent="0.25">
      <c r="A192" s="48">
        <v>42766</v>
      </c>
      <c r="B192" s="47">
        <v>0.51030092592592591</v>
      </c>
      <c r="C192" s="44">
        <v>314.83330000000001</v>
      </c>
      <c r="D192" s="44">
        <v>8.31</v>
      </c>
      <c r="E192" s="44">
        <v>6.2880000000000003</v>
      </c>
      <c r="F192" s="44">
        <v>14.686999999999999</v>
      </c>
      <c r="G192" s="44">
        <v>-4.3</v>
      </c>
      <c r="H192" s="44">
        <v>3.5</v>
      </c>
      <c r="I192" s="44">
        <v>7.99</v>
      </c>
      <c r="J192" s="44">
        <v>9.9</v>
      </c>
      <c r="K192" s="44">
        <v>102.2676</v>
      </c>
      <c r="L192" s="44">
        <v>29.82</v>
      </c>
      <c r="O192" s="70">
        <f t="shared" si="6"/>
        <v>2.1650000000000003E-2</v>
      </c>
      <c r="P192" s="1">
        <f t="shared" si="7"/>
        <v>2.5940000000000003</v>
      </c>
    </row>
    <row r="193" spans="1:16" x14ac:dyDescent="0.25">
      <c r="A193" s="48">
        <v>42766</v>
      </c>
      <c r="B193" s="47">
        <v>0.51041666666666663</v>
      </c>
      <c r="C193" s="44">
        <v>315</v>
      </c>
      <c r="D193" s="44">
        <v>8.32</v>
      </c>
      <c r="E193" s="44">
        <v>6.4080000000000004</v>
      </c>
      <c r="F193" s="44">
        <v>14.686999999999999</v>
      </c>
      <c r="G193" s="44">
        <v>-4.4000000000000004</v>
      </c>
      <c r="H193" s="44">
        <v>3.5289999999999999</v>
      </c>
      <c r="I193" s="44">
        <v>7.99</v>
      </c>
      <c r="J193" s="44">
        <v>9.89</v>
      </c>
      <c r="K193" s="44">
        <v>102.1467</v>
      </c>
      <c r="L193" s="44">
        <v>29.81</v>
      </c>
      <c r="O193" s="70">
        <f t="shared" si="6"/>
        <v>1.6299999999999953E-2</v>
      </c>
      <c r="P193" s="1">
        <f t="shared" si="7"/>
        <v>2.7140000000000004</v>
      </c>
    </row>
    <row r="194" spans="1:16" x14ac:dyDescent="0.25">
      <c r="A194" s="48"/>
      <c r="B194" s="47"/>
      <c r="P194" s="1">
        <f t="shared" ref="P137:P200" si="8">E194</f>
        <v>0</v>
      </c>
    </row>
    <row r="195" spans="1:16" x14ac:dyDescent="0.25">
      <c r="A195" s="48"/>
      <c r="B195" s="47"/>
      <c r="P195" s="1">
        <f t="shared" si="8"/>
        <v>0</v>
      </c>
    </row>
    <row r="196" spans="1:16" x14ac:dyDescent="0.25">
      <c r="A196" s="48"/>
      <c r="B196" s="47"/>
      <c r="P196" s="1">
        <f t="shared" si="8"/>
        <v>0</v>
      </c>
    </row>
    <row r="197" spans="1:16" x14ac:dyDescent="0.25">
      <c r="A197" s="48"/>
      <c r="B197" s="47"/>
      <c r="P197" s="1">
        <f t="shared" si="8"/>
        <v>0</v>
      </c>
    </row>
    <row r="198" spans="1:16" x14ac:dyDescent="0.25">
      <c r="A198" s="48"/>
      <c r="B198" s="47"/>
      <c r="P198" s="1">
        <f t="shared" si="8"/>
        <v>0</v>
      </c>
    </row>
    <row r="199" spans="1:16" x14ac:dyDescent="0.25">
      <c r="A199" s="48"/>
      <c r="B199" s="47"/>
      <c r="P199" s="1">
        <f t="shared" si="8"/>
        <v>0</v>
      </c>
    </row>
    <row r="200" spans="1:16" x14ac:dyDescent="0.25">
      <c r="A200" s="48"/>
      <c r="B200" s="47"/>
      <c r="P200" s="1">
        <f t="shared" si="8"/>
        <v>0</v>
      </c>
    </row>
    <row r="201" spans="1:16" x14ac:dyDescent="0.25">
      <c r="A201" s="48"/>
      <c r="B201" s="47"/>
      <c r="P201" s="1">
        <f t="shared" ref="P201:P255" si="9">E201</f>
        <v>0</v>
      </c>
    </row>
    <row r="202" spans="1:16" x14ac:dyDescent="0.25">
      <c r="A202" s="48"/>
      <c r="B202" s="47"/>
      <c r="P202" s="1">
        <f t="shared" si="9"/>
        <v>0</v>
      </c>
    </row>
    <row r="203" spans="1:16" x14ac:dyDescent="0.25">
      <c r="A203" s="48"/>
      <c r="B203" s="47"/>
      <c r="P203" s="1">
        <f t="shared" si="9"/>
        <v>0</v>
      </c>
    </row>
    <row r="204" spans="1:16" x14ac:dyDescent="0.25">
      <c r="A204" s="48"/>
      <c r="B204" s="47"/>
      <c r="P204" s="1">
        <f t="shared" si="9"/>
        <v>0</v>
      </c>
    </row>
    <row r="205" spans="1:16" x14ac:dyDescent="0.25">
      <c r="A205" s="48"/>
      <c r="B205" s="47"/>
      <c r="P205" s="1">
        <f t="shared" si="9"/>
        <v>0</v>
      </c>
    </row>
    <row r="206" spans="1:16" x14ac:dyDescent="0.25">
      <c r="A206" s="48"/>
      <c r="B206" s="47"/>
      <c r="P206" s="1">
        <f t="shared" si="9"/>
        <v>0</v>
      </c>
    </row>
    <row r="207" spans="1:16" x14ac:dyDescent="0.25">
      <c r="A207" s="48"/>
      <c r="B207" s="47"/>
      <c r="P207" s="1">
        <f t="shared" si="9"/>
        <v>0</v>
      </c>
    </row>
    <row r="208" spans="1:16" x14ac:dyDescent="0.25">
      <c r="A208" s="48"/>
      <c r="B208" s="47"/>
      <c r="P208" s="1">
        <f t="shared" si="9"/>
        <v>0</v>
      </c>
    </row>
    <row r="209" spans="1:16" x14ac:dyDescent="0.25">
      <c r="A209" s="48"/>
      <c r="B209" s="47"/>
      <c r="P209" s="1">
        <f t="shared" si="9"/>
        <v>0</v>
      </c>
    </row>
    <row r="210" spans="1:16" x14ac:dyDescent="0.25">
      <c r="A210" s="48"/>
      <c r="B210" s="47"/>
      <c r="P210" s="1">
        <f t="shared" si="9"/>
        <v>0</v>
      </c>
    </row>
    <row r="211" spans="1:16" x14ac:dyDescent="0.25">
      <c r="A211" s="48"/>
      <c r="B211" s="47"/>
      <c r="P211" s="1">
        <f t="shared" si="9"/>
        <v>0</v>
      </c>
    </row>
    <row r="212" spans="1:16" x14ac:dyDescent="0.25">
      <c r="A212" s="48"/>
      <c r="B212" s="47"/>
      <c r="P212" s="1">
        <f t="shared" si="9"/>
        <v>0</v>
      </c>
    </row>
    <row r="213" spans="1:16" x14ac:dyDescent="0.25">
      <c r="A213" s="48"/>
      <c r="B213" s="47"/>
      <c r="P213" s="1">
        <f t="shared" si="9"/>
        <v>0</v>
      </c>
    </row>
    <row r="214" spans="1:16" x14ac:dyDescent="0.25">
      <c r="A214" s="48"/>
      <c r="B214" s="47"/>
      <c r="P214" s="1">
        <f t="shared" si="9"/>
        <v>0</v>
      </c>
    </row>
    <row r="215" spans="1:16" x14ac:dyDescent="0.25">
      <c r="A215" s="48"/>
      <c r="B215" s="47"/>
      <c r="P215" s="1">
        <f t="shared" si="9"/>
        <v>0</v>
      </c>
    </row>
    <row r="216" spans="1:16" x14ac:dyDescent="0.25">
      <c r="A216" s="48"/>
      <c r="B216" s="47"/>
      <c r="P216" s="1">
        <f t="shared" si="9"/>
        <v>0</v>
      </c>
    </row>
    <row r="217" spans="1:16" x14ac:dyDescent="0.25">
      <c r="A217" s="48"/>
      <c r="B217" s="47"/>
      <c r="P217" s="1">
        <f t="shared" si="9"/>
        <v>0</v>
      </c>
    </row>
    <row r="218" spans="1:16" x14ac:dyDescent="0.25">
      <c r="A218" s="48"/>
      <c r="B218" s="47"/>
      <c r="P218" s="1">
        <f t="shared" si="9"/>
        <v>0</v>
      </c>
    </row>
    <row r="219" spans="1:16" x14ac:dyDescent="0.25">
      <c r="A219" s="48"/>
      <c r="B219" s="47"/>
      <c r="P219" s="1">
        <f t="shared" si="9"/>
        <v>0</v>
      </c>
    </row>
    <row r="220" spans="1:16" x14ac:dyDescent="0.25">
      <c r="A220" s="48"/>
      <c r="B220" s="47"/>
      <c r="P220" s="1">
        <f t="shared" si="9"/>
        <v>0</v>
      </c>
    </row>
    <row r="221" spans="1:16" x14ac:dyDescent="0.25">
      <c r="A221" s="48"/>
      <c r="B221" s="47"/>
      <c r="P221" s="1">
        <f t="shared" si="9"/>
        <v>0</v>
      </c>
    </row>
    <row r="222" spans="1:16" x14ac:dyDescent="0.25">
      <c r="A222" s="48"/>
      <c r="B222" s="47"/>
      <c r="P222" s="1">
        <f t="shared" si="9"/>
        <v>0</v>
      </c>
    </row>
    <row r="223" spans="1:16" x14ac:dyDescent="0.25">
      <c r="A223" s="48"/>
      <c r="B223" s="47"/>
      <c r="P223" s="1">
        <f t="shared" si="9"/>
        <v>0</v>
      </c>
    </row>
    <row r="224" spans="1:16" x14ac:dyDescent="0.25">
      <c r="A224" s="48"/>
      <c r="B224" s="47"/>
      <c r="P224" s="1">
        <f t="shared" si="9"/>
        <v>0</v>
      </c>
    </row>
    <row r="225" spans="1:16" x14ac:dyDescent="0.25">
      <c r="A225" s="48"/>
      <c r="B225" s="47"/>
      <c r="P225" s="1">
        <f t="shared" si="9"/>
        <v>0</v>
      </c>
    </row>
    <row r="226" spans="1:16" x14ac:dyDescent="0.25">
      <c r="A226" s="48"/>
      <c r="B226" s="47"/>
      <c r="P226" s="1">
        <f t="shared" si="9"/>
        <v>0</v>
      </c>
    </row>
    <row r="227" spans="1:16" x14ac:dyDescent="0.25">
      <c r="A227" s="48"/>
      <c r="B227" s="47"/>
      <c r="P227" s="1">
        <f t="shared" si="9"/>
        <v>0</v>
      </c>
    </row>
    <row r="228" spans="1:16" x14ac:dyDescent="0.25">
      <c r="A228" s="48"/>
      <c r="B228" s="47"/>
      <c r="P228" s="1">
        <f t="shared" si="9"/>
        <v>0</v>
      </c>
    </row>
    <row r="229" spans="1:16" x14ac:dyDescent="0.25">
      <c r="A229" s="48"/>
      <c r="B229" s="47"/>
      <c r="P229" s="1">
        <f t="shared" si="9"/>
        <v>0</v>
      </c>
    </row>
    <row r="230" spans="1:16" x14ac:dyDescent="0.25">
      <c r="A230" s="48"/>
      <c r="B230" s="47"/>
      <c r="P230" s="1">
        <f t="shared" si="9"/>
        <v>0</v>
      </c>
    </row>
    <row r="231" spans="1:16" x14ac:dyDescent="0.25">
      <c r="A231" s="48"/>
      <c r="B231" s="47"/>
      <c r="P231" s="1">
        <f t="shared" si="9"/>
        <v>0</v>
      </c>
    </row>
    <row r="232" spans="1:16" x14ac:dyDescent="0.25">
      <c r="A232" s="48"/>
      <c r="B232" s="47"/>
      <c r="P232" s="1">
        <f t="shared" si="9"/>
        <v>0</v>
      </c>
    </row>
    <row r="233" spans="1:16" x14ac:dyDescent="0.25">
      <c r="A233" s="48"/>
      <c r="B233" s="47"/>
      <c r="P233" s="1">
        <f t="shared" si="9"/>
        <v>0</v>
      </c>
    </row>
    <row r="234" spans="1:16" x14ac:dyDescent="0.25">
      <c r="A234" s="48"/>
      <c r="B234" s="47"/>
      <c r="P234" s="1">
        <f t="shared" si="9"/>
        <v>0</v>
      </c>
    </row>
    <row r="235" spans="1:16" x14ac:dyDescent="0.25">
      <c r="A235" s="48"/>
      <c r="B235" s="47"/>
      <c r="P235" s="1">
        <f t="shared" si="9"/>
        <v>0</v>
      </c>
    </row>
    <row r="236" spans="1:16" x14ac:dyDescent="0.25">
      <c r="A236" s="48"/>
      <c r="B236" s="47"/>
      <c r="P236" s="1">
        <f t="shared" si="9"/>
        <v>0</v>
      </c>
    </row>
    <row r="237" spans="1:16" x14ac:dyDescent="0.25">
      <c r="A237" s="48"/>
      <c r="B237" s="47"/>
      <c r="P237" s="1">
        <f t="shared" si="9"/>
        <v>0</v>
      </c>
    </row>
    <row r="238" spans="1:16" x14ac:dyDescent="0.25">
      <c r="A238" s="48"/>
      <c r="B238" s="47"/>
      <c r="P238" s="1">
        <f t="shared" si="9"/>
        <v>0</v>
      </c>
    </row>
    <row r="239" spans="1:16" x14ac:dyDescent="0.25">
      <c r="A239" s="45"/>
      <c r="B239" s="47"/>
      <c r="C239" s="46"/>
      <c r="D239" s="46"/>
      <c r="E239" s="46"/>
      <c r="F239" s="46"/>
      <c r="G239" s="46"/>
      <c r="H239" s="46"/>
      <c r="I239" s="46"/>
      <c r="J239" s="46"/>
      <c r="K239" s="46"/>
      <c r="L239" s="46"/>
      <c r="M239" s="51"/>
      <c r="N239" s="51"/>
      <c r="P239" s="1">
        <f t="shared" si="9"/>
        <v>0</v>
      </c>
    </row>
    <row r="240" spans="1:16" x14ac:dyDescent="0.25">
      <c r="A240" s="45"/>
      <c r="B240" s="47"/>
      <c r="C240" s="46"/>
      <c r="D240" s="46"/>
      <c r="E240" s="46"/>
      <c r="F240" s="46"/>
      <c r="G240" s="46"/>
      <c r="H240" s="46"/>
      <c r="I240" s="46"/>
      <c r="J240" s="46"/>
      <c r="K240" s="46"/>
      <c r="L240" s="46"/>
      <c r="M240" s="51"/>
      <c r="N240" s="51"/>
      <c r="P240" s="1">
        <f t="shared" si="9"/>
        <v>0</v>
      </c>
    </row>
    <row r="241" spans="1:16" x14ac:dyDescent="0.25">
      <c r="A241" s="45"/>
      <c r="B241" s="47"/>
      <c r="C241" s="46"/>
      <c r="D241" s="46"/>
      <c r="E241" s="46"/>
      <c r="F241" s="46"/>
      <c r="G241" s="46"/>
      <c r="H241" s="46"/>
      <c r="I241" s="46"/>
      <c r="J241" s="46"/>
      <c r="K241" s="46"/>
      <c r="L241" s="46"/>
      <c r="M241" s="51"/>
      <c r="N241" s="51"/>
      <c r="P241" s="1">
        <f t="shared" si="9"/>
        <v>0</v>
      </c>
    </row>
    <row r="242" spans="1:16" x14ac:dyDescent="0.25">
      <c r="A242" s="45"/>
      <c r="B242" s="47"/>
      <c r="C242" s="46"/>
      <c r="D242" s="46"/>
      <c r="E242" s="46"/>
      <c r="F242" s="46"/>
      <c r="G242" s="46"/>
      <c r="H242" s="46"/>
      <c r="I242" s="46"/>
      <c r="J242" s="46"/>
      <c r="K242" s="46"/>
      <c r="L242" s="46"/>
      <c r="M242" s="51"/>
      <c r="N242" s="51"/>
      <c r="P242" s="1">
        <f t="shared" si="9"/>
        <v>0</v>
      </c>
    </row>
    <row r="243" spans="1:16" x14ac:dyDescent="0.25">
      <c r="A243" s="45"/>
      <c r="B243" s="47"/>
      <c r="C243" s="46"/>
      <c r="D243" s="46"/>
      <c r="E243" s="46"/>
      <c r="F243" s="46"/>
      <c r="G243" s="46"/>
      <c r="H243" s="46"/>
      <c r="I243" s="46"/>
      <c r="J243" s="46"/>
      <c r="K243" s="46"/>
      <c r="L243" s="46"/>
      <c r="M243" s="51"/>
      <c r="N243" s="51"/>
      <c r="P243" s="1">
        <f t="shared" si="9"/>
        <v>0</v>
      </c>
    </row>
    <row r="244" spans="1:16" x14ac:dyDescent="0.25">
      <c r="A244" s="45"/>
      <c r="B244" s="47"/>
      <c r="C244" s="46"/>
      <c r="D244" s="46"/>
      <c r="E244" s="46"/>
      <c r="F244" s="46"/>
      <c r="G244" s="46"/>
      <c r="H244" s="46"/>
      <c r="I244" s="46"/>
      <c r="J244" s="46"/>
      <c r="K244" s="46"/>
      <c r="L244" s="46"/>
      <c r="M244" s="51"/>
      <c r="N244" s="51"/>
      <c r="P244" s="1">
        <f t="shared" si="9"/>
        <v>0</v>
      </c>
    </row>
    <row r="245" spans="1:16" x14ac:dyDescent="0.25">
      <c r="A245" s="45"/>
      <c r="B245" s="47"/>
      <c r="C245" s="46"/>
      <c r="D245" s="46"/>
      <c r="E245" s="46"/>
      <c r="F245" s="46"/>
      <c r="G245" s="46"/>
      <c r="H245" s="46"/>
      <c r="I245" s="46"/>
      <c r="J245" s="46"/>
      <c r="K245" s="46"/>
      <c r="L245" s="46"/>
      <c r="M245" s="51"/>
      <c r="N245" s="51"/>
      <c r="P245" s="1">
        <f t="shared" si="9"/>
        <v>0</v>
      </c>
    </row>
    <row r="246" spans="1:16" x14ac:dyDescent="0.25">
      <c r="A246" s="45"/>
      <c r="B246" s="47"/>
      <c r="C246" s="46"/>
      <c r="D246" s="46"/>
      <c r="E246" s="46"/>
      <c r="F246" s="46"/>
      <c r="G246" s="46"/>
      <c r="H246" s="46"/>
      <c r="I246" s="46"/>
      <c r="J246" s="46"/>
      <c r="K246" s="46"/>
      <c r="L246" s="46"/>
      <c r="M246" s="51"/>
      <c r="N246" s="51"/>
      <c r="P246" s="1">
        <f t="shared" si="9"/>
        <v>0</v>
      </c>
    </row>
    <row r="247" spans="1:16" x14ac:dyDescent="0.25">
      <c r="A247" s="45"/>
      <c r="B247" s="47"/>
      <c r="C247" s="46"/>
      <c r="D247" s="46"/>
      <c r="E247" s="46"/>
      <c r="F247" s="46"/>
      <c r="G247" s="46"/>
      <c r="H247" s="46"/>
      <c r="I247" s="46"/>
      <c r="J247" s="46"/>
      <c r="K247" s="46"/>
      <c r="L247" s="46"/>
      <c r="M247" s="51"/>
      <c r="N247" s="51"/>
      <c r="P247" s="1">
        <f t="shared" si="9"/>
        <v>0</v>
      </c>
    </row>
    <row r="248" spans="1:16" x14ac:dyDescent="0.25">
      <c r="A248" s="45"/>
      <c r="B248" s="47"/>
      <c r="C248" s="46"/>
      <c r="D248" s="46"/>
      <c r="E248" s="46"/>
      <c r="F248" s="46"/>
      <c r="G248" s="46"/>
      <c r="H248" s="46"/>
      <c r="I248" s="46"/>
      <c r="J248" s="46"/>
      <c r="K248" s="46"/>
      <c r="L248" s="46"/>
      <c r="M248" s="51"/>
      <c r="N248" s="51"/>
      <c r="P248" s="1">
        <f t="shared" si="9"/>
        <v>0</v>
      </c>
    </row>
    <row r="249" spans="1:16" x14ac:dyDescent="0.25">
      <c r="A249" s="45"/>
      <c r="B249" s="47"/>
      <c r="C249" s="46"/>
      <c r="D249" s="46"/>
      <c r="E249" s="46"/>
      <c r="F249" s="46"/>
      <c r="G249" s="46"/>
      <c r="H249" s="46"/>
      <c r="I249" s="46"/>
      <c r="J249" s="46"/>
      <c r="K249" s="46"/>
      <c r="L249" s="46"/>
      <c r="M249" s="51"/>
      <c r="N249" s="51"/>
      <c r="P249" s="1">
        <f t="shared" si="9"/>
        <v>0</v>
      </c>
    </row>
    <row r="250" spans="1:16" x14ac:dyDescent="0.25">
      <c r="A250" s="45"/>
      <c r="B250" s="47"/>
      <c r="C250" s="46"/>
      <c r="D250" s="46"/>
      <c r="E250" s="46"/>
      <c r="F250" s="46"/>
      <c r="G250" s="46"/>
      <c r="H250" s="46"/>
      <c r="I250" s="46"/>
      <c r="J250" s="46"/>
      <c r="K250" s="46"/>
      <c r="L250" s="46"/>
      <c r="M250" s="51"/>
      <c r="N250" s="51"/>
      <c r="P250" s="1">
        <f t="shared" si="9"/>
        <v>0</v>
      </c>
    </row>
    <row r="251" spans="1:16" x14ac:dyDescent="0.25">
      <c r="A251" s="45"/>
      <c r="B251" s="47"/>
      <c r="C251" s="46"/>
      <c r="D251" s="46"/>
      <c r="E251" s="46"/>
      <c r="F251" s="46"/>
      <c r="G251" s="46"/>
      <c r="H251" s="46"/>
      <c r="I251" s="46"/>
      <c r="J251" s="46"/>
      <c r="K251" s="46"/>
      <c r="L251" s="46"/>
      <c r="M251" s="51"/>
      <c r="N251" s="51"/>
      <c r="P251" s="1">
        <f t="shared" si="9"/>
        <v>0</v>
      </c>
    </row>
    <row r="252" spans="1:16" x14ac:dyDescent="0.25">
      <c r="A252" s="45"/>
      <c r="B252" s="47"/>
      <c r="C252" s="46"/>
      <c r="D252" s="46"/>
      <c r="E252" s="46"/>
      <c r="F252" s="46"/>
      <c r="G252" s="46"/>
      <c r="H252" s="46"/>
      <c r="I252" s="46"/>
      <c r="J252" s="46"/>
      <c r="K252" s="46"/>
      <c r="L252" s="46"/>
      <c r="M252" s="51"/>
      <c r="N252" s="51"/>
      <c r="P252" s="1">
        <f t="shared" si="9"/>
        <v>0</v>
      </c>
    </row>
    <row r="253" spans="1:16" x14ac:dyDescent="0.25">
      <c r="A253" s="45"/>
      <c r="B253" s="47"/>
      <c r="C253" s="46"/>
      <c r="D253" s="46"/>
      <c r="E253" s="46"/>
      <c r="F253" s="46"/>
      <c r="G253" s="46"/>
      <c r="H253" s="46"/>
      <c r="I253" s="46"/>
      <c r="J253" s="46"/>
      <c r="K253" s="46"/>
      <c r="L253" s="46"/>
      <c r="M253" s="51"/>
      <c r="N253" s="51"/>
      <c r="P253" s="1">
        <f t="shared" si="9"/>
        <v>0</v>
      </c>
    </row>
    <row r="254" spans="1:16" x14ac:dyDescent="0.25">
      <c r="A254" s="45"/>
      <c r="B254" s="47"/>
      <c r="C254" s="46"/>
      <c r="D254" s="46"/>
      <c r="E254" s="46"/>
      <c r="F254" s="46"/>
      <c r="G254" s="46"/>
      <c r="H254" s="46"/>
      <c r="I254" s="46"/>
      <c r="J254" s="46"/>
      <c r="K254" s="46"/>
      <c r="L254" s="46"/>
      <c r="M254" s="51"/>
      <c r="N254" s="51"/>
      <c r="P254" s="1">
        <f t="shared" si="9"/>
        <v>0</v>
      </c>
    </row>
    <row r="255" spans="1:16" x14ac:dyDescent="0.25">
      <c r="A255" s="45"/>
      <c r="B255" s="47"/>
      <c r="C255" s="46"/>
      <c r="D255" s="46"/>
      <c r="E255" s="46"/>
      <c r="F255" s="46"/>
      <c r="G255" s="46"/>
      <c r="H255" s="46"/>
      <c r="I255" s="46"/>
      <c r="J255" s="46"/>
      <c r="K255" s="46"/>
      <c r="L255" s="46"/>
      <c r="M255" s="51"/>
      <c r="N255" s="51"/>
      <c r="P255" s="1">
        <f t="shared" si="9"/>
        <v>0</v>
      </c>
    </row>
  </sheetData>
  <autoFilter ref="A7:L180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5"/>
  <sheetViews>
    <sheetView topLeftCell="A212" workbookViewId="0">
      <selection activeCell="A8" sqref="A8:P230"/>
    </sheetView>
  </sheetViews>
  <sheetFormatPr defaultRowHeight="15" x14ac:dyDescent="0.25"/>
  <cols>
    <col min="1" max="1" width="14.140625" style="44" customWidth="1"/>
    <col min="2" max="2" width="11.5703125" style="44" bestFit="1" customWidth="1"/>
    <col min="3" max="12" width="9.140625" style="44"/>
    <col min="13" max="14" width="9.140625" style="64"/>
    <col min="15" max="15" width="9.140625" style="44"/>
    <col min="16" max="16" width="9.5703125" style="44" bestFit="1" customWidth="1"/>
    <col min="17" max="16384" width="9.140625" style="44"/>
  </cols>
  <sheetData>
    <row r="1" spans="1:16" x14ac:dyDescent="0.25">
      <c r="A1" s="2" t="s">
        <v>34</v>
      </c>
      <c r="B1" s="44" t="s">
        <v>42</v>
      </c>
      <c r="O1" s="64" t="s">
        <v>48</v>
      </c>
      <c r="P1" s="64"/>
    </row>
    <row r="2" spans="1:16" x14ac:dyDescent="0.25">
      <c r="A2" s="2" t="str">
        <f>CONCATENATE(B1,B2)</f>
        <v>R500-2  1/31/2017</v>
      </c>
      <c r="B2" s="54" t="str">
        <f>CONCATENATE("  ",MONTH(A8),"/",DAY(A8),"/",YEAR(A8))</f>
        <v xml:space="preserve">  1/31/2017</v>
      </c>
      <c r="D2" s="44" t="s">
        <v>5</v>
      </c>
      <c r="E2" s="44" t="s">
        <v>6</v>
      </c>
      <c r="F2" s="44" t="s">
        <v>7</v>
      </c>
      <c r="G2" s="44" t="s">
        <v>8</v>
      </c>
      <c r="H2" s="44" t="s">
        <v>9</v>
      </c>
      <c r="I2" s="44" t="s">
        <v>10</v>
      </c>
      <c r="J2" s="44" t="s">
        <v>11</v>
      </c>
      <c r="K2" s="44" t="s">
        <v>11</v>
      </c>
      <c r="L2" s="44" t="s">
        <v>12</v>
      </c>
      <c r="N2" s="68" t="s">
        <v>49</v>
      </c>
      <c r="O2" s="64">
        <v>5.3499999999999999E-2</v>
      </c>
      <c r="P2" s="64"/>
    </row>
    <row r="3" spans="1:16" x14ac:dyDescent="0.25">
      <c r="D3" s="44" t="s">
        <v>13</v>
      </c>
      <c r="E3" s="44" t="s">
        <v>14</v>
      </c>
      <c r="F3" s="44" t="s">
        <v>15</v>
      </c>
      <c r="G3" s="44" t="s">
        <v>16</v>
      </c>
      <c r="H3" s="44" t="s">
        <v>17</v>
      </c>
      <c r="I3" s="44" t="s">
        <v>2</v>
      </c>
      <c r="J3" s="44" t="s">
        <v>18</v>
      </c>
      <c r="K3" s="44" t="s">
        <v>19</v>
      </c>
      <c r="L3" s="44" t="s">
        <v>20</v>
      </c>
      <c r="N3" s="68" t="s">
        <v>50</v>
      </c>
      <c r="O3" s="64">
        <v>0.25169999999999998</v>
      </c>
      <c r="P3" s="64"/>
    </row>
    <row r="4" spans="1:16" x14ac:dyDescent="0.25">
      <c r="A4" s="44" t="s">
        <v>21</v>
      </c>
      <c r="B4" s="44" t="s">
        <v>22</v>
      </c>
      <c r="C4" s="44" t="s">
        <v>23</v>
      </c>
      <c r="D4" s="44" t="s">
        <v>26</v>
      </c>
      <c r="E4" s="44" t="s">
        <v>27</v>
      </c>
      <c r="F4" s="44" t="s">
        <v>28</v>
      </c>
      <c r="G4" s="44" t="s">
        <v>29</v>
      </c>
      <c r="H4" s="44" t="s">
        <v>1</v>
      </c>
      <c r="I4" s="44" t="s">
        <v>2</v>
      </c>
      <c r="J4" s="44" t="s">
        <v>24</v>
      </c>
      <c r="K4" s="44" t="s">
        <v>25</v>
      </c>
      <c r="L4" s="44" t="s">
        <v>30</v>
      </c>
      <c r="O4" s="64"/>
      <c r="P4" s="69">
        <f>P6</f>
        <v>3.5259999999999998</v>
      </c>
    </row>
    <row r="5" spans="1:16" x14ac:dyDescent="0.25">
      <c r="O5" s="64"/>
      <c r="P5" s="1">
        <f>MIN(E8:E255)</f>
        <v>5.0259999999999998</v>
      </c>
    </row>
    <row r="6" spans="1:16" x14ac:dyDescent="0.25">
      <c r="G6" s="5" t="s">
        <v>45</v>
      </c>
      <c r="O6" s="64"/>
      <c r="P6" s="1">
        <f>P5-1.5</f>
        <v>3.5259999999999998</v>
      </c>
    </row>
    <row r="7" spans="1:16" x14ac:dyDescent="0.25">
      <c r="A7" s="44" t="s">
        <v>21</v>
      </c>
      <c r="B7" s="44" t="s">
        <v>22</v>
      </c>
      <c r="C7" s="44" t="s">
        <v>23</v>
      </c>
      <c r="D7" s="44" t="s">
        <v>31</v>
      </c>
      <c r="E7" s="44" t="s">
        <v>33</v>
      </c>
      <c r="F7" s="44" t="s">
        <v>0</v>
      </c>
      <c r="G7" s="5" t="s">
        <v>29</v>
      </c>
      <c r="H7" s="44" t="s">
        <v>1</v>
      </c>
      <c r="I7" s="44" t="s">
        <v>2</v>
      </c>
      <c r="J7" s="44" t="s">
        <v>3</v>
      </c>
      <c r="K7" s="44" t="s">
        <v>4</v>
      </c>
      <c r="L7" s="44" t="s">
        <v>32</v>
      </c>
      <c r="N7" s="64" t="s">
        <v>51</v>
      </c>
      <c r="O7" s="64" t="s">
        <v>52</v>
      </c>
      <c r="P7" s="64" t="s">
        <v>53</v>
      </c>
    </row>
    <row r="8" spans="1:16" x14ac:dyDescent="0.25">
      <c r="A8" s="48">
        <v>42766</v>
      </c>
      <c r="B8" s="47">
        <v>0.45833333333333331</v>
      </c>
      <c r="C8" s="44">
        <v>240</v>
      </c>
      <c r="D8" s="44">
        <v>8.18</v>
      </c>
      <c r="E8" s="44">
        <v>5.2560000000000002</v>
      </c>
      <c r="F8" s="44">
        <v>14.686999999999999</v>
      </c>
      <c r="G8" s="5">
        <v>-4.3</v>
      </c>
      <c r="H8" s="44">
        <v>3.5</v>
      </c>
      <c r="I8" s="44">
        <v>7.96</v>
      </c>
      <c r="J8" s="44">
        <v>10.53</v>
      </c>
      <c r="K8" s="44">
        <v>108.7064</v>
      </c>
      <c r="L8" s="44">
        <v>30.2</v>
      </c>
      <c r="O8" s="70">
        <f>IF(G8="","",IF(G8*O$2+O$3&lt;0,0,G8*O$2+O$3))</f>
        <v>2.1650000000000003E-2</v>
      </c>
      <c r="P8" s="1">
        <f>E8-P$4</f>
        <v>1.7300000000000004</v>
      </c>
    </row>
    <row r="9" spans="1:16" x14ac:dyDescent="0.25">
      <c r="A9" s="48">
        <v>42766</v>
      </c>
      <c r="B9" s="47">
        <v>0.45844907407407409</v>
      </c>
      <c r="C9" s="44">
        <v>240.16669999999999</v>
      </c>
      <c r="D9" s="44">
        <v>8.18</v>
      </c>
      <c r="E9" s="44">
        <v>5.5060000000000002</v>
      </c>
      <c r="F9" s="44">
        <v>14.686999999999999</v>
      </c>
      <c r="G9" s="5">
        <v>-4.4000000000000004</v>
      </c>
      <c r="H9" s="44">
        <v>3.5</v>
      </c>
      <c r="I9" s="44">
        <v>7.96</v>
      </c>
      <c r="J9" s="44">
        <v>10.4</v>
      </c>
      <c r="K9" s="44">
        <v>107.4243</v>
      </c>
      <c r="L9" s="44">
        <v>30.21</v>
      </c>
      <c r="O9" s="70">
        <f t="shared" ref="O9:O24" si="0">IF(G9="","",IF(G9*O$2+O$3&lt;0,0,G9*O$2+O$3))</f>
        <v>1.6299999999999953E-2</v>
      </c>
      <c r="P9" s="1">
        <f t="shared" ref="P9:P24" si="1">E9-P$4</f>
        <v>1.9800000000000004</v>
      </c>
    </row>
    <row r="10" spans="1:16" x14ac:dyDescent="0.25">
      <c r="A10" s="48">
        <v>42766</v>
      </c>
      <c r="B10" s="47">
        <v>0.45856481481481487</v>
      </c>
      <c r="C10" s="44">
        <v>240.33330000000001</v>
      </c>
      <c r="D10" s="44">
        <v>8.19</v>
      </c>
      <c r="E10" s="44">
        <v>9.9139999999999997</v>
      </c>
      <c r="F10" s="44">
        <v>14.686999999999999</v>
      </c>
      <c r="G10" s="5">
        <v>-4.5</v>
      </c>
      <c r="H10" s="44">
        <v>3.5</v>
      </c>
      <c r="I10" s="44">
        <v>7.96</v>
      </c>
      <c r="J10" s="44">
        <v>10.34</v>
      </c>
      <c r="K10" s="44">
        <v>106.77970000000001</v>
      </c>
      <c r="L10" s="44">
        <v>30.22</v>
      </c>
      <c r="O10" s="70">
        <f t="shared" si="0"/>
        <v>1.0949999999999988E-2</v>
      </c>
      <c r="P10" s="1">
        <f t="shared" si="1"/>
        <v>6.3879999999999999</v>
      </c>
    </row>
    <row r="11" spans="1:16" x14ac:dyDescent="0.25">
      <c r="A11" s="48">
        <v>42766</v>
      </c>
      <c r="B11" s="47">
        <v>0.45868055555555554</v>
      </c>
      <c r="C11" s="44">
        <v>240.5</v>
      </c>
      <c r="D11" s="44">
        <v>8.19</v>
      </c>
      <c r="E11" s="44">
        <v>15.141</v>
      </c>
      <c r="F11" s="44">
        <v>14.686999999999999</v>
      </c>
      <c r="G11" s="5">
        <v>-4.5</v>
      </c>
      <c r="H11" s="44">
        <v>3.5</v>
      </c>
      <c r="I11" s="44">
        <v>7.96</v>
      </c>
      <c r="J11" s="44">
        <v>10.27</v>
      </c>
      <c r="K11" s="44">
        <v>106.0489</v>
      </c>
      <c r="L11" s="44">
        <v>30.22</v>
      </c>
      <c r="O11" s="70">
        <f t="shared" si="0"/>
        <v>1.0949999999999988E-2</v>
      </c>
      <c r="P11" s="1">
        <f t="shared" si="1"/>
        <v>11.615</v>
      </c>
    </row>
    <row r="12" spans="1:16" x14ac:dyDescent="0.25">
      <c r="A12" s="48">
        <v>42766</v>
      </c>
      <c r="B12" s="47">
        <v>0.45879629629629631</v>
      </c>
      <c r="C12" s="44">
        <v>240.66669999999999</v>
      </c>
      <c r="D12" s="44">
        <v>8.19</v>
      </c>
      <c r="E12" s="44">
        <v>18.602</v>
      </c>
      <c r="F12" s="44">
        <v>14.686999999999999</v>
      </c>
      <c r="G12" s="5">
        <v>-4.5</v>
      </c>
      <c r="H12" s="44">
        <v>3.5</v>
      </c>
      <c r="I12" s="44">
        <v>7.96</v>
      </c>
      <c r="J12" s="44">
        <v>10.199999999999999</v>
      </c>
      <c r="K12" s="44">
        <v>105.28149999999999</v>
      </c>
      <c r="L12" s="44">
        <v>30.2</v>
      </c>
      <c r="O12" s="70">
        <f t="shared" si="0"/>
        <v>1.0949999999999988E-2</v>
      </c>
      <c r="P12" s="1">
        <f t="shared" si="1"/>
        <v>15.076000000000001</v>
      </c>
    </row>
    <row r="13" spans="1:16" x14ac:dyDescent="0.25">
      <c r="A13" s="48">
        <v>42766</v>
      </c>
      <c r="B13" s="47">
        <v>0.45891203703703703</v>
      </c>
      <c r="C13" s="44">
        <v>240.83330000000001</v>
      </c>
      <c r="D13" s="44">
        <v>8.36</v>
      </c>
      <c r="E13" s="44">
        <v>21.975999999999999</v>
      </c>
      <c r="F13" s="44">
        <v>14.686999999999999</v>
      </c>
      <c r="G13" s="5">
        <v>-4.3</v>
      </c>
      <c r="H13" s="44">
        <v>3.5</v>
      </c>
      <c r="I13" s="44">
        <v>7.94</v>
      </c>
      <c r="J13" s="44">
        <v>10.130000000000001</v>
      </c>
      <c r="K13" s="44">
        <v>105.0652</v>
      </c>
      <c r="L13" s="44">
        <v>30.34</v>
      </c>
      <c r="O13" s="70">
        <f t="shared" si="0"/>
        <v>2.1650000000000003E-2</v>
      </c>
      <c r="P13" s="1">
        <f t="shared" si="1"/>
        <v>18.45</v>
      </c>
    </row>
    <row r="14" spans="1:16" x14ac:dyDescent="0.25">
      <c r="A14" s="48">
        <v>42766</v>
      </c>
      <c r="B14" s="47">
        <v>0.45902777777777781</v>
      </c>
      <c r="C14" s="44">
        <v>241</v>
      </c>
      <c r="D14" s="44">
        <v>8.44</v>
      </c>
      <c r="E14" s="44">
        <v>22.131</v>
      </c>
      <c r="F14" s="44">
        <v>14.686999999999999</v>
      </c>
      <c r="G14" s="5">
        <v>-4.4000000000000004</v>
      </c>
      <c r="H14" s="44">
        <v>3.5</v>
      </c>
      <c r="I14" s="44">
        <v>7.94</v>
      </c>
      <c r="J14" s="44">
        <v>9.91</v>
      </c>
      <c r="K14" s="44">
        <v>103.057</v>
      </c>
      <c r="L14" s="44">
        <v>30.33</v>
      </c>
      <c r="O14" s="70">
        <f t="shared" si="0"/>
        <v>1.6299999999999953E-2</v>
      </c>
      <c r="P14" s="1">
        <f t="shared" si="1"/>
        <v>18.605</v>
      </c>
    </row>
    <row r="15" spans="1:16" x14ac:dyDescent="0.25">
      <c r="A15" s="48">
        <v>42766</v>
      </c>
      <c r="B15" s="47">
        <v>0.45914351851851848</v>
      </c>
      <c r="C15" s="44">
        <v>241.16669999999999</v>
      </c>
      <c r="D15" s="44">
        <v>8.4700000000000006</v>
      </c>
      <c r="E15" s="44">
        <v>22.908000000000001</v>
      </c>
      <c r="F15" s="44">
        <v>14.686999999999999</v>
      </c>
      <c r="G15" s="5">
        <v>-4.4000000000000004</v>
      </c>
      <c r="H15" s="44">
        <v>3.5</v>
      </c>
      <c r="I15" s="44">
        <v>7.94</v>
      </c>
      <c r="J15" s="44">
        <v>9.7799999999999994</v>
      </c>
      <c r="K15" s="44">
        <v>101.7129</v>
      </c>
      <c r="L15" s="44">
        <v>30.32</v>
      </c>
      <c r="O15" s="70">
        <f t="shared" si="0"/>
        <v>1.6299999999999953E-2</v>
      </c>
      <c r="P15" s="1">
        <f t="shared" si="1"/>
        <v>19.382000000000001</v>
      </c>
    </row>
    <row r="16" spans="1:16" x14ac:dyDescent="0.25">
      <c r="A16" s="48">
        <v>42766</v>
      </c>
      <c r="B16" s="47">
        <v>0.45925925925925926</v>
      </c>
      <c r="C16" s="44">
        <v>241.33330000000001</v>
      </c>
      <c r="D16" s="44">
        <v>8.4600000000000009</v>
      </c>
      <c r="E16" s="44">
        <v>23.042000000000002</v>
      </c>
      <c r="F16" s="44">
        <v>14.686999999999999</v>
      </c>
      <c r="G16" s="5">
        <v>-4.3</v>
      </c>
      <c r="H16" s="44">
        <v>3.5289999999999999</v>
      </c>
      <c r="I16" s="44">
        <v>7.94</v>
      </c>
      <c r="J16" s="44">
        <v>9.69</v>
      </c>
      <c r="K16" s="44">
        <v>100.70269999999999</v>
      </c>
      <c r="L16" s="44">
        <v>30.3</v>
      </c>
      <c r="O16" s="70">
        <f t="shared" si="0"/>
        <v>2.1650000000000003E-2</v>
      </c>
      <c r="P16" s="1">
        <f t="shared" si="1"/>
        <v>19.516000000000002</v>
      </c>
    </row>
    <row r="17" spans="1:16" x14ac:dyDescent="0.25">
      <c r="A17" s="48">
        <v>42766</v>
      </c>
      <c r="B17" s="47">
        <v>0.45937500000000003</v>
      </c>
      <c r="C17" s="44">
        <v>241.5</v>
      </c>
      <c r="D17" s="44">
        <v>8.4499999999999993</v>
      </c>
      <c r="E17" s="44">
        <v>22.789000000000001</v>
      </c>
      <c r="F17" s="44">
        <v>14.686999999999999</v>
      </c>
      <c r="G17" s="5">
        <v>-4.4000000000000004</v>
      </c>
      <c r="H17" s="44">
        <v>3.5289999999999999</v>
      </c>
      <c r="I17" s="44">
        <v>7.93</v>
      </c>
      <c r="J17" s="44">
        <v>9.6999999999999993</v>
      </c>
      <c r="K17" s="44">
        <v>100.7906</v>
      </c>
      <c r="L17" s="44">
        <v>30.32</v>
      </c>
      <c r="O17" s="70">
        <f t="shared" si="0"/>
        <v>1.6299999999999953E-2</v>
      </c>
      <c r="P17" s="1">
        <f t="shared" si="1"/>
        <v>19.263000000000002</v>
      </c>
    </row>
    <row r="18" spans="1:16" x14ac:dyDescent="0.25">
      <c r="A18" s="48">
        <v>42766</v>
      </c>
      <c r="B18" s="47">
        <v>0.45949074074074076</v>
      </c>
      <c r="C18" s="44">
        <v>241.66669999999999</v>
      </c>
      <c r="D18" s="44">
        <v>8.5</v>
      </c>
      <c r="E18" s="44">
        <v>23.911000000000001</v>
      </c>
      <c r="F18" s="44">
        <v>14.686999999999999</v>
      </c>
      <c r="G18" s="5">
        <v>-4.3</v>
      </c>
      <c r="H18" s="44">
        <v>3.5289999999999999</v>
      </c>
      <c r="I18" s="44">
        <v>7.93</v>
      </c>
      <c r="J18" s="44">
        <v>9.6300000000000008</v>
      </c>
      <c r="K18" s="44">
        <v>100.2645</v>
      </c>
      <c r="L18" s="44">
        <v>30.35</v>
      </c>
      <c r="O18" s="70">
        <f t="shared" si="0"/>
        <v>2.1650000000000003E-2</v>
      </c>
      <c r="P18" s="1">
        <f t="shared" si="1"/>
        <v>20.385000000000002</v>
      </c>
    </row>
    <row r="19" spans="1:16" x14ac:dyDescent="0.25">
      <c r="A19" s="48">
        <v>42766</v>
      </c>
      <c r="B19" s="47">
        <v>0.45960648148148148</v>
      </c>
      <c r="C19" s="44">
        <v>241.83330000000001</v>
      </c>
      <c r="D19" s="44">
        <v>8.5299999999999994</v>
      </c>
      <c r="E19" s="44">
        <v>24.236999999999998</v>
      </c>
      <c r="F19" s="44">
        <v>14.686999999999999</v>
      </c>
      <c r="G19" s="5">
        <v>-4.3</v>
      </c>
      <c r="H19" s="44">
        <v>3.5289999999999999</v>
      </c>
      <c r="I19" s="44">
        <v>7.93</v>
      </c>
      <c r="J19" s="44">
        <v>9.5</v>
      </c>
      <c r="K19" s="44">
        <v>98.942700000000002</v>
      </c>
      <c r="L19" s="44">
        <v>30.37</v>
      </c>
      <c r="O19" s="70">
        <f t="shared" si="0"/>
        <v>2.1650000000000003E-2</v>
      </c>
      <c r="P19" s="1">
        <f t="shared" si="1"/>
        <v>20.710999999999999</v>
      </c>
    </row>
    <row r="20" spans="1:16" x14ac:dyDescent="0.25">
      <c r="A20" s="48">
        <v>42766</v>
      </c>
      <c r="B20" s="47">
        <v>0.4597222222222222</v>
      </c>
      <c r="C20" s="44">
        <v>242</v>
      </c>
      <c r="D20" s="44">
        <v>8.5299999999999994</v>
      </c>
      <c r="E20" s="44">
        <v>24.765000000000001</v>
      </c>
      <c r="F20" s="44">
        <v>14.686999999999999</v>
      </c>
      <c r="G20" s="5">
        <v>-4.2</v>
      </c>
      <c r="H20" s="44">
        <v>3.47</v>
      </c>
      <c r="I20" s="44">
        <v>7.93</v>
      </c>
      <c r="J20" s="44">
        <v>9.4</v>
      </c>
      <c r="K20" s="44">
        <v>97.924099999999996</v>
      </c>
      <c r="L20" s="44">
        <v>30.33</v>
      </c>
      <c r="O20" s="70">
        <f t="shared" si="0"/>
        <v>2.6999999999999968E-2</v>
      </c>
      <c r="P20" s="1">
        <f t="shared" si="1"/>
        <v>21.239000000000001</v>
      </c>
    </row>
    <row r="21" spans="1:16" x14ac:dyDescent="0.25">
      <c r="A21" s="48">
        <v>42766</v>
      </c>
      <c r="B21" s="47">
        <v>0.45983796296296298</v>
      </c>
      <c r="C21" s="44">
        <v>242.16669999999999</v>
      </c>
      <c r="D21" s="44">
        <v>8.5299999999999994</v>
      </c>
      <c r="E21" s="44">
        <v>25.882000000000001</v>
      </c>
      <c r="F21" s="44">
        <v>14.686999999999999</v>
      </c>
      <c r="G21" s="5">
        <v>-1.2</v>
      </c>
      <c r="H21" s="44">
        <v>3.5289999999999999</v>
      </c>
      <c r="I21" s="44">
        <v>7.93</v>
      </c>
      <c r="J21" s="44">
        <v>9.3699999999999992</v>
      </c>
      <c r="K21" s="44">
        <v>97.585700000000003</v>
      </c>
      <c r="L21" s="44">
        <v>30.35</v>
      </c>
      <c r="O21" s="70">
        <f t="shared" si="0"/>
        <v>0.1875</v>
      </c>
      <c r="P21" s="1">
        <f t="shared" si="1"/>
        <v>22.356000000000002</v>
      </c>
    </row>
    <row r="22" spans="1:16" x14ac:dyDescent="0.25">
      <c r="A22" s="48">
        <v>42766</v>
      </c>
      <c r="B22" s="47">
        <v>0.45995370370370375</v>
      </c>
      <c r="C22" s="44">
        <v>242.33330000000001</v>
      </c>
      <c r="D22" s="44">
        <v>8.5500000000000007</v>
      </c>
      <c r="E22" s="44">
        <v>27.376000000000001</v>
      </c>
      <c r="F22" s="44">
        <v>14.686999999999999</v>
      </c>
      <c r="G22" s="5">
        <v>-4.3</v>
      </c>
      <c r="H22" s="44">
        <v>3.5</v>
      </c>
      <c r="I22" s="44">
        <v>7.93</v>
      </c>
      <c r="J22" s="44">
        <v>9.35</v>
      </c>
      <c r="K22" s="44">
        <v>97.39</v>
      </c>
      <c r="L22" s="44">
        <v>30.35</v>
      </c>
      <c r="O22" s="70">
        <f t="shared" si="0"/>
        <v>2.1650000000000003E-2</v>
      </c>
      <c r="P22" s="1">
        <f t="shared" si="1"/>
        <v>23.85</v>
      </c>
    </row>
    <row r="23" spans="1:16" x14ac:dyDescent="0.25">
      <c r="A23" s="48">
        <v>42766</v>
      </c>
      <c r="B23" s="47">
        <v>0.46006944444444442</v>
      </c>
      <c r="C23" s="44">
        <v>242.5</v>
      </c>
      <c r="D23" s="44">
        <v>8.56</v>
      </c>
      <c r="E23" s="44">
        <v>31.478000000000002</v>
      </c>
      <c r="F23" s="44">
        <v>14.686999999999999</v>
      </c>
      <c r="G23" s="5">
        <v>-4</v>
      </c>
      <c r="H23" s="44">
        <v>3.5</v>
      </c>
      <c r="I23" s="44">
        <v>7.92</v>
      </c>
      <c r="J23" s="44">
        <v>9.31</v>
      </c>
      <c r="K23" s="44">
        <v>97.1203</v>
      </c>
      <c r="L23" s="44">
        <v>30.39</v>
      </c>
      <c r="O23" s="70">
        <f t="shared" si="0"/>
        <v>3.7699999999999984E-2</v>
      </c>
      <c r="P23" s="1">
        <f t="shared" si="1"/>
        <v>27.952000000000002</v>
      </c>
    </row>
    <row r="24" spans="1:16" x14ac:dyDescent="0.25">
      <c r="A24" s="48">
        <v>42766</v>
      </c>
      <c r="B24" s="47">
        <v>0.4601851851851852</v>
      </c>
      <c r="C24" s="44">
        <v>242.66669999999999</v>
      </c>
      <c r="D24" s="44">
        <v>8.58</v>
      </c>
      <c r="E24" s="44">
        <v>37.42</v>
      </c>
      <c r="F24" s="44">
        <v>14.686999999999999</v>
      </c>
      <c r="G24" s="5">
        <v>-3.5</v>
      </c>
      <c r="H24" s="44">
        <v>3.5</v>
      </c>
      <c r="I24" s="44">
        <v>7.92</v>
      </c>
      <c r="J24" s="44">
        <v>9.24</v>
      </c>
      <c r="K24" s="44">
        <v>96.404600000000002</v>
      </c>
      <c r="L24" s="44">
        <v>30.49</v>
      </c>
      <c r="O24" s="70">
        <f t="shared" si="0"/>
        <v>6.444999999999998E-2</v>
      </c>
      <c r="P24" s="1">
        <f t="shared" si="1"/>
        <v>33.894000000000005</v>
      </c>
    </row>
    <row r="25" spans="1:16" x14ac:dyDescent="0.25">
      <c r="A25" s="48">
        <v>42766</v>
      </c>
      <c r="B25" s="47">
        <v>0.46030092592592592</v>
      </c>
      <c r="C25" s="44">
        <v>242.83330000000001</v>
      </c>
      <c r="D25" s="44">
        <v>8.6</v>
      </c>
      <c r="E25" s="44">
        <v>39.656999999999996</v>
      </c>
      <c r="F25" s="44">
        <v>14.686999999999999</v>
      </c>
      <c r="G25" s="5">
        <v>-3.1</v>
      </c>
      <c r="H25" s="44">
        <v>3.5</v>
      </c>
      <c r="I25" s="44">
        <v>7.91</v>
      </c>
      <c r="J25" s="44">
        <v>9.1300000000000008</v>
      </c>
      <c r="K25" s="44">
        <v>95.363</v>
      </c>
      <c r="L25" s="44">
        <v>30.49</v>
      </c>
      <c r="O25" s="70">
        <f t="shared" ref="O25:O88" si="2">IF(G25="","",IF(G25*O$2+O$3&lt;0,0,G25*O$2+O$3))</f>
        <v>8.5849999999999982E-2</v>
      </c>
      <c r="P25" s="1">
        <f t="shared" ref="P25:P88" si="3">E25-P$4</f>
        <v>36.131</v>
      </c>
    </row>
    <row r="26" spans="1:16" x14ac:dyDescent="0.25">
      <c r="A26" s="48">
        <v>42766</v>
      </c>
      <c r="B26" s="47">
        <v>0.4604166666666667</v>
      </c>
      <c r="C26" s="44">
        <v>243</v>
      </c>
      <c r="D26" s="44">
        <v>8.61</v>
      </c>
      <c r="E26" s="44">
        <v>39.158999999999999</v>
      </c>
      <c r="F26" s="44">
        <v>14.686999999999999</v>
      </c>
      <c r="G26" s="5">
        <v>-2.9</v>
      </c>
      <c r="H26" s="44">
        <v>3.5</v>
      </c>
      <c r="I26" s="44">
        <v>7.91</v>
      </c>
      <c r="J26" s="44">
        <v>9.0500000000000007</v>
      </c>
      <c r="K26" s="44">
        <v>94.554699999999997</v>
      </c>
      <c r="L26" s="44">
        <v>30.48</v>
      </c>
      <c r="O26" s="70">
        <f t="shared" si="2"/>
        <v>9.6549999999999997E-2</v>
      </c>
      <c r="P26" s="1">
        <f t="shared" si="3"/>
        <v>35.632999999999996</v>
      </c>
    </row>
    <row r="27" spans="1:16" x14ac:dyDescent="0.25">
      <c r="A27" s="48">
        <v>42766</v>
      </c>
      <c r="B27" s="47">
        <v>0.46053240740740736</v>
      </c>
      <c r="C27" s="44">
        <v>243.16669999999999</v>
      </c>
      <c r="D27" s="44">
        <v>8.61</v>
      </c>
      <c r="E27" s="44">
        <v>39.174999999999997</v>
      </c>
      <c r="F27" s="44">
        <v>14.686999999999999</v>
      </c>
      <c r="G27" s="5">
        <v>-3.1</v>
      </c>
      <c r="H27" s="44">
        <v>3.5</v>
      </c>
      <c r="I27" s="44">
        <v>7.91</v>
      </c>
      <c r="J27" s="44">
        <v>9.02</v>
      </c>
      <c r="K27" s="44">
        <v>94.196799999999996</v>
      </c>
      <c r="L27" s="44">
        <v>30.47</v>
      </c>
      <c r="O27" s="70">
        <f t="shared" si="2"/>
        <v>8.5849999999999982E-2</v>
      </c>
      <c r="P27" s="1">
        <f t="shared" si="3"/>
        <v>35.649000000000001</v>
      </c>
    </row>
    <row r="28" spans="1:16" x14ac:dyDescent="0.25">
      <c r="A28" s="48">
        <v>42766</v>
      </c>
      <c r="B28" s="47">
        <v>0.46064814814814814</v>
      </c>
      <c r="C28" s="44">
        <v>243.33330000000001</v>
      </c>
      <c r="D28" s="44">
        <v>8.6</v>
      </c>
      <c r="E28" s="44">
        <v>39.42</v>
      </c>
      <c r="F28" s="44">
        <v>14.686999999999999</v>
      </c>
      <c r="G28" s="5">
        <v>-3.6</v>
      </c>
      <c r="H28" s="44">
        <v>3.5</v>
      </c>
      <c r="I28" s="44">
        <v>7.91</v>
      </c>
      <c r="J28" s="44">
        <v>9.0299999999999994</v>
      </c>
      <c r="K28" s="44">
        <v>94.241399999999999</v>
      </c>
      <c r="L28" s="44">
        <v>30.47</v>
      </c>
      <c r="O28" s="70">
        <f t="shared" si="2"/>
        <v>5.9099999999999986E-2</v>
      </c>
      <c r="P28" s="1">
        <f t="shared" si="3"/>
        <v>35.894000000000005</v>
      </c>
    </row>
    <row r="29" spans="1:16" x14ac:dyDescent="0.25">
      <c r="A29" s="48">
        <v>42766</v>
      </c>
      <c r="B29" s="47">
        <v>0.46076388888888892</v>
      </c>
      <c r="C29" s="44">
        <v>243.5</v>
      </c>
      <c r="D29" s="44">
        <v>8.6</v>
      </c>
      <c r="E29" s="44">
        <v>38.667000000000002</v>
      </c>
      <c r="F29" s="44">
        <v>14.686999999999999</v>
      </c>
      <c r="G29" s="5">
        <v>-3.6</v>
      </c>
      <c r="H29" s="44">
        <v>3.5</v>
      </c>
      <c r="I29" s="44">
        <v>7.91</v>
      </c>
      <c r="J29" s="44">
        <v>9.01</v>
      </c>
      <c r="K29" s="44">
        <v>94.069900000000004</v>
      </c>
      <c r="L29" s="44">
        <v>30.47</v>
      </c>
      <c r="O29" s="70">
        <f t="shared" si="2"/>
        <v>5.9099999999999986E-2</v>
      </c>
      <c r="P29" s="1">
        <f t="shared" si="3"/>
        <v>35.141000000000005</v>
      </c>
    </row>
    <row r="30" spans="1:16" x14ac:dyDescent="0.25">
      <c r="A30" s="48">
        <v>42766</v>
      </c>
      <c r="B30" s="47">
        <v>0.46087962962962964</v>
      </c>
      <c r="C30" s="44">
        <v>243.66669999999999</v>
      </c>
      <c r="D30" s="44">
        <v>8.61</v>
      </c>
      <c r="E30" s="44">
        <v>37.4</v>
      </c>
      <c r="F30" s="44">
        <v>14.686999999999999</v>
      </c>
      <c r="G30" s="5">
        <v>-3.5</v>
      </c>
      <c r="H30" s="44">
        <v>3.5</v>
      </c>
      <c r="I30" s="44">
        <v>7.91</v>
      </c>
      <c r="J30" s="44">
        <v>9.02</v>
      </c>
      <c r="K30" s="44">
        <v>94.172499999999999</v>
      </c>
      <c r="L30" s="44">
        <v>30.47</v>
      </c>
      <c r="O30" s="70">
        <f t="shared" si="2"/>
        <v>6.444999999999998E-2</v>
      </c>
      <c r="P30" s="1">
        <f t="shared" si="3"/>
        <v>33.873999999999995</v>
      </c>
    </row>
    <row r="31" spans="1:16" x14ac:dyDescent="0.25">
      <c r="A31" s="48">
        <v>42766</v>
      </c>
      <c r="B31" s="47">
        <v>0.46099537037037036</v>
      </c>
      <c r="C31" s="44">
        <v>243.83330000000001</v>
      </c>
      <c r="D31" s="44">
        <v>8.61</v>
      </c>
      <c r="E31" s="44">
        <v>38.213000000000001</v>
      </c>
      <c r="F31" s="44">
        <v>14.686999999999999</v>
      </c>
      <c r="G31" s="5">
        <v>-3.1</v>
      </c>
      <c r="H31" s="44">
        <v>3.5</v>
      </c>
      <c r="I31" s="44">
        <v>7.9</v>
      </c>
      <c r="J31" s="44">
        <v>9.02</v>
      </c>
      <c r="K31" s="44">
        <v>94.162300000000002</v>
      </c>
      <c r="L31" s="44">
        <v>30.47</v>
      </c>
      <c r="O31" s="70">
        <f t="shared" si="2"/>
        <v>8.5849999999999982E-2</v>
      </c>
      <c r="P31" s="1">
        <f t="shared" si="3"/>
        <v>34.686999999999998</v>
      </c>
    </row>
    <row r="32" spans="1:16" x14ac:dyDescent="0.25">
      <c r="A32" s="48">
        <v>42766</v>
      </c>
      <c r="B32" s="47">
        <v>0.46111111111111108</v>
      </c>
      <c r="C32" s="44">
        <v>244</v>
      </c>
      <c r="D32" s="44">
        <v>8.61</v>
      </c>
      <c r="E32" s="44">
        <v>37.558</v>
      </c>
      <c r="F32" s="44">
        <v>14.686999999999999</v>
      </c>
      <c r="G32" s="5">
        <v>-3.2</v>
      </c>
      <c r="H32" s="44">
        <v>3.5</v>
      </c>
      <c r="I32" s="44">
        <v>7.9</v>
      </c>
      <c r="J32" s="44">
        <v>9</v>
      </c>
      <c r="K32" s="44">
        <v>93.950999999999993</v>
      </c>
      <c r="L32" s="44">
        <v>30.47</v>
      </c>
      <c r="O32" s="70">
        <f t="shared" si="2"/>
        <v>8.049999999999996E-2</v>
      </c>
      <c r="P32" s="1">
        <f t="shared" si="3"/>
        <v>34.031999999999996</v>
      </c>
    </row>
    <row r="33" spans="1:16" x14ac:dyDescent="0.25">
      <c r="A33" s="48">
        <v>42766</v>
      </c>
      <c r="B33" s="47">
        <v>0.46122685185185186</v>
      </c>
      <c r="C33" s="44">
        <v>244.16669999999999</v>
      </c>
      <c r="D33" s="44">
        <v>8.6</v>
      </c>
      <c r="E33" s="44">
        <v>37.340000000000003</v>
      </c>
      <c r="F33" s="44">
        <v>14.686999999999999</v>
      </c>
      <c r="G33" s="5">
        <v>-4</v>
      </c>
      <c r="H33" s="44">
        <v>3.5</v>
      </c>
      <c r="I33" s="44">
        <v>7.9</v>
      </c>
      <c r="J33" s="44">
        <v>9</v>
      </c>
      <c r="K33" s="44">
        <v>93.943200000000004</v>
      </c>
      <c r="L33" s="44">
        <v>30.42</v>
      </c>
      <c r="O33" s="70">
        <f t="shared" si="2"/>
        <v>3.7699999999999984E-2</v>
      </c>
      <c r="P33" s="1">
        <f t="shared" si="3"/>
        <v>33.814000000000007</v>
      </c>
    </row>
    <row r="34" spans="1:16" x14ac:dyDescent="0.25">
      <c r="A34" s="48">
        <v>42766</v>
      </c>
      <c r="B34" s="47">
        <v>0.46134259259259264</v>
      </c>
      <c r="C34" s="44">
        <v>244.33330000000001</v>
      </c>
      <c r="D34" s="44">
        <v>8.59</v>
      </c>
      <c r="E34" s="44">
        <v>38.037999999999997</v>
      </c>
      <c r="F34" s="44">
        <v>14.686999999999999</v>
      </c>
      <c r="G34" s="5">
        <v>-3.6</v>
      </c>
      <c r="H34" s="44">
        <v>3.5289999999999999</v>
      </c>
      <c r="I34" s="44">
        <v>7.9</v>
      </c>
      <c r="J34" s="44">
        <v>9.02</v>
      </c>
      <c r="K34" s="44">
        <v>94.096000000000004</v>
      </c>
      <c r="L34" s="44">
        <v>30.43</v>
      </c>
      <c r="O34" s="70">
        <f t="shared" si="2"/>
        <v>5.9099999999999986E-2</v>
      </c>
      <c r="P34" s="1">
        <f t="shared" si="3"/>
        <v>34.512</v>
      </c>
    </row>
    <row r="35" spans="1:16" x14ac:dyDescent="0.25">
      <c r="A35" s="48">
        <v>42766</v>
      </c>
      <c r="B35" s="47">
        <v>0.4614583333333333</v>
      </c>
      <c r="C35" s="44">
        <v>244.5</v>
      </c>
      <c r="D35" s="44">
        <v>8.61</v>
      </c>
      <c r="E35" s="44">
        <v>38.353999999999999</v>
      </c>
      <c r="F35" s="44">
        <v>14.686999999999999</v>
      </c>
      <c r="G35" s="5">
        <v>-3.7</v>
      </c>
      <c r="H35" s="44">
        <v>3.5</v>
      </c>
      <c r="I35" s="44">
        <v>7.9</v>
      </c>
      <c r="J35" s="44">
        <v>9.02</v>
      </c>
      <c r="K35" s="44">
        <v>94.170599999999993</v>
      </c>
      <c r="L35" s="44">
        <v>30.45</v>
      </c>
      <c r="O35" s="70">
        <f t="shared" si="2"/>
        <v>5.3749999999999964E-2</v>
      </c>
      <c r="P35" s="1">
        <f t="shared" si="3"/>
        <v>34.828000000000003</v>
      </c>
    </row>
    <row r="36" spans="1:16" x14ac:dyDescent="0.25">
      <c r="A36" s="48">
        <v>42766</v>
      </c>
      <c r="B36" s="47">
        <v>0.46157407407407408</v>
      </c>
      <c r="C36" s="44">
        <v>244.66669999999999</v>
      </c>
      <c r="D36" s="44">
        <v>8.61</v>
      </c>
      <c r="E36" s="44">
        <v>38.316000000000003</v>
      </c>
      <c r="F36" s="44">
        <v>14.686999999999999</v>
      </c>
      <c r="G36" s="5">
        <v>-3.3</v>
      </c>
      <c r="H36" s="44">
        <v>3.5289999999999999</v>
      </c>
      <c r="I36" s="44">
        <v>7.9</v>
      </c>
      <c r="J36" s="44">
        <v>9.01</v>
      </c>
      <c r="K36" s="44">
        <v>94.064899999999994</v>
      </c>
      <c r="L36" s="44">
        <v>30.46</v>
      </c>
      <c r="O36" s="70">
        <f t="shared" si="2"/>
        <v>7.5149999999999995E-2</v>
      </c>
      <c r="P36" s="1">
        <f t="shared" si="3"/>
        <v>34.790000000000006</v>
      </c>
    </row>
    <row r="37" spans="1:16" x14ac:dyDescent="0.25">
      <c r="A37" s="48">
        <v>42766</v>
      </c>
      <c r="B37" s="47">
        <v>0.4616898148148148</v>
      </c>
      <c r="C37" s="44">
        <v>244.83330000000001</v>
      </c>
      <c r="D37" s="44">
        <v>8.61</v>
      </c>
      <c r="E37" s="44">
        <v>38.218000000000004</v>
      </c>
      <c r="F37" s="44">
        <v>14.686999999999999</v>
      </c>
      <c r="G37" s="5">
        <v>-3.6</v>
      </c>
      <c r="H37" s="44">
        <v>3.5289999999999999</v>
      </c>
      <c r="I37" s="44">
        <v>7.9</v>
      </c>
      <c r="J37" s="44">
        <v>9</v>
      </c>
      <c r="K37" s="44">
        <v>93.992500000000007</v>
      </c>
      <c r="L37" s="44">
        <v>30.45</v>
      </c>
      <c r="O37" s="70">
        <f t="shared" si="2"/>
        <v>5.9099999999999986E-2</v>
      </c>
      <c r="P37" s="1">
        <f t="shared" si="3"/>
        <v>34.692000000000007</v>
      </c>
    </row>
    <row r="38" spans="1:16" x14ac:dyDescent="0.25">
      <c r="A38" s="48">
        <v>42766</v>
      </c>
      <c r="B38" s="47">
        <v>0.46180555555555558</v>
      </c>
      <c r="C38" s="44">
        <v>245</v>
      </c>
      <c r="D38" s="44">
        <v>8.6</v>
      </c>
      <c r="E38" s="44">
        <v>37.595999999999997</v>
      </c>
      <c r="F38" s="44">
        <v>14.686999999999999</v>
      </c>
      <c r="G38" s="5">
        <v>-2.9</v>
      </c>
      <c r="H38" s="44">
        <v>3.5</v>
      </c>
      <c r="I38" s="44">
        <v>7.9</v>
      </c>
      <c r="J38" s="44">
        <v>9</v>
      </c>
      <c r="K38" s="44">
        <v>93.989800000000002</v>
      </c>
      <c r="L38" s="44">
        <v>30.46</v>
      </c>
      <c r="O38" s="70">
        <f t="shared" si="2"/>
        <v>9.6549999999999997E-2</v>
      </c>
      <c r="P38" s="1">
        <f t="shared" si="3"/>
        <v>34.069999999999993</v>
      </c>
    </row>
    <row r="39" spans="1:16" x14ac:dyDescent="0.25">
      <c r="A39" s="48">
        <v>42766</v>
      </c>
      <c r="B39" s="47">
        <v>0.46192129629629625</v>
      </c>
      <c r="C39" s="44">
        <v>245.16669999999999</v>
      </c>
      <c r="D39" s="44">
        <v>8.6</v>
      </c>
      <c r="E39" s="44">
        <v>37.338999999999999</v>
      </c>
      <c r="F39" s="44">
        <v>14.686999999999999</v>
      </c>
      <c r="G39" s="5">
        <v>-3.7</v>
      </c>
      <c r="H39" s="44">
        <v>3.5</v>
      </c>
      <c r="I39" s="44">
        <v>7.9</v>
      </c>
      <c r="J39" s="44">
        <v>8.99</v>
      </c>
      <c r="K39" s="44">
        <v>93.818299999999994</v>
      </c>
      <c r="L39" s="44">
        <v>30.44</v>
      </c>
      <c r="O39" s="70">
        <f t="shared" si="2"/>
        <v>5.3749999999999964E-2</v>
      </c>
      <c r="P39" s="1">
        <f t="shared" si="3"/>
        <v>33.813000000000002</v>
      </c>
    </row>
    <row r="40" spans="1:16" x14ac:dyDescent="0.25">
      <c r="A40" s="48">
        <v>42766</v>
      </c>
      <c r="B40" s="47">
        <v>0.46203703703703702</v>
      </c>
      <c r="C40" s="44">
        <v>245.33330000000001</v>
      </c>
      <c r="D40" s="44">
        <v>8.59</v>
      </c>
      <c r="E40" s="44">
        <v>37.393999999999998</v>
      </c>
      <c r="F40" s="44">
        <v>14.686999999999999</v>
      </c>
      <c r="G40" s="5">
        <v>-4.2</v>
      </c>
      <c r="H40" s="44">
        <v>3.5</v>
      </c>
      <c r="I40" s="44">
        <v>7.91</v>
      </c>
      <c r="J40" s="44">
        <v>9</v>
      </c>
      <c r="K40" s="44">
        <v>93.861999999999995</v>
      </c>
      <c r="L40" s="44">
        <v>30.41</v>
      </c>
      <c r="O40" s="70">
        <f t="shared" si="2"/>
        <v>2.6999999999999968E-2</v>
      </c>
      <c r="P40" s="1">
        <f t="shared" si="3"/>
        <v>33.867999999999995</v>
      </c>
    </row>
    <row r="41" spans="1:16" x14ac:dyDescent="0.25">
      <c r="A41" s="48">
        <v>42766</v>
      </c>
      <c r="B41" s="47">
        <v>0.4621527777777778</v>
      </c>
      <c r="C41" s="44">
        <v>245.5</v>
      </c>
      <c r="D41" s="44">
        <v>8.58</v>
      </c>
      <c r="E41" s="44">
        <v>37.725999999999999</v>
      </c>
      <c r="F41" s="44">
        <v>14.686999999999999</v>
      </c>
      <c r="G41" s="5">
        <v>-4.0999999999999996</v>
      </c>
      <c r="H41" s="44">
        <v>3.5289999999999999</v>
      </c>
      <c r="I41" s="44">
        <v>7.9</v>
      </c>
      <c r="J41" s="44">
        <v>9.0399999999999991</v>
      </c>
      <c r="K41" s="44">
        <v>94.332899999999995</v>
      </c>
      <c r="L41" s="44">
        <v>30.42</v>
      </c>
      <c r="O41" s="70">
        <f t="shared" si="2"/>
        <v>3.234999999999999E-2</v>
      </c>
      <c r="P41" s="1">
        <f t="shared" si="3"/>
        <v>34.200000000000003</v>
      </c>
    </row>
    <row r="42" spans="1:16" x14ac:dyDescent="0.25">
      <c r="A42" s="48">
        <v>42766</v>
      </c>
      <c r="B42" s="47">
        <v>0.46226851851851852</v>
      </c>
      <c r="C42" s="44">
        <v>245.66669999999999</v>
      </c>
      <c r="D42" s="44">
        <v>8.6</v>
      </c>
      <c r="E42" s="44">
        <v>37.819000000000003</v>
      </c>
      <c r="F42" s="44">
        <v>14.686999999999999</v>
      </c>
      <c r="G42" s="5">
        <v>-3.8</v>
      </c>
      <c r="H42" s="44">
        <v>3.5289999999999999</v>
      </c>
      <c r="I42" s="44">
        <v>7.9</v>
      </c>
      <c r="J42" s="44">
        <v>9.0299999999999994</v>
      </c>
      <c r="K42" s="44">
        <v>94.264799999999994</v>
      </c>
      <c r="L42" s="44">
        <v>30.44</v>
      </c>
      <c r="O42" s="70">
        <f t="shared" si="2"/>
        <v>4.8399999999999999E-2</v>
      </c>
      <c r="P42" s="1">
        <f t="shared" si="3"/>
        <v>34.293000000000006</v>
      </c>
    </row>
    <row r="43" spans="1:16" x14ac:dyDescent="0.25">
      <c r="A43" s="48">
        <v>42766</v>
      </c>
      <c r="B43" s="47">
        <v>0.46238425925925924</v>
      </c>
      <c r="C43" s="44">
        <v>245.83330000000001</v>
      </c>
      <c r="D43" s="44">
        <v>8.61</v>
      </c>
      <c r="E43" s="44">
        <v>38.414000000000001</v>
      </c>
      <c r="F43" s="44">
        <v>14.686999999999999</v>
      </c>
      <c r="G43" s="5">
        <v>-3.3</v>
      </c>
      <c r="H43" s="44">
        <v>3.5</v>
      </c>
      <c r="I43" s="44">
        <v>7.9</v>
      </c>
      <c r="J43" s="44">
        <v>9</v>
      </c>
      <c r="K43" s="44">
        <v>94.024100000000004</v>
      </c>
      <c r="L43" s="44">
        <v>30.46</v>
      </c>
      <c r="O43" s="70">
        <f t="shared" si="2"/>
        <v>7.5149999999999995E-2</v>
      </c>
      <c r="P43" s="1">
        <f t="shared" si="3"/>
        <v>34.888000000000005</v>
      </c>
    </row>
    <row r="44" spans="1:16" x14ac:dyDescent="0.25">
      <c r="A44" s="48">
        <v>42766</v>
      </c>
      <c r="B44" s="47">
        <v>0.46249999999999997</v>
      </c>
      <c r="C44" s="44">
        <v>246</v>
      </c>
      <c r="D44" s="44">
        <v>8.61</v>
      </c>
      <c r="E44" s="44">
        <v>38.451999999999998</v>
      </c>
      <c r="F44" s="44">
        <v>14.686999999999999</v>
      </c>
      <c r="G44" s="5">
        <v>-3.7</v>
      </c>
      <c r="H44" s="44">
        <v>3.5</v>
      </c>
      <c r="I44" s="44">
        <v>7.9</v>
      </c>
      <c r="J44" s="44">
        <v>8.98</v>
      </c>
      <c r="K44" s="44">
        <v>93.711500000000001</v>
      </c>
      <c r="L44" s="44">
        <v>30.45</v>
      </c>
      <c r="O44" s="70">
        <f t="shared" si="2"/>
        <v>5.3749999999999964E-2</v>
      </c>
      <c r="P44" s="1">
        <f t="shared" si="3"/>
        <v>34.926000000000002</v>
      </c>
    </row>
    <row r="45" spans="1:16" x14ac:dyDescent="0.25">
      <c r="A45" s="48">
        <v>42766</v>
      </c>
      <c r="B45" s="47">
        <v>0.46261574074074074</v>
      </c>
      <c r="C45" s="44">
        <v>246.16669999999999</v>
      </c>
      <c r="D45" s="44">
        <v>8.6</v>
      </c>
      <c r="E45" s="44">
        <v>38.72</v>
      </c>
      <c r="F45" s="44">
        <v>14.686999999999999</v>
      </c>
      <c r="G45" s="5">
        <v>-3.2</v>
      </c>
      <c r="H45" s="44">
        <v>3.5289999999999999</v>
      </c>
      <c r="I45" s="44">
        <v>7.9</v>
      </c>
      <c r="J45" s="44">
        <v>8.98</v>
      </c>
      <c r="K45" s="44">
        <v>93.751800000000003</v>
      </c>
      <c r="L45" s="44">
        <v>30.46</v>
      </c>
      <c r="O45" s="70">
        <f t="shared" si="2"/>
        <v>8.049999999999996E-2</v>
      </c>
      <c r="P45" s="1">
        <f t="shared" si="3"/>
        <v>35.194000000000003</v>
      </c>
    </row>
    <row r="46" spans="1:16" x14ac:dyDescent="0.25">
      <c r="A46" s="48">
        <v>42766</v>
      </c>
      <c r="B46" s="47">
        <v>0.46273148148148152</v>
      </c>
      <c r="C46" s="44">
        <v>246.33330000000001</v>
      </c>
      <c r="D46" s="44">
        <v>8.61</v>
      </c>
      <c r="E46" s="44">
        <v>38.572000000000003</v>
      </c>
      <c r="F46" s="44">
        <v>14.686999999999999</v>
      </c>
      <c r="G46" s="5">
        <v>-3.4</v>
      </c>
      <c r="H46" s="44">
        <v>3.5289999999999999</v>
      </c>
      <c r="I46" s="44">
        <v>7.9</v>
      </c>
      <c r="J46" s="44">
        <v>8.99</v>
      </c>
      <c r="K46" s="44">
        <v>93.844999999999999</v>
      </c>
      <c r="L46" s="44">
        <v>30.45</v>
      </c>
      <c r="O46" s="70">
        <f t="shared" si="2"/>
        <v>6.9800000000000001E-2</v>
      </c>
      <c r="P46" s="1">
        <f t="shared" si="3"/>
        <v>35.046000000000006</v>
      </c>
    </row>
    <row r="47" spans="1:16" x14ac:dyDescent="0.25">
      <c r="A47" s="48">
        <v>42766</v>
      </c>
      <c r="B47" s="47">
        <v>0.46284722222222219</v>
      </c>
      <c r="C47" s="44">
        <v>246.5</v>
      </c>
      <c r="D47" s="44">
        <v>8.61</v>
      </c>
      <c r="E47" s="44">
        <v>38.61</v>
      </c>
      <c r="F47" s="44">
        <v>14.686999999999999</v>
      </c>
      <c r="G47" s="5">
        <v>-3.3</v>
      </c>
      <c r="H47" s="44">
        <v>3.5</v>
      </c>
      <c r="I47" s="44">
        <v>7.9</v>
      </c>
      <c r="J47" s="44">
        <v>8.99</v>
      </c>
      <c r="K47" s="44">
        <v>93.830100000000002</v>
      </c>
      <c r="L47" s="44">
        <v>30.46</v>
      </c>
      <c r="O47" s="70">
        <f t="shared" si="2"/>
        <v>7.5149999999999995E-2</v>
      </c>
      <c r="P47" s="1">
        <f t="shared" si="3"/>
        <v>35.084000000000003</v>
      </c>
    </row>
    <row r="48" spans="1:16" x14ac:dyDescent="0.25">
      <c r="A48" s="48">
        <v>42766</v>
      </c>
      <c r="B48" s="47">
        <v>0.46296296296296297</v>
      </c>
      <c r="C48" s="44">
        <v>246.66669999999999</v>
      </c>
      <c r="D48" s="44">
        <v>8.61</v>
      </c>
      <c r="E48" s="44">
        <v>38.473999999999997</v>
      </c>
      <c r="F48" s="44">
        <v>14.686999999999999</v>
      </c>
      <c r="G48" s="5">
        <v>-3.1</v>
      </c>
      <c r="H48" s="44">
        <v>3.5</v>
      </c>
      <c r="I48" s="44">
        <v>7.9</v>
      </c>
      <c r="J48" s="44">
        <v>8.98</v>
      </c>
      <c r="K48" s="44">
        <v>93.808300000000003</v>
      </c>
      <c r="L48" s="44">
        <v>30.46</v>
      </c>
      <c r="O48" s="70">
        <f t="shared" si="2"/>
        <v>8.5849999999999982E-2</v>
      </c>
      <c r="P48" s="1">
        <f t="shared" si="3"/>
        <v>34.947999999999993</v>
      </c>
    </row>
    <row r="49" spans="1:16" x14ac:dyDescent="0.25">
      <c r="A49" s="48">
        <v>42766</v>
      </c>
      <c r="B49" s="47">
        <v>0.46307870370370369</v>
      </c>
      <c r="C49" s="44">
        <v>246.83330000000001</v>
      </c>
      <c r="D49" s="44">
        <v>8.6</v>
      </c>
      <c r="E49" s="44">
        <v>37.545999999999999</v>
      </c>
      <c r="F49" s="44">
        <v>14.686999999999999</v>
      </c>
      <c r="G49" s="5">
        <v>-3.4</v>
      </c>
      <c r="H49" s="44">
        <v>3.5</v>
      </c>
      <c r="I49" s="44">
        <v>7.9</v>
      </c>
      <c r="J49" s="44">
        <v>8.99</v>
      </c>
      <c r="K49" s="44">
        <v>93.827600000000004</v>
      </c>
      <c r="L49" s="44">
        <v>30.45</v>
      </c>
      <c r="O49" s="70">
        <f t="shared" si="2"/>
        <v>6.9800000000000001E-2</v>
      </c>
      <c r="P49" s="1">
        <f t="shared" si="3"/>
        <v>34.019999999999996</v>
      </c>
    </row>
    <row r="50" spans="1:16" x14ac:dyDescent="0.25">
      <c r="A50" s="48">
        <v>42766</v>
      </c>
      <c r="B50" s="47">
        <v>0.46319444444444446</v>
      </c>
      <c r="C50" s="44">
        <v>247</v>
      </c>
      <c r="D50" s="44">
        <v>8.6</v>
      </c>
      <c r="E50" s="44">
        <v>36.258000000000003</v>
      </c>
      <c r="F50" s="44">
        <v>14.686999999999999</v>
      </c>
      <c r="G50" s="5">
        <v>-3.7</v>
      </c>
      <c r="H50" s="44">
        <v>3.5</v>
      </c>
      <c r="I50" s="44">
        <v>7.9</v>
      </c>
      <c r="J50" s="44">
        <v>8.98</v>
      </c>
      <c r="K50" s="44">
        <v>93.786199999999994</v>
      </c>
      <c r="L50" s="44">
        <v>30.45</v>
      </c>
      <c r="O50" s="70">
        <f t="shared" si="2"/>
        <v>5.3749999999999964E-2</v>
      </c>
      <c r="P50" s="1">
        <f t="shared" si="3"/>
        <v>32.731999999999999</v>
      </c>
    </row>
    <row r="51" spans="1:16" x14ac:dyDescent="0.25">
      <c r="A51" s="48">
        <v>42766</v>
      </c>
      <c r="B51" s="47">
        <v>0.46331018518518513</v>
      </c>
      <c r="C51" s="44">
        <v>247.16669999999999</v>
      </c>
      <c r="D51" s="44">
        <v>8.59</v>
      </c>
      <c r="E51" s="44">
        <v>34.909999999999997</v>
      </c>
      <c r="F51" s="44">
        <v>14.686999999999999</v>
      </c>
      <c r="G51" s="5">
        <v>-4.0999999999999996</v>
      </c>
      <c r="H51" s="44">
        <v>3.5</v>
      </c>
      <c r="I51" s="44">
        <v>7.9</v>
      </c>
      <c r="J51" s="44">
        <v>8.99</v>
      </c>
      <c r="K51" s="44">
        <v>93.785399999999996</v>
      </c>
      <c r="L51" s="44">
        <v>30.38</v>
      </c>
      <c r="O51" s="70">
        <f t="shared" si="2"/>
        <v>3.234999999999999E-2</v>
      </c>
      <c r="P51" s="1">
        <f t="shared" si="3"/>
        <v>31.383999999999997</v>
      </c>
    </row>
    <row r="52" spans="1:16" x14ac:dyDescent="0.25">
      <c r="A52" s="48">
        <v>42766</v>
      </c>
      <c r="B52" s="47">
        <v>0.46342592592592591</v>
      </c>
      <c r="C52" s="44">
        <v>247.33330000000001</v>
      </c>
      <c r="D52" s="44">
        <v>8.58</v>
      </c>
      <c r="E52" s="44">
        <v>34.441000000000003</v>
      </c>
      <c r="F52" s="44">
        <v>14.686999999999999</v>
      </c>
      <c r="G52" s="5">
        <v>-4.2</v>
      </c>
      <c r="H52" s="44">
        <v>3.5</v>
      </c>
      <c r="I52" s="44">
        <v>7.91</v>
      </c>
      <c r="J52" s="44">
        <v>9.06</v>
      </c>
      <c r="K52" s="44">
        <v>94.474400000000003</v>
      </c>
      <c r="L52" s="44">
        <v>30.37</v>
      </c>
      <c r="O52" s="70">
        <f t="shared" si="2"/>
        <v>2.6999999999999968E-2</v>
      </c>
      <c r="P52" s="1">
        <f t="shared" si="3"/>
        <v>30.915000000000003</v>
      </c>
    </row>
    <row r="53" spans="1:16" x14ac:dyDescent="0.25">
      <c r="A53" s="48">
        <v>42766</v>
      </c>
      <c r="B53" s="47">
        <v>0.46354166666666669</v>
      </c>
      <c r="C53" s="44">
        <v>247.5</v>
      </c>
      <c r="D53" s="44">
        <v>8.58</v>
      </c>
      <c r="E53" s="44">
        <v>34.332000000000001</v>
      </c>
      <c r="F53" s="44">
        <v>14.686999999999999</v>
      </c>
      <c r="G53" s="5">
        <v>-4.2</v>
      </c>
      <c r="H53" s="44">
        <v>3.5</v>
      </c>
      <c r="I53" s="44">
        <v>7.9</v>
      </c>
      <c r="J53" s="44">
        <v>9.07</v>
      </c>
      <c r="K53" s="44">
        <v>94.622200000000007</v>
      </c>
      <c r="L53" s="44">
        <v>30.34</v>
      </c>
      <c r="O53" s="70">
        <f t="shared" si="2"/>
        <v>2.6999999999999968E-2</v>
      </c>
      <c r="P53" s="1">
        <f t="shared" si="3"/>
        <v>30.806000000000001</v>
      </c>
    </row>
    <row r="54" spans="1:16" x14ac:dyDescent="0.25">
      <c r="A54" s="48">
        <v>42766</v>
      </c>
      <c r="B54" s="47">
        <v>0.46365740740740741</v>
      </c>
      <c r="C54" s="44">
        <v>247.66669999999999</v>
      </c>
      <c r="D54" s="44">
        <v>8.57</v>
      </c>
      <c r="E54" s="44">
        <v>34.021000000000001</v>
      </c>
      <c r="F54" s="44">
        <v>14.686999999999999</v>
      </c>
      <c r="G54" s="5">
        <v>-4.0999999999999996</v>
      </c>
      <c r="H54" s="44">
        <v>3.5289999999999999</v>
      </c>
      <c r="I54" s="44">
        <v>7.9</v>
      </c>
      <c r="J54" s="44">
        <v>9.06</v>
      </c>
      <c r="K54" s="44">
        <v>94.485699999999994</v>
      </c>
      <c r="L54" s="44">
        <v>30.33</v>
      </c>
      <c r="O54" s="70">
        <f t="shared" si="2"/>
        <v>3.234999999999999E-2</v>
      </c>
      <c r="P54" s="1">
        <f t="shared" si="3"/>
        <v>30.495000000000001</v>
      </c>
    </row>
    <row r="55" spans="1:16" x14ac:dyDescent="0.25">
      <c r="A55" s="48">
        <v>42766</v>
      </c>
      <c r="B55" s="47">
        <v>0.46377314814814818</v>
      </c>
      <c r="C55" s="44">
        <v>247.83330000000001</v>
      </c>
      <c r="D55" s="44">
        <v>8.58</v>
      </c>
      <c r="E55" s="44">
        <v>34.735999999999997</v>
      </c>
      <c r="F55" s="44">
        <v>14.686999999999999</v>
      </c>
      <c r="G55" s="5">
        <v>-4.3</v>
      </c>
      <c r="H55" s="44">
        <v>3.5289999999999999</v>
      </c>
      <c r="I55" s="44">
        <v>7.91</v>
      </c>
      <c r="J55" s="44">
        <v>9.07</v>
      </c>
      <c r="K55" s="44">
        <v>94.562200000000004</v>
      </c>
      <c r="L55" s="44">
        <v>30.38</v>
      </c>
      <c r="O55" s="70">
        <f t="shared" si="2"/>
        <v>2.1650000000000003E-2</v>
      </c>
      <c r="P55" s="1">
        <f t="shared" si="3"/>
        <v>31.209999999999997</v>
      </c>
    </row>
    <row r="56" spans="1:16" x14ac:dyDescent="0.25">
      <c r="A56" s="48">
        <v>42766</v>
      </c>
      <c r="B56" s="47">
        <v>0.46388888888888885</v>
      </c>
      <c r="C56" s="44">
        <v>248</v>
      </c>
      <c r="D56" s="44">
        <v>8.59</v>
      </c>
      <c r="E56" s="44">
        <v>35.642000000000003</v>
      </c>
      <c r="F56" s="44">
        <v>14.686999999999999</v>
      </c>
      <c r="G56" s="5">
        <v>-4.2</v>
      </c>
      <c r="H56" s="44">
        <v>3.5</v>
      </c>
      <c r="I56" s="44">
        <v>7.9</v>
      </c>
      <c r="J56" s="44">
        <v>9.06</v>
      </c>
      <c r="K56" s="44">
        <v>94.530500000000004</v>
      </c>
      <c r="L56" s="44">
        <v>30.38</v>
      </c>
      <c r="O56" s="70">
        <f t="shared" si="2"/>
        <v>2.6999999999999968E-2</v>
      </c>
      <c r="P56" s="1">
        <f t="shared" si="3"/>
        <v>32.116</v>
      </c>
    </row>
    <row r="57" spans="1:16" x14ac:dyDescent="0.25">
      <c r="A57" s="48">
        <v>42766</v>
      </c>
      <c r="B57" s="47">
        <v>0.46400462962962963</v>
      </c>
      <c r="C57" s="44">
        <v>248.16669999999999</v>
      </c>
      <c r="D57" s="44">
        <v>8.58</v>
      </c>
      <c r="E57" s="44">
        <v>35.871000000000002</v>
      </c>
      <c r="F57" s="44">
        <v>14.686999999999999</v>
      </c>
      <c r="G57" s="5">
        <v>-4.3</v>
      </c>
      <c r="H57" s="44">
        <v>3.5</v>
      </c>
      <c r="I57" s="44">
        <v>7.9</v>
      </c>
      <c r="J57" s="44">
        <v>9.06</v>
      </c>
      <c r="K57" s="44">
        <v>94.464200000000005</v>
      </c>
      <c r="L57" s="44">
        <v>30.34</v>
      </c>
      <c r="O57" s="70">
        <f t="shared" si="2"/>
        <v>2.1650000000000003E-2</v>
      </c>
      <c r="P57" s="1">
        <f t="shared" si="3"/>
        <v>32.344999999999999</v>
      </c>
    </row>
    <row r="58" spans="1:16" x14ac:dyDescent="0.25">
      <c r="A58" s="48">
        <v>42766</v>
      </c>
      <c r="B58" s="47">
        <v>0.46412037037037041</v>
      </c>
      <c r="C58" s="44">
        <v>248.33330000000001</v>
      </c>
      <c r="D58" s="44">
        <v>8.58</v>
      </c>
      <c r="E58" s="44">
        <v>36.171999999999997</v>
      </c>
      <c r="F58" s="44">
        <v>14.686999999999999</v>
      </c>
      <c r="G58" s="5">
        <v>-4.3</v>
      </c>
      <c r="H58" s="44">
        <v>3.5</v>
      </c>
      <c r="I58" s="44">
        <v>7.91</v>
      </c>
      <c r="J58" s="44">
        <v>9.0500000000000007</v>
      </c>
      <c r="K58" s="44">
        <v>94.419600000000003</v>
      </c>
      <c r="L58" s="44">
        <v>30.36</v>
      </c>
      <c r="O58" s="70">
        <f t="shared" si="2"/>
        <v>2.1650000000000003E-2</v>
      </c>
      <c r="P58" s="1">
        <f t="shared" si="3"/>
        <v>32.646000000000001</v>
      </c>
    </row>
    <row r="59" spans="1:16" x14ac:dyDescent="0.25">
      <c r="A59" s="48">
        <v>42766</v>
      </c>
      <c r="B59" s="47">
        <v>0.46423611111111113</v>
      </c>
      <c r="C59" s="44">
        <v>248.5</v>
      </c>
      <c r="D59" s="44">
        <v>8.58</v>
      </c>
      <c r="E59" s="44">
        <v>34.862000000000002</v>
      </c>
      <c r="F59" s="44">
        <v>14.686999999999999</v>
      </c>
      <c r="G59" s="5">
        <v>-4.2</v>
      </c>
      <c r="H59" s="44">
        <v>3.5</v>
      </c>
      <c r="I59" s="44">
        <v>7.91</v>
      </c>
      <c r="J59" s="44">
        <v>9.09</v>
      </c>
      <c r="K59" s="44">
        <v>94.7911</v>
      </c>
      <c r="L59" s="44">
        <v>30.35</v>
      </c>
      <c r="O59" s="70">
        <f t="shared" si="2"/>
        <v>2.6999999999999968E-2</v>
      </c>
      <c r="P59" s="1">
        <f t="shared" si="3"/>
        <v>31.336000000000002</v>
      </c>
    </row>
    <row r="60" spans="1:16" x14ac:dyDescent="0.25">
      <c r="A60" s="48">
        <v>42766</v>
      </c>
      <c r="B60" s="47">
        <v>0.46435185185185185</v>
      </c>
      <c r="C60" s="44">
        <v>248.66669999999999</v>
      </c>
      <c r="D60" s="44">
        <v>8.58</v>
      </c>
      <c r="E60" s="44">
        <v>34.442</v>
      </c>
      <c r="F60" s="44">
        <v>14.686999999999999</v>
      </c>
      <c r="G60" s="5">
        <v>-4.0999999999999996</v>
      </c>
      <c r="H60" s="44">
        <v>3.5</v>
      </c>
      <c r="I60" s="44">
        <v>7.91</v>
      </c>
      <c r="J60" s="44">
        <v>9.1</v>
      </c>
      <c r="K60" s="44">
        <v>94.886399999999995</v>
      </c>
      <c r="L60" s="44">
        <v>30.32</v>
      </c>
      <c r="O60" s="70">
        <f t="shared" si="2"/>
        <v>3.234999999999999E-2</v>
      </c>
      <c r="P60" s="1">
        <f t="shared" si="3"/>
        <v>30.916</v>
      </c>
    </row>
    <row r="61" spans="1:16" x14ac:dyDescent="0.25">
      <c r="A61" s="48">
        <v>42766</v>
      </c>
      <c r="B61" s="47">
        <v>0.46446759259259257</v>
      </c>
      <c r="C61" s="44">
        <v>248.83330000000001</v>
      </c>
      <c r="D61" s="44">
        <v>8.58</v>
      </c>
      <c r="E61" s="44">
        <v>35.468000000000004</v>
      </c>
      <c r="F61" s="44">
        <v>14.686999999999999</v>
      </c>
      <c r="G61" s="5">
        <v>-4.3</v>
      </c>
      <c r="H61" s="44">
        <v>3.5289999999999999</v>
      </c>
      <c r="I61" s="44">
        <v>7.91</v>
      </c>
      <c r="J61" s="44">
        <v>9.1199999999999992</v>
      </c>
      <c r="K61" s="44">
        <v>95.059799999999996</v>
      </c>
      <c r="L61" s="44">
        <v>30.36</v>
      </c>
      <c r="O61" s="70">
        <f t="shared" si="2"/>
        <v>2.1650000000000003E-2</v>
      </c>
      <c r="P61" s="1">
        <f t="shared" si="3"/>
        <v>31.942000000000004</v>
      </c>
    </row>
    <row r="62" spans="1:16" x14ac:dyDescent="0.25">
      <c r="A62" s="48">
        <v>42766</v>
      </c>
      <c r="B62" s="47">
        <v>0.46458333333333335</v>
      </c>
      <c r="C62" s="44">
        <v>249</v>
      </c>
      <c r="D62" s="44">
        <v>8.6</v>
      </c>
      <c r="E62" s="44">
        <v>36.401000000000003</v>
      </c>
      <c r="F62" s="44">
        <v>14.686999999999999</v>
      </c>
      <c r="G62" s="5">
        <v>-3.3</v>
      </c>
      <c r="H62" s="44">
        <v>3.5</v>
      </c>
      <c r="I62" s="44">
        <v>7.9</v>
      </c>
      <c r="J62" s="44">
        <v>9.09</v>
      </c>
      <c r="K62" s="44">
        <v>94.834999999999994</v>
      </c>
      <c r="L62" s="44">
        <v>30.41</v>
      </c>
      <c r="O62" s="70">
        <f t="shared" si="2"/>
        <v>7.5149999999999995E-2</v>
      </c>
      <c r="P62" s="1">
        <f t="shared" si="3"/>
        <v>32.875</v>
      </c>
    </row>
    <row r="63" spans="1:16" x14ac:dyDescent="0.25">
      <c r="A63" s="48">
        <v>42766</v>
      </c>
      <c r="B63" s="47">
        <v>0.46469907407407413</v>
      </c>
      <c r="C63" s="44">
        <v>249.16669999999999</v>
      </c>
      <c r="D63" s="44">
        <v>8.61</v>
      </c>
      <c r="E63" s="44">
        <v>36.499000000000002</v>
      </c>
      <c r="F63" s="44">
        <v>14.686999999999999</v>
      </c>
      <c r="G63" s="5">
        <v>-3.6</v>
      </c>
      <c r="H63" s="44">
        <v>3.5</v>
      </c>
      <c r="I63" s="44">
        <v>7.9</v>
      </c>
      <c r="J63" s="44">
        <v>9.0399999999999991</v>
      </c>
      <c r="K63" s="44">
        <v>94.390600000000006</v>
      </c>
      <c r="L63" s="44">
        <v>30.4</v>
      </c>
      <c r="O63" s="70">
        <f t="shared" si="2"/>
        <v>5.9099999999999986E-2</v>
      </c>
      <c r="P63" s="1">
        <f t="shared" si="3"/>
        <v>32.972999999999999</v>
      </c>
    </row>
    <row r="64" spans="1:16" x14ac:dyDescent="0.25">
      <c r="A64" s="48">
        <v>42766</v>
      </c>
      <c r="B64" s="47">
        <v>0.46481481481481479</v>
      </c>
      <c r="C64" s="44">
        <v>249.33330000000001</v>
      </c>
      <c r="D64" s="44">
        <v>8.59</v>
      </c>
      <c r="E64" s="44">
        <v>36.679000000000002</v>
      </c>
      <c r="F64" s="44">
        <v>14.686999999999999</v>
      </c>
      <c r="G64" s="5">
        <v>-3.9</v>
      </c>
      <c r="H64" s="44">
        <v>3.5</v>
      </c>
      <c r="I64" s="44">
        <v>7.9</v>
      </c>
      <c r="J64" s="44">
        <v>9.01</v>
      </c>
      <c r="K64" s="44">
        <v>94.006100000000004</v>
      </c>
      <c r="L64" s="44">
        <v>30.4</v>
      </c>
      <c r="O64" s="70">
        <f t="shared" si="2"/>
        <v>4.3049999999999977E-2</v>
      </c>
      <c r="P64" s="1">
        <f t="shared" si="3"/>
        <v>33.153000000000006</v>
      </c>
    </row>
    <row r="65" spans="1:16" x14ac:dyDescent="0.25">
      <c r="A65" s="48">
        <v>42766</v>
      </c>
      <c r="B65" s="47">
        <v>0.46493055555555557</v>
      </c>
      <c r="C65" s="44">
        <v>249.5</v>
      </c>
      <c r="D65" s="44">
        <v>8.59</v>
      </c>
      <c r="E65" s="44">
        <v>36.274999999999999</v>
      </c>
      <c r="F65" s="44">
        <v>14.686999999999999</v>
      </c>
      <c r="G65" s="5">
        <v>-4.3</v>
      </c>
      <c r="H65" s="44">
        <v>3.5</v>
      </c>
      <c r="I65" s="44">
        <v>7.91</v>
      </c>
      <c r="J65" s="44">
        <v>9.01</v>
      </c>
      <c r="K65" s="44">
        <v>93.988</v>
      </c>
      <c r="L65" s="44">
        <v>30.37</v>
      </c>
      <c r="O65" s="70">
        <f t="shared" si="2"/>
        <v>2.1650000000000003E-2</v>
      </c>
      <c r="P65" s="1">
        <f t="shared" si="3"/>
        <v>32.748999999999995</v>
      </c>
    </row>
    <row r="66" spans="1:16" x14ac:dyDescent="0.25">
      <c r="A66" s="48">
        <v>42766</v>
      </c>
      <c r="B66" s="47">
        <v>0.46504629629629629</v>
      </c>
      <c r="C66" s="44">
        <v>249.66669999999999</v>
      </c>
      <c r="D66" s="44">
        <v>8.59</v>
      </c>
      <c r="E66" s="44">
        <v>36.319000000000003</v>
      </c>
      <c r="F66" s="44">
        <v>14.686999999999999</v>
      </c>
      <c r="G66" s="5">
        <v>-4</v>
      </c>
      <c r="H66" s="44">
        <v>3.5</v>
      </c>
      <c r="I66" s="44">
        <v>7.9</v>
      </c>
      <c r="J66" s="44">
        <v>9.06</v>
      </c>
      <c r="K66" s="44">
        <v>94.554900000000004</v>
      </c>
      <c r="L66" s="44">
        <v>30.38</v>
      </c>
      <c r="O66" s="70">
        <f t="shared" si="2"/>
        <v>3.7699999999999984E-2</v>
      </c>
      <c r="P66" s="1">
        <f t="shared" si="3"/>
        <v>32.793000000000006</v>
      </c>
    </row>
    <row r="67" spans="1:16" x14ac:dyDescent="0.25">
      <c r="A67" s="48">
        <v>42766</v>
      </c>
      <c r="B67" s="47">
        <v>0.46516203703703707</v>
      </c>
      <c r="C67" s="44">
        <v>249.83330000000001</v>
      </c>
      <c r="D67" s="44">
        <v>8.6</v>
      </c>
      <c r="E67" s="44">
        <v>36.777000000000001</v>
      </c>
      <c r="F67" s="44">
        <v>14.686999999999999</v>
      </c>
      <c r="G67" s="5">
        <v>-3.9</v>
      </c>
      <c r="H67" s="44">
        <v>3.5</v>
      </c>
      <c r="I67" s="44">
        <v>7.9</v>
      </c>
      <c r="J67" s="44">
        <v>9.0299999999999994</v>
      </c>
      <c r="K67" s="44">
        <v>94.1751</v>
      </c>
      <c r="L67" s="44">
        <v>30.37</v>
      </c>
      <c r="O67" s="70">
        <f t="shared" si="2"/>
        <v>4.3049999999999977E-2</v>
      </c>
      <c r="P67" s="1">
        <f t="shared" si="3"/>
        <v>33.251000000000005</v>
      </c>
    </row>
    <row r="68" spans="1:16" x14ac:dyDescent="0.25">
      <c r="A68" s="48">
        <v>42766</v>
      </c>
      <c r="B68" s="47">
        <v>0.46527777777777773</v>
      </c>
      <c r="C68" s="44">
        <v>250</v>
      </c>
      <c r="D68" s="44">
        <v>8.6</v>
      </c>
      <c r="E68" s="44">
        <v>36.843000000000004</v>
      </c>
      <c r="F68" s="44">
        <v>14.686999999999999</v>
      </c>
      <c r="G68" s="5">
        <v>-3.5</v>
      </c>
      <c r="H68" s="44">
        <v>3.5</v>
      </c>
      <c r="I68" s="44">
        <v>7.9</v>
      </c>
      <c r="J68" s="44">
        <v>9</v>
      </c>
      <c r="K68" s="44">
        <v>93.922399999999996</v>
      </c>
      <c r="L68" s="44">
        <v>30.39</v>
      </c>
      <c r="O68" s="70">
        <f t="shared" si="2"/>
        <v>6.444999999999998E-2</v>
      </c>
      <c r="P68" s="1">
        <f t="shared" si="3"/>
        <v>33.317000000000007</v>
      </c>
    </row>
    <row r="69" spans="1:16" x14ac:dyDescent="0.25">
      <c r="A69" s="48">
        <v>42766</v>
      </c>
      <c r="B69" s="47">
        <v>0.46539351851851851</v>
      </c>
      <c r="C69" s="44">
        <v>250.16669999999999</v>
      </c>
      <c r="D69" s="44">
        <v>8.6</v>
      </c>
      <c r="E69" s="44">
        <v>36.39</v>
      </c>
      <c r="F69" s="44">
        <v>14.686999999999999</v>
      </c>
      <c r="G69" s="5">
        <v>-3.6</v>
      </c>
      <c r="H69" s="44">
        <v>3.5</v>
      </c>
      <c r="I69" s="44">
        <v>7.9</v>
      </c>
      <c r="J69" s="44">
        <v>8.99</v>
      </c>
      <c r="K69" s="44">
        <v>93.834100000000007</v>
      </c>
      <c r="L69" s="44">
        <v>30.37</v>
      </c>
      <c r="O69" s="70">
        <f t="shared" si="2"/>
        <v>5.9099999999999986E-2</v>
      </c>
      <c r="P69" s="1">
        <f t="shared" si="3"/>
        <v>32.864000000000004</v>
      </c>
    </row>
    <row r="70" spans="1:16" x14ac:dyDescent="0.25">
      <c r="A70" s="48">
        <v>42766</v>
      </c>
      <c r="B70" s="47">
        <v>0.46550925925925929</v>
      </c>
      <c r="C70" s="44">
        <v>250.33330000000001</v>
      </c>
      <c r="D70" s="44">
        <v>8.6</v>
      </c>
      <c r="E70" s="44">
        <v>37.344999999999999</v>
      </c>
      <c r="F70" s="44">
        <v>14.686999999999999</v>
      </c>
      <c r="G70" s="5">
        <v>-3.7</v>
      </c>
      <c r="H70" s="44">
        <v>3.5</v>
      </c>
      <c r="I70" s="44">
        <v>7.9</v>
      </c>
      <c r="J70" s="44">
        <v>8.98</v>
      </c>
      <c r="K70" s="44">
        <v>93.736199999999997</v>
      </c>
      <c r="L70" s="44">
        <v>30.37</v>
      </c>
      <c r="O70" s="70">
        <f t="shared" si="2"/>
        <v>5.3749999999999964E-2</v>
      </c>
      <c r="P70" s="1">
        <f t="shared" si="3"/>
        <v>33.819000000000003</v>
      </c>
    </row>
    <row r="71" spans="1:16" x14ac:dyDescent="0.25">
      <c r="A71" s="48">
        <v>42766</v>
      </c>
      <c r="B71" s="47">
        <v>0.46562500000000001</v>
      </c>
      <c r="C71" s="44">
        <v>250.5</v>
      </c>
      <c r="D71" s="44">
        <v>8.61</v>
      </c>
      <c r="E71" s="44">
        <v>38.332000000000001</v>
      </c>
      <c r="F71" s="44">
        <v>14.686999999999999</v>
      </c>
      <c r="G71" s="5">
        <v>-3.8</v>
      </c>
      <c r="H71" s="44">
        <v>3.5</v>
      </c>
      <c r="I71" s="44">
        <v>7.9</v>
      </c>
      <c r="J71" s="44">
        <v>8.99</v>
      </c>
      <c r="K71" s="44">
        <v>93.845799999999997</v>
      </c>
      <c r="L71" s="44">
        <v>30.37</v>
      </c>
      <c r="O71" s="70">
        <f t="shared" si="2"/>
        <v>4.8399999999999999E-2</v>
      </c>
      <c r="P71" s="1">
        <f t="shared" si="3"/>
        <v>34.805999999999997</v>
      </c>
    </row>
    <row r="72" spans="1:16" x14ac:dyDescent="0.25">
      <c r="A72" s="48">
        <v>42766</v>
      </c>
      <c r="B72" s="47">
        <v>0.46574074074074073</v>
      </c>
      <c r="C72" s="44">
        <v>250.66669999999999</v>
      </c>
      <c r="D72" s="44">
        <v>8.61</v>
      </c>
      <c r="E72" s="44">
        <v>38.512</v>
      </c>
      <c r="F72" s="44">
        <v>14.686999999999999</v>
      </c>
      <c r="G72" s="5">
        <v>-3.8</v>
      </c>
      <c r="H72" s="44">
        <v>3.5289999999999999</v>
      </c>
      <c r="I72" s="44">
        <v>7.9</v>
      </c>
      <c r="J72" s="44">
        <v>8.99</v>
      </c>
      <c r="K72" s="44">
        <v>93.847099999999998</v>
      </c>
      <c r="L72" s="44">
        <v>30.37</v>
      </c>
      <c r="O72" s="70">
        <f t="shared" si="2"/>
        <v>4.8399999999999999E-2</v>
      </c>
      <c r="P72" s="1">
        <f t="shared" si="3"/>
        <v>34.986000000000004</v>
      </c>
    </row>
    <row r="73" spans="1:16" x14ac:dyDescent="0.25">
      <c r="A73" s="48">
        <v>42766</v>
      </c>
      <c r="B73" s="47">
        <v>0.46585648148148145</v>
      </c>
      <c r="C73" s="44">
        <v>250.83330000000001</v>
      </c>
      <c r="D73" s="44">
        <v>8.6</v>
      </c>
      <c r="E73" s="44">
        <v>38.496000000000002</v>
      </c>
      <c r="F73" s="44">
        <v>14.686999999999999</v>
      </c>
      <c r="G73" s="5">
        <v>-3.8</v>
      </c>
      <c r="H73" s="44">
        <v>3.5289999999999999</v>
      </c>
      <c r="I73" s="44">
        <v>7.91</v>
      </c>
      <c r="J73" s="44">
        <v>9</v>
      </c>
      <c r="K73" s="44">
        <v>93.870999999999995</v>
      </c>
      <c r="L73" s="44">
        <v>30.37</v>
      </c>
      <c r="O73" s="70">
        <f t="shared" si="2"/>
        <v>4.8399999999999999E-2</v>
      </c>
      <c r="P73" s="1">
        <f t="shared" si="3"/>
        <v>34.97</v>
      </c>
    </row>
    <row r="74" spans="1:16" x14ac:dyDescent="0.25">
      <c r="A74" s="48">
        <v>42766</v>
      </c>
      <c r="B74" s="47">
        <v>0.46597222222222223</v>
      </c>
      <c r="C74" s="44">
        <v>251</v>
      </c>
      <c r="D74" s="44">
        <v>8.61</v>
      </c>
      <c r="E74" s="44">
        <v>38.091999999999999</v>
      </c>
      <c r="F74" s="44">
        <v>14.686999999999999</v>
      </c>
      <c r="G74" s="5">
        <v>-3.8</v>
      </c>
      <c r="H74" s="44">
        <v>3.5289999999999999</v>
      </c>
      <c r="I74" s="44">
        <v>7.91</v>
      </c>
      <c r="J74" s="44">
        <v>8.99</v>
      </c>
      <c r="K74" s="44">
        <v>93.817400000000006</v>
      </c>
      <c r="L74" s="44">
        <v>30.37</v>
      </c>
      <c r="O74" s="70">
        <f t="shared" si="2"/>
        <v>4.8399999999999999E-2</v>
      </c>
      <c r="P74" s="1">
        <f t="shared" si="3"/>
        <v>34.566000000000003</v>
      </c>
    </row>
    <row r="75" spans="1:16" x14ac:dyDescent="0.25">
      <c r="A75" s="48">
        <v>42766</v>
      </c>
      <c r="B75" s="47">
        <v>0.46608796296296301</v>
      </c>
      <c r="C75" s="44">
        <v>251.16669999999999</v>
      </c>
      <c r="D75" s="44">
        <v>8.6</v>
      </c>
      <c r="E75" s="44">
        <v>37.786999999999999</v>
      </c>
      <c r="F75" s="44">
        <v>14.686999999999999</v>
      </c>
      <c r="G75" s="5">
        <v>-3.7</v>
      </c>
      <c r="H75" s="44">
        <v>3.5</v>
      </c>
      <c r="I75" s="44">
        <v>7.9</v>
      </c>
      <c r="J75" s="44">
        <v>9</v>
      </c>
      <c r="K75" s="44">
        <v>93.952399999999997</v>
      </c>
      <c r="L75" s="44">
        <v>30.37</v>
      </c>
      <c r="O75" s="70">
        <f t="shared" si="2"/>
        <v>5.3749999999999964E-2</v>
      </c>
      <c r="P75" s="1">
        <f t="shared" si="3"/>
        <v>34.260999999999996</v>
      </c>
    </row>
    <row r="76" spans="1:16" x14ac:dyDescent="0.25">
      <c r="A76" s="48">
        <v>42766</v>
      </c>
      <c r="B76" s="47">
        <v>0.46620370370370368</v>
      </c>
      <c r="C76" s="44">
        <v>251.33330000000001</v>
      </c>
      <c r="D76" s="44">
        <v>8.6</v>
      </c>
      <c r="E76" s="44">
        <v>37.567999999999998</v>
      </c>
      <c r="F76" s="44">
        <v>14.686999999999999</v>
      </c>
      <c r="G76" s="5">
        <v>-3.7</v>
      </c>
      <c r="H76" s="44">
        <v>3.5</v>
      </c>
      <c r="I76" s="44">
        <v>7.91</v>
      </c>
      <c r="J76" s="44">
        <v>8.99</v>
      </c>
      <c r="K76" s="44">
        <v>93.814300000000003</v>
      </c>
      <c r="L76" s="44">
        <v>30.37</v>
      </c>
      <c r="O76" s="70">
        <f t="shared" si="2"/>
        <v>5.3749999999999964E-2</v>
      </c>
      <c r="P76" s="1">
        <f t="shared" si="3"/>
        <v>34.042000000000002</v>
      </c>
    </row>
    <row r="77" spans="1:16" x14ac:dyDescent="0.25">
      <c r="A77" s="48">
        <v>42766</v>
      </c>
      <c r="B77" s="47">
        <v>0.46631944444444445</v>
      </c>
      <c r="C77" s="44">
        <v>251.5</v>
      </c>
      <c r="D77" s="44">
        <v>8.61</v>
      </c>
      <c r="E77" s="44">
        <v>37.579000000000001</v>
      </c>
      <c r="F77" s="44">
        <v>14.686999999999999</v>
      </c>
      <c r="G77" s="5">
        <v>-3.6</v>
      </c>
      <c r="H77" s="44">
        <v>3.5289999999999999</v>
      </c>
      <c r="I77" s="44">
        <v>7.91</v>
      </c>
      <c r="J77" s="44">
        <v>8.99</v>
      </c>
      <c r="K77" s="44">
        <v>93.844899999999996</v>
      </c>
      <c r="L77" s="44">
        <v>30.36</v>
      </c>
      <c r="O77" s="70">
        <f t="shared" si="2"/>
        <v>5.9099999999999986E-2</v>
      </c>
      <c r="P77" s="1">
        <f t="shared" si="3"/>
        <v>34.052999999999997</v>
      </c>
    </row>
    <row r="78" spans="1:16" x14ac:dyDescent="0.25">
      <c r="A78" s="48">
        <v>42766</v>
      </c>
      <c r="B78" s="47">
        <v>0.46643518518518517</v>
      </c>
      <c r="C78" s="44">
        <v>251.66669999999999</v>
      </c>
      <c r="D78" s="44">
        <v>8.61</v>
      </c>
      <c r="E78" s="44">
        <v>37.35</v>
      </c>
      <c r="F78" s="44">
        <v>14.686999999999999</v>
      </c>
      <c r="G78" s="5">
        <v>-3.7</v>
      </c>
      <c r="H78" s="44">
        <v>3.5</v>
      </c>
      <c r="I78" s="44">
        <v>7.91</v>
      </c>
      <c r="J78" s="44">
        <v>9</v>
      </c>
      <c r="K78" s="44">
        <v>93.879599999999996</v>
      </c>
      <c r="L78" s="44">
        <v>30.36</v>
      </c>
      <c r="O78" s="70">
        <f t="shared" si="2"/>
        <v>5.3749999999999964E-2</v>
      </c>
      <c r="P78" s="1">
        <f t="shared" si="3"/>
        <v>33.823999999999998</v>
      </c>
    </row>
    <row r="79" spans="1:16" x14ac:dyDescent="0.25">
      <c r="A79" s="48">
        <v>42766</v>
      </c>
      <c r="B79" s="47">
        <v>0.46655092592592595</v>
      </c>
      <c r="C79" s="44">
        <v>251.83330000000001</v>
      </c>
      <c r="D79" s="44">
        <v>8.6</v>
      </c>
      <c r="E79" s="44">
        <v>37.518999999999998</v>
      </c>
      <c r="F79" s="44">
        <v>14.686999999999999</v>
      </c>
      <c r="G79" s="5">
        <v>-3.7</v>
      </c>
      <c r="H79" s="44">
        <v>3.5</v>
      </c>
      <c r="I79" s="44">
        <v>7.91</v>
      </c>
      <c r="J79" s="44">
        <v>9</v>
      </c>
      <c r="K79" s="44">
        <v>93.858999999999995</v>
      </c>
      <c r="L79" s="44">
        <v>30.37</v>
      </c>
      <c r="O79" s="70">
        <f t="shared" si="2"/>
        <v>5.3749999999999964E-2</v>
      </c>
      <c r="P79" s="1">
        <f t="shared" si="3"/>
        <v>33.992999999999995</v>
      </c>
    </row>
    <row r="80" spans="1:16" x14ac:dyDescent="0.25">
      <c r="A80" s="48">
        <v>42766</v>
      </c>
      <c r="B80" s="47">
        <v>0.46666666666666662</v>
      </c>
      <c r="C80" s="44">
        <v>252</v>
      </c>
      <c r="D80" s="44">
        <v>8.61</v>
      </c>
      <c r="E80" s="44">
        <v>37.780999999999999</v>
      </c>
      <c r="F80" s="44">
        <v>14.686999999999999</v>
      </c>
      <c r="G80" s="5">
        <v>-3.8</v>
      </c>
      <c r="H80" s="44">
        <v>3.5</v>
      </c>
      <c r="I80" s="44">
        <v>7.91</v>
      </c>
      <c r="J80" s="44">
        <v>9.01</v>
      </c>
      <c r="K80" s="44">
        <v>94.041499999999999</v>
      </c>
      <c r="L80" s="44">
        <v>30.36</v>
      </c>
      <c r="O80" s="70">
        <f t="shared" si="2"/>
        <v>4.8399999999999999E-2</v>
      </c>
      <c r="P80" s="1">
        <f t="shared" si="3"/>
        <v>34.254999999999995</v>
      </c>
    </row>
    <row r="81" spans="1:16" x14ac:dyDescent="0.25">
      <c r="A81" s="48">
        <v>42766</v>
      </c>
      <c r="B81" s="47">
        <v>0.4667824074074074</v>
      </c>
      <c r="C81" s="44">
        <v>252.16669999999999</v>
      </c>
      <c r="D81" s="44">
        <v>8.61</v>
      </c>
      <c r="E81" s="44">
        <v>37.738</v>
      </c>
      <c r="F81" s="44">
        <v>14.686999999999999</v>
      </c>
      <c r="G81" s="5">
        <v>-4</v>
      </c>
      <c r="H81" s="44">
        <v>3.5</v>
      </c>
      <c r="I81" s="44">
        <v>7.91</v>
      </c>
      <c r="J81" s="44">
        <v>9.01</v>
      </c>
      <c r="K81" s="44">
        <v>94.028599999999997</v>
      </c>
      <c r="L81" s="44">
        <v>30.36</v>
      </c>
      <c r="O81" s="70">
        <f t="shared" si="2"/>
        <v>3.7699999999999984E-2</v>
      </c>
      <c r="P81" s="1">
        <f t="shared" si="3"/>
        <v>34.212000000000003</v>
      </c>
    </row>
    <row r="82" spans="1:16" x14ac:dyDescent="0.25">
      <c r="A82" s="48">
        <v>42766</v>
      </c>
      <c r="B82" s="47">
        <v>0.46689814814814817</v>
      </c>
      <c r="C82" s="44">
        <v>252.33330000000001</v>
      </c>
      <c r="D82" s="44">
        <v>8.61</v>
      </c>
      <c r="E82" s="44">
        <v>37.485999999999997</v>
      </c>
      <c r="F82" s="44">
        <v>14.686999999999999</v>
      </c>
      <c r="G82" s="5">
        <v>-3.9</v>
      </c>
      <c r="H82" s="44">
        <v>3.5</v>
      </c>
      <c r="I82" s="44">
        <v>7.91</v>
      </c>
      <c r="J82" s="44">
        <v>9.01</v>
      </c>
      <c r="K82" s="44">
        <v>94.029200000000003</v>
      </c>
      <c r="L82" s="44">
        <v>30.35</v>
      </c>
      <c r="O82" s="70">
        <f t="shared" si="2"/>
        <v>4.3049999999999977E-2</v>
      </c>
      <c r="P82" s="1">
        <f t="shared" si="3"/>
        <v>33.959999999999994</v>
      </c>
    </row>
    <row r="83" spans="1:16" x14ac:dyDescent="0.25">
      <c r="A83" s="48">
        <v>42766</v>
      </c>
      <c r="B83" s="47">
        <v>0.4670138888888889</v>
      </c>
      <c r="C83" s="44">
        <v>252.5</v>
      </c>
      <c r="D83" s="44">
        <v>8.61</v>
      </c>
      <c r="E83" s="44">
        <v>37.104999999999997</v>
      </c>
      <c r="F83" s="44">
        <v>14.686999999999999</v>
      </c>
      <c r="G83" s="5">
        <v>-3.8</v>
      </c>
      <c r="H83" s="44">
        <v>3.5</v>
      </c>
      <c r="I83" s="44">
        <v>7.91</v>
      </c>
      <c r="J83" s="44">
        <v>9.02</v>
      </c>
      <c r="K83" s="44">
        <v>94.140500000000003</v>
      </c>
      <c r="L83" s="44">
        <v>30.35</v>
      </c>
      <c r="O83" s="70">
        <f t="shared" si="2"/>
        <v>4.8399999999999999E-2</v>
      </c>
      <c r="P83" s="1">
        <f t="shared" si="3"/>
        <v>33.578999999999994</v>
      </c>
    </row>
    <row r="84" spans="1:16" x14ac:dyDescent="0.25">
      <c r="A84" s="48">
        <v>42766</v>
      </c>
      <c r="B84" s="47">
        <v>0.46712962962962962</v>
      </c>
      <c r="C84" s="44">
        <v>252.66669999999999</v>
      </c>
      <c r="D84" s="44">
        <v>8.6</v>
      </c>
      <c r="E84" s="44">
        <v>37.567999999999998</v>
      </c>
      <c r="F84" s="44">
        <v>14.686999999999999</v>
      </c>
      <c r="G84" s="5">
        <v>-3.9</v>
      </c>
      <c r="H84" s="44">
        <v>3.5289999999999999</v>
      </c>
      <c r="I84" s="44">
        <v>7.91</v>
      </c>
      <c r="J84" s="44">
        <v>9.02</v>
      </c>
      <c r="K84" s="44">
        <v>94.1374</v>
      </c>
      <c r="L84" s="44">
        <v>30.35</v>
      </c>
      <c r="O84" s="70">
        <f t="shared" si="2"/>
        <v>4.3049999999999977E-2</v>
      </c>
      <c r="P84" s="1">
        <f t="shared" si="3"/>
        <v>34.042000000000002</v>
      </c>
    </row>
    <row r="85" spans="1:16" x14ac:dyDescent="0.25">
      <c r="A85" s="48">
        <v>42766</v>
      </c>
      <c r="B85" s="47">
        <v>0.46724537037037034</v>
      </c>
      <c r="C85" s="44">
        <v>252.83330000000001</v>
      </c>
      <c r="D85" s="44">
        <v>8.6</v>
      </c>
      <c r="E85" s="44">
        <v>38.316000000000003</v>
      </c>
      <c r="F85" s="44">
        <v>14.686999999999999</v>
      </c>
      <c r="G85" s="5">
        <v>-3.5</v>
      </c>
      <c r="H85" s="44">
        <v>3.5</v>
      </c>
      <c r="I85" s="44">
        <v>7.91</v>
      </c>
      <c r="J85" s="44">
        <v>9.02</v>
      </c>
      <c r="K85" s="44">
        <v>94.057000000000002</v>
      </c>
      <c r="L85" s="44">
        <v>30.34</v>
      </c>
      <c r="O85" s="70">
        <f t="shared" si="2"/>
        <v>6.444999999999998E-2</v>
      </c>
      <c r="P85" s="1">
        <f t="shared" si="3"/>
        <v>34.790000000000006</v>
      </c>
    </row>
    <row r="86" spans="1:16" x14ac:dyDescent="0.25">
      <c r="A86" s="48">
        <v>42766</v>
      </c>
      <c r="B86" s="47">
        <v>0.46736111111111112</v>
      </c>
      <c r="C86" s="44">
        <v>253</v>
      </c>
      <c r="D86" s="44">
        <v>8.6</v>
      </c>
      <c r="E86" s="44">
        <v>38.381999999999998</v>
      </c>
      <c r="F86" s="44">
        <v>14.686999999999999</v>
      </c>
      <c r="G86" s="5">
        <v>-3.9</v>
      </c>
      <c r="H86" s="44">
        <v>3.5</v>
      </c>
      <c r="I86" s="44">
        <v>7.91</v>
      </c>
      <c r="J86" s="44">
        <v>9.01</v>
      </c>
      <c r="K86" s="44">
        <v>94.025300000000001</v>
      </c>
      <c r="L86" s="44">
        <v>30.34</v>
      </c>
      <c r="O86" s="70">
        <f t="shared" si="2"/>
        <v>4.3049999999999977E-2</v>
      </c>
      <c r="P86" s="1">
        <f t="shared" si="3"/>
        <v>34.855999999999995</v>
      </c>
    </row>
    <row r="87" spans="1:16" x14ac:dyDescent="0.25">
      <c r="A87" s="48">
        <v>42766</v>
      </c>
      <c r="B87" s="47">
        <v>0.46747685185185189</v>
      </c>
      <c r="C87" s="44">
        <v>253.16669999999999</v>
      </c>
      <c r="D87" s="44">
        <v>8.6</v>
      </c>
      <c r="E87" s="44">
        <v>37.956000000000003</v>
      </c>
      <c r="F87" s="44">
        <v>14.686999999999999</v>
      </c>
      <c r="G87" s="5">
        <v>-3.7</v>
      </c>
      <c r="H87" s="44">
        <v>3.5289999999999999</v>
      </c>
      <c r="I87" s="44">
        <v>7.91</v>
      </c>
      <c r="J87" s="44">
        <v>9.01</v>
      </c>
      <c r="K87" s="44">
        <v>94.004199999999997</v>
      </c>
      <c r="L87" s="44">
        <v>30.34</v>
      </c>
      <c r="O87" s="70">
        <f t="shared" si="2"/>
        <v>5.3749999999999964E-2</v>
      </c>
      <c r="P87" s="1">
        <f t="shared" si="3"/>
        <v>34.430000000000007</v>
      </c>
    </row>
    <row r="88" spans="1:16" x14ac:dyDescent="0.25">
      <c r="A88" s="48">
        <v>42766</v>
      </c>
      <c r="B88" s="47">
        <v>0.46759259259259256</v>
      </c>
      <c r="C88" s="44">
        <v>253.33330000000001</v>
      </c>
      <c r="D88" s="44">
        <v>8.6</v>
      </c>
      <c r="E88" s="44">
        <v>37.344999999999999</v>
      </c>
      <c r="F88" s="44">
        <v>14.686999999999999</v>
      </c>
      <c r="G88" s="5">
        <v>-3.7</v>
      </c>
      <c r="H88" s="44">
        <v>3.5</v>
      </c>
      <c r="I88" s="44">
        <v>7.91</v>
      </c>
      <c r="J88" s="44">
        <v>9.02</v>
      </c>
      <c r="K88" s="44">
        <v>94.151700000000005</v>
      </c>
      <c r="L88" s="44">
        <v>30.34</v>
      </c>
      <c r="O88" s="70">
        <f t="shared" si="2"/>
        <v>5.3749999999999964E-2</v>
      </c>
      <c r="P88" s="1">
        <f t="shared" si="3"/>
        <v>33.819000000000003</v>
      </c>
    </row>
    <row r="89" spans="1:16" x14ac:dyDescent="0.25">
      <c r="A89" s="48">
        <v>42766</v>
      </c>
      <c r="B89" s="47">
        <v>0.46770833333333334</v>
      </c>
      <c r="C89" s="44">
        <v>253.5</v>
      </c>
      <c r="D89" s="44">
        <v>8.6</v>
      </c>
      <c r="E89" s="44">
        <v>36.630000000000003</v>
      </c>
      <c r="F89" s="44">
        <v>14.686999999999999</v>
      </c>
      <c r="G89" s="5">
        <v>-3.9</v>
      </c>
      <c r="H89" s="44">
        <v>3.5289999999999999</v>
      </c>
      <c r="I89" s="44">
        <v>7.91</v>
      </c>
      <c r="J89" s="44">
        <v>9.02</v>
      </c>
      <c r="K89" s="44">
        <v>94.117500000000007</v>
      </c>
      <c r="L89" s="44">
        <v>30.34</v>
      </c>
      <c r="O89" s="70">
        <f t="shared" ref="O89:O152" si="4">IF(G89="","",IF(G89*O$2+O$3&lt;0,0,G89*O$2+O$3))</f>
        <v>4.3049999999999977E-2</v>
      </c>
      <c r="P89" s="1">
        <f t="shared" ref="P89:P152" si="5">E89-P$4</f>
        <v>33.103999999999999</v>
      </c>
    </row>
    <row r="90" spans="1:16" x14ac:dyDescent="0.25">
      <c r="A90" s="48">
        <v>42766</v>
      </c>
      <c r="B90" s="47">
        <v>0.46782407407407406</v>
      </c>
      <c r="C90" s="44">
        <v>253.66669999999999</v>
      </c>
      <c r="D90" s="44">
        <v>8.59</v>
      </c>
      <c r="E90" s="44">
        <v>36.683999999999997</v>
      </c>
      <c r="F90" s="44">
        <v>14.686999999999999</v>
      </c>
      <c r="G90" s="5">
        <v>-3.7</v>
      </c>
      <c r="H90" s="44">
        <v>3.47</v>
      </c>
      <c r="I90" s="44">
        <v>7.91</v>
      </c>
      <c r="J90" s="44">
        <v>9.0299999999999994</v>
      </c>
      <c r="K90" s="44">
        <v>94.148099999999999</v>
      </c>
      <c r="L90" s="44">
        <v>30.34</v>
      </c>
      <c r="O90" s="70">
        <f t="shared" si="4"/>
        <v>5.3749999999999964E-2</v>
      </c>
      <c r="P90" s="1">
        <f t="shared" si="5"/>
        <v>33.158000000000001</v>
      </c>
    </row>
    <row r="91" spans="1:16" x14ac:dyDescent="0.25">
      <c r="A91" s="48">
        <v>42766</v>
      </c>
      <c r="B91" s="47">
        <v>0.46793981481481484</v>
      </c>
      <c r="C91" s="44">
        <v>253.83330000000001</v>
      </c>
      <c r="D91" s="44">
        <v>8.61</v>
      </c>
      <c r="E91" s="44">
        <v>36.886000000000003</v>
      </c>
      <c r="F91" s="44">
        <v>14.686999999999999</v>
      </c>
      <c r="G91" s="5">
        <v>-3.6</v>
      </c>
      <c r="H91" s="44">
        <v>3.5289999999999999</v>
      </c>
      <c r="I91" s="44">
        <v>7.91</v>
      </c>
      <c r="J91" s="44">
        <v>9.0399999999999991</v>
      </c>
      <c r="K91" s="44">
        <v>94.281300000000002</v>
      </c>
      <c r="L91" s="44">
        <v>30.33</v>
      </c>
      <c r="O91" s="70">
        <f t="shared" si="4"/>
        <v>5.9099999999999986E-2</v>
      </c>
      <c r="P91" s="1">
        <f t="shared" si="5"/>
        <v>33.36</v>
      </c>
    </row>
    <row r="92" spans="1:16" x14ac:dyDescent="0.25">
      <c r="A92" s="48">
        <v>42766</v>
      </c>
      <c r="B92" s="47">
        <v>0.4680555555555555</v>
      </c>
      <c r="C92" s="44">
        <v>254</v>
      </c>
      <c r="D92" s="44">
        <v>8.6</v>
      </c>
      <c r="E92" s="44">
        <v>36.656999999999996</v>
      </c>
      <c r="F92" s="44">
        <v>14.686999999999999</v>
      </c>
      <c r="G92" s="5">
        <v>-3.7</v>
      </c>
      <c r="H92" s="44">
        <v>3.5</v>
      </c>
      <c r="I92" s="44">
        <v>7.91</v>
      </c>
      <c r="J92" s="44">
        <v>9.0399999999999991</v>
      </c>
      <c r="K92" s="44">
        <v>94.301000000000002</v>
      </c>
      <c r="L92" s="44">
        <v>30.25</v>
      </c>
      <c r="O92" s="70">
        <f t="shared" si="4"/>
        <v>5.3749999999999964E-2</v>
      </c>
      <c r="P92" s="1">
        <f t="shared" si="5"/>
        <v>33.131</v>
      </c>
    </row>
    <row r="93" spans="1:16" x14ac:dyDescent="0.25">
      <c r="A93" s="48">
        <v>42766</v>
      </c>
      <c r="B93" s="47">
        <v>0.46817129629629628</v>
      </c>
      <c r="C93" s="44">
        <v>254.16669999999999</v>
      </c>
      <c r="D93" s="44">
        <v>8.6</v>
      </c>
      <c r="E93" s="44">
        <v>36.450000000000003</v>
      </c>
      <c r="F93" s="44">
        <v>14.686999999999999</v>
      </c>
      <c r="G93" s="5">
        <v>-3.6</v>
      </c>
      <c r="H93" s="44">
        <v>3.5289999999999999</v>
      </c>
      <c r="I93" s="44">
        <v>7.91</v>
      </c>
      <c r="J93" s="44">
        <v>9.0399999999999991</v>
      </c>
      <c r="K93" s="44">
        <v>94.293400000000005</v>
      </c>
      <c r="L93" s="44">
        <v>30.24</v>
      </c>
      <c r="O93" s="70">
        <f t="shared" si="4"/>
        <v>5.9099999999999986E-2</v>
      </c>
      <c r="P93" s="1">
        <f t="shared" si="5"/>
        <v>32.924000000000007</v>
      </c>
    </row>
    <row r="94" spans="1:16" x14ac:dyDescent="0.25">
      <c r="A94" s="48">
        <v>42766</v>
      </c>
      <c r="B94" s="47">
        <v>0.46828703703703706</v>
      </c>
      <c r="C94" s="44">
        <v>254.33330000000001</v>
      </c>
      <c r="D94" s="44">
        <v>8.6</v>
      </c>
      <c r="E94" s="44">
        <v>36.450000000000003</v>
      </c>
      <c r="F94" s="44">
        <v>14.686999999999999</v>
      </c>
      <c r="G94" s="5">
        <v>-3.8</v>
      </c>
      <c r="H94" s="44">
        <v>3.5</v>
      </c>
      <c r="I94" s="44">
        <v>7.91</v>
      </c>
      <c r="J94" s="44">
        <v>9.0500000000000007</v>
      </c>
      <c r="K94" s="44">
        <v>94.358500000000006</v>
      </c>
      <c r="L94" s="44">
        <v>30.24</v>
      </c>
      <c r="O94" s="70">
        <f t="shared" si="4"/>
        <v>4.8399999999999999E-2</v>
      </c>
      <c r="P94" s="1">
        <f t="shared" si="5"/>
        <v>32.924000000000007</v>
      </c>
    </row>
    <row r="95" spans="1:16" x14ac:dyDescent="0.25">
      <c r="A95" s="48">
        <v>42766</v>
      </c>
      <c r="B95" s="47">
        <v>0.46840277777777778</v>
      </c>
      <c r="C95" s="44">
        <v>254.5</v>
      </c>
      <c r="D95" s="44">
        <v>8.6</v>
      </c>
      <c r="E95" s="44">
        <v>36.33</v>
      </c>
      <c r="F95" s="44">
        <v>14.686999999999999</v>
      </c>
      <c r="G95" s="5">
        <v>-3.6</v>
      </c>
      <c r="H95" s="44">
        <v>3.5</v>
      </c>
      <c r="I95" s="44">
        <v>7.91</v>
      </c>
      <c r="J95" s="44">
        <v>9.0500000000000007</v>
      </c>
      <c r="K95" s="44">
        <v>94.330100000000002</v>
      </c>
      <c r="L95" s="44">
        <v>30.24</v>
      </c>
      <c r="O95" s="70">
        <f t="shared" si="4"/>
        <v>5.9099999999999986E-2</v>
      </c>
      <c r="P95" s="1">
        <f t="shared" si="5"/>
        <v>32.804000000000002</v>
      </c>
    </row>
    <row r="96" spans="1:16" x14ac:dyDescent="0.25">
      <c r="A96" s="48">
        <v>42766</v>
      </c>
      <c r="B96" s="47">
        <v>0.4685185185185185</v>
      </c>
      <c r="C96" s="44">
        <v>254.66669999999999</v>
      </c>
      <c r="D96" s="44">
        <v>8.6</v>
      </c>
      <c r="E96" s="44">
        <v>36.472000000000001</v>
      </c>
      <c r="F96" s="44">
        <v>14.686999999999999</v>
      </c>
      <c r="G96" s="5">
        <v>-3.8</v>
      </c>
      <c r="H96" s="44">
        <v>3.5</v>
      </c>
      <c r="I96" s="44">
        <v>7.91</v>
      </c>
      <c r="J96" s="44">
        <v>9.0500000000000007</v>
      </c>
      <c r="K96" s="44">
        <v>94.352500000000006</v>
      </c>
      <c r="L96" s="44">
        <v>30.24</v>
      </c>
      <c r="O96" s="70">
        <f t="shared" si="4"/>
        <v>4.8399999999999999E-2</v>
      </c>
      <c r="P96" s="1">
        <f t="shared" si="5"/>
        <v>32.945999999999998</v>
      </c>
    </row>
    <row r="97" spans="1:16" x14ac:dyDescent="0.25">
      <c r="A97" s="48">
        <v>42766</v>
      </c>
      <c r="B97" s="47">
        <v>0.46863425925925922</v>
      </c>
      <c r="C97" s="44">
        <v>254.83330000000001</v>
      </c>
      <c r="D97" s="44">
        <v>8.61</v>
      </c>
      <c r="E97" s="44">
        <v>37.098999999999997</v>
      </c>
      <c r="F97" s="44">
        <v>14.686999999999999</v>
      </c>
      <c r="G97" s="5">
        <v>-3.7</v>
      </c>
      <c r="H97" s="44">
        <v>3.5289999999999999</v>
      </c>
      <c r="I97" s="44">
        <v>7.91</v>
      </c>
      <c r="J97" s="44">
        <v>9.0399999999999991</v>
      </c>
      <c r="K97" s="44">
        <v>94.210300000000004</v>
      </c>
      <c r="L97" s="44">
        <v>30.23</v>
      </c>
      <c r="O97" s="70">
        <f t="shared" si="4"/>
        <v>5.3749999999999964E-2</v>
      </c>
      <c r="P97" s="1">
        <f t="shared" si="5"/>
        <v>33.572999999999993</v>
      </c>
    </row>
    <row r="98" spans="1:16" x14ac:dyDescent="0.25">
      <c r="A98" s="48">
        <v>42766</v>
      </c>
      <c r="B98" s="47">
        <v>0.46875</v>
      </c>
      <c r="C98" s="44">
        <v>255</v>
      </c>
      <c r="D98" s="44">
        <v>8.6</v>
      </c>
      <c r="E98" s="44">
        <v>37.65</v>
      </c>
      <c r="F98" s="44">
        <v>14.686999999999999</v>
      </c>
      <c r="G98" s="5">
        <v>-3.7</v>
      </c>
      <c r="H98" s="44">
        <v>3.5</v>
      </c>
      <c r="I98" s="44">
        <v>7.91</v>
      </c>
      <c r="J98" s="44">
        <v>9.0299999999999994</v>
      </c>
      <c r="K98" s="44">
        <v>94.183099999999996</v>
      </c>
      <c r="L98" s="44">
        <v>30.23</v>
      </c>
      <c r="O98" s="70">
        <f t="shared" si="4"/>
        <v>5.3749999999999964E-2</v>
      </c>
      <c r="P98" s="1">
        <f t="shared" si="5"/>
        <v>34.123999999999995</v>
      </c>
    </row>
    <row r="99" spans="1:16" x14ac:dyDescent="0.25">
      <c r="A99" s="48">
        <v>42766</v>
      </c>
      <c r="B99" s="47">
        <v>0.46886574074074078</v>
      </c>
      <c r="C99" s="44">
        <v>255.16669999999999</v>
      </c>
      <c r="D99" s="44">
        <v>8.6</v>
      </c>
      <c r="E99" s="44">
        <v>37.770000000000003</v>
      </c>
      <c r="F99" s="44">
        <v>14.686999999999999</v>
      </c>
      <c r="G99" s="5">
        <v>-3.7</v>
      </c>
      <c r="H99" s="44">
        <v>3.5</v>
      </c>
      <c r="I99" s="44">
        <v>7.91</v>
      </c>
      <c r="J99" s="44">
        <v>9.0299999999999994</v>
      </c>
      <c r="K99" s="44">
        <v>94.148200000000003</v>
      </c>
      <c r="L99" s="44">
        <v>30.23</v>
      </c>
      <c r="O99" s="70">
        <f t="shared" si="4"/>
        <v>5.3749999999999964E-2</v>
      </c>
      <c r="P99" s="1">
        <f t="shared" si="5"/>
        <v>34.244</v>
      </c>
    </row>
    <row r="100" spans="1:16" x14ac:dyDescent="0.25">
      <c r="A100" s="48">
        <v>42766</v>
      </c>
      <c r="B100" s="47">
        <v>0.4689814814814815</v>
      </c>
      <c r="C100" s="44">
        <v>255.33330000000001</v>
      </c>
      <c r="D100" s="44">
        <v>8.61</v>
      </c>
      <c r="E100" s="44">
        <v>36.597000000000001</v>
      </c>
      <c r="F100" s="44">
        <v>14.686999999999999</v>
      </c>
      <c r="G100" s="5">
        <v>-3.6</v>
      </c>
      <c r="H100" s="44">
        <v>3.5</v>
      </c>
      <c r="I100" s="44">
        <v>7.91</v>
      </c>
      <c r="J100" s="44">
        <v>9.0299999999999994</v>
      </c>
      <c r="K100" s="44">
        <v>94.114999999999995</v>
      </c>
      <c r="L100" s="44">
        <v>30.22</v>
      </c>
      <c r="O100" s="70">
        <f t="shared" si="4"/>
        <v>5.9099999999999986E-2</v>
      </c>
      <c r="P100" s="1">
        <f t="shared" si="5"/>
        <v>33.070999999999998</v>
      </c>
    </row>
    <row r="101" spans="1:16" x14ac:dyDescent="0.25">
      <c r="A101" s="48">
        <v>42766</v>
      </c>
      <c r="B101" s="47">
        <v>0.46909722222222222</v>
      </c>
      <c r="C101" s="44">
        <v>255.5</v>
      </c>
      <c r="D101" s="44">
        <v>8.6</v>
      </c>
      <c r="E101" s="44">
        <v>35.887999999999998</v>
      </c>
      <c r="F101" s="44">
        <v>14.686999999999999</v>
      </c>
      <c r="G101" s="5">
        <v>-3.8</v>
      </c>
      <c r="H101" s="44">
        <v>3.5289999999999999</v>
      </c>
      <c r="I101" s="44">
        <v>7.91</v>
      </c>
      <c r="J101" s="44">
        <v>9.0299999999999994</v>
      </c>
      <c r="K101" s="44">
        <v>94.098399999999998</v>
      </c>
      <c r="L101" s="44">
        <v>30.22</v>
      </c>
      <c r="O101" s="70">
        <f t="shared" si="4"/>
        <v>4.8399999999999999E-2</v>
      </c>
      <c r="P101" s="1">
        <f t="shared" si="5"/>
        <v>32.361999999999995</v>
      </c>
    </row>
    <row r="102" spans="1:16" x14ac:dyDescent="0.25">
      <c r="A102" s="48">
        <v>42766</v>
      </c>
      <c r="B102" s="47">
        <v>0.46921296296296294</v>
      </c>
      <c r="C102" s="44">
        <v>255.66669999999999</v>
      </c>
      <c r="D102" s="44">
        <v>8.6</v>
      </c>
      <c r="E102" s="44">
        <v>37.154000000000003</v>
      </c>
      <c r="F102" s="44">
        <v>14.686999999999999</v>
      </c>
      <c r="G102" s="5">
        <v>-3.7</v>
      </c>
      <c r="H102" s="44">
        <v>3.5</v>
      </c>
      <c r="I102" s="44">
        <v>7.91</v>
      </c>
      <c r="J102" s="44">
        <v>9.0399999999999991</v>
      </c>
      <c r="K102" s="44">
        <v>94.239099999999993</v>
      </c>
      <c r="L102" s="44">
        <v>30.22</v>
      </c>
      <c r="O102" s="70">
        <f t="shared" si="4"/>
        <v>5.3749999999999964E-2</v>
      </c>
      <c r="P102" s="1">
        <f t="shared" si="5"/>
        <v>33.628</v>
      </c>
    </row>
    <row r="103" spans="1:16" x14ac:dyDescent="0.25">
      <c r="A103" s="48">
        <v>42766</v>
      </c>
      <c r="B103" s="47">
        <v>0.46932870370370372</v>
      </c>
      <c r="C103" s="44">
        <v>255.83330000000001</v>
      </c>
      <c r="D103" s="44">
        <v>8.6</v>
      </c>
      <c r="E103" s="44">
        <v>38.567</v>
      </c>
      <c r="F103" s="44">
        <v>14.686999999999999</v>
      </c>
      <c r="G103" s="5">
        <v>-0.8</v>
      </c>
      <c r="H103" s="44">
        <v>3.5289999999999999</v>
      </c>
      <c r="I103" s="44">
        <v>7.91</v>
      </c>
      <c r="J103" s="44">
        <v>9.0299999999999994</v>
      </c>
      <c r="K103" s="44">
        <v>94.175799999999995</v>
      </c>
      <c r="L103" s="44">
        <v>30.22</v>
      </c>
      <c r="O103" s="70">
        <f t="shared" si="4"/>
        <v>0.20889999999999997</v>
      </c>
      <c r="P103" s="1">
        <f t="shared" si="5"/>
        <v>35.040999999999997</v>
      </c>
    </row>
    <row r="104" spans="1:16" x14ac:dyDescent="0.25">
      <c r="A104" s="48">
        <v>42766</v>
      </c>
      <c r="B104" s="47">
        <v>0.4694444444444445</v>
      </c>
      <c r="C104" s="44">
        <v>256</v>
      </c>
      <c r="D104" s="44">
        <v>8.6</v>
      </c>
      <c r="E104" s="44">
        <v>38.970999999999997</v>
      </c>
      <c r="F104" s="44">
        <v>14.686999999999999</v>
      </c>
      <c r="G104" s="5">
        <v>-4</v>
      </c>
      <c r="H104" s="44">
        <v>3.5289999999999999</v>
      </c>
      <c r="I104" s="44">
        <v>7.91</v>
      </c>
      <c r="J104" s="44">
        <v>9.02</v>
      </c>
      <c r="K104" s="44">
        <v>94.083500000000001</v>
      </c>
      <c r="L104" s="44">
        <v>30.22</v>
      </c>
      <c r="O104" s="70">
        <f t="shared" si="4"/>
        <v>3.7699999999999984E-2</v>
      </c>
      <c r="P104" s="1">
        <f t="shared" si="5"/>
        <v>35.444999999999993</v>
      </c>
    </row>
    <row r="105" spans="1:16" x14ac:dyDescent="0.25">
      <c r="A105" s="48">
        <v>42766</v>
      </c>
      <c r="B105" s="47">
        <v>0.46956018518518516</v>
      </c>
      <c r="C105" s="44">
        <v>256.16669999999999</v>
      </c>
      <c r="D105" s="44">
        <v>8.6</v>
      </c>
      <c r="E105" s="44">
        <v>39.189</v>
      </c>
      <c r="F105" s="44">
        <v>14.686999999999999</v>
      </c>
      <c r="G105" s="5">
        <v>-3.8</v>
      </c>
      <c r="H105" s="44">
        <v>3.5289999999999999</v>
      </c>
      <c r="I105" s="44">
        <v>7.91</v>
      </c>
      <c r="J105" s="44">
        <v>9.02</v>
      </c>
      <c r="K105" s="44">
        <v>94.068200000000004</v>
      </c>
      <c r="L105" s="44">
        <v>30.22</v>
      </c>
      <c r="O105" s="70">
        <f t="shared" si="4"/>
        <v>4.8399999999999999E-2</v>
      </c>
      <c r="P105" s="1">
        <f t="shared" si="5"/>
        <v>35.662999999999997</v>
      </c>
    </row>
    <row r="106" spans="1:16" x14ac:dyDescent="0.25">
      <c r="A106" s="48">
        <v>42766</v>
      </c>
      <c r="B106" s="47">
        <v>0.46967592592592594</v>
      </c>
      <c r="C106" s="44">
        <v>256.33330000000001</v>
      </c>
      <c r="D106" s="44">
        <v>8.6</v>
      </c>
      <c r="E106" s="44">
        <v>38.048999999999999</v>
      </c>
      <c r="F106" s="44">
        <v>14.686999999999999</v>
      </c>
      <c r="G106" s="5">
        <v>-3.8</v>
      </c>
      <c r="H106" s="44">
        <v>3.5</v>
      </c>
      <c r="I106" s="44">
        <v>7.91</v>
      </c>
      <c r="J106" s="44">
        <v>9.02</v>
      </c>
      <c r="K106" s="44">
        <v>94.0505</v>
      </c>
      <c r="L106" s="44">
        <v>30.22</v>
      </c>
      <c r="O106" s="70">
        <f t="shared" si="4"/>
        <v>4.8399999999999999E-2</v>
      </c>
      <c r="P106" s="1">
        <f t="shared" si="5"/>
        <v>34.522999999999996</v>
      </c>
    </row>
    <row r="107" spans="1:16" x14ac:dyDescent="0.25">
      <c r="A107" s="48">
        <v>42766</v>
      </c>
      <c r="B107" s="47">
        <v>0.46979166666666666</v>
      </c>
      <c r="C107" s="44">
        <v>256.5</v>
      </c>
      <c r="D107" s="44">
        <v>8.59</v>
      </c>
      <c r="E107" s="44">
        <v>34.027000000000001</v>
      </c>
      <c r="F107" s="44">
        <v>14.686999999999999</v>
      </c>
      <c r="G107" s="5">
        <v>-4.0999999999999996</v>
      </c>
      <c r="H107" s="44">
        <v>3.5</v>
      </c>
      <c r="I107" s="44">
        <v>7.91</v>
      </c>
      <c r="J107" s="44">
        <v>9.0500000000000007</v>
      </c>
      <c r="K107" s="44">
        <v>94.2547</v>
      </c>
      <c r="L107" s="44">
        <v>30.18</v>
      </c>
      <c r="O107" s="70">
        <f t="shared" si="4"/>
        <v>3.234999999999999E-2</v>
      </c>
      <c r="P107" s="1">
        <f t="shared" si="5"/>
        <v>30.501000000000001</v>
      </c>
    </row>
    <row r="108" spans="1:16" x14ac:dyDescent="0.25">
      <c r="A108" s="48">
        <v>42766</v>
      </c>
      <c r="B108" s="47">
        <v>0.46990740740740744</v>
      </c>
      <c r="C108" s="44">
        <v>256.66669999999999</v>
      </c>
      <c r="D108" s="44">
        <v>8.5500000000000007</v>
      </c>
      <c r="E108" s="44">
        <v>23.202000000000002</v>
      </c>
      <c r="F108" s="44">
        <v>14.686999999999999</v>
      </c>
      <c r="G108" s="5">
        <v>-4.4000000000000004</v>
      </c>
      <c r="H108" s="44">
        <v>3.5</v>
      </c>
      <c r="I108" s="44">
        <v>7.92</v>
      </c>
      <c r="J108" s="44">
        <v>9.1199999999999992</v>
      </c>
      <c r="K108" s="44">
        <v>94.756900000000002</v>
      </c>
      <c r="L108" s="44">
        <v>29.93</v>
      </c>
      <c r="O108" s="70">
        <f t="shared" si="4"/>
        <v>1.6299999999999953E-2</v>
      </c>
      <c r="P108" s="1">
        <f t="shared" si="5"/>
        <v>19.676000000000002</v>
      </c>
    </row>
    <row r="109" spans="1:16" x14ac:dyDescent="0.25">
      <c r="A109" s="48">
        <v>42766</v>
      </c>
      <c r="B109" s="47">
        <v>0.47002314814814811</v>
      </c>
      <c r="C109" s="44">
        <v>256.83330000000001</v>
      </c>
      <c r="D109" s="44">
        <v>8.34</v>
      </c>
      <c r="E109" s="44">
        <v>17.353999999999999</v>
      </c>
      <c r="F109" s="44">
        <v>14.686999999999999</v>
      </c>
      <c r="G109" s="5">
        <v>-4.3</v>
      </c>
      <c r="H109" s="44">
        <v>3.5289999999999999</v>
      </c>
      <c r="I109" s="44">
        <v>7.94</v>
      </c>
      <c r="J109" s="44">
        <v>9.49</v>
      </c>
      <c r="K109" s="44">
        <v>98.072299999999998</v>
      </c>
      <c r="L109" s="44">
        <v>29.87</v>
      </c>
      <c r="O109" s="70">
        <f t="shared" si="4"/>
        <v>2.1650000000000003E-2</v>
      </c>
      <c r="P109" s="1">
        <f t="shared" si="5"/>
        <v>13.827999999999999</v>
      </c>
    </row>
    <row r="110" spans="1:16" x14ac:dyDescent="0.25">
      <c r="A110" s="48">
        <v>42766</v>
      </c>
      <c r="B110" s="47">
        <v>0.47013888888888888</v>
      </c>
      <c r="C110" s="44">
        <v>257</v>
      </c>
      <c r="D110" s="44">
        <v>8.2799999999999994</v>
      </c>
      <c r="E110" s="44">
        <v>17.552</v>
      </c>
      <c r="F110" s="44">
        <v>14.686999999999999</v>
      </c>
      <c r="G110" s="5">
        <v>-4.5</v>
      </c>
      <c r="H110" s="44">
        <v>3.5</v>
      </c>
      <c r="I110" s="44">
        <v>7.94</v>
      </c>
      <c r="J110" s="44">
        <v>9.6999999999999993</v>
      </c>
      <c r="K110" s="44">
        <v>100.1781</v>
      </c>
      <c r="L110" s="44">
        <v>29.9</v>
      </c>
      <c r="O110" s="70">
        <f t="shared" si="4"/>
        <v>1.0949999999999988E-2</v>
      </c>
      <c r="P110" s="1">
        <f t="shared" si="5"/>
        <v>14.026</v>
      </c>
    </row>
    <row r="111" spans="1:16" x14ac:dyDescent="0.25">
      <c r="A111" s="48">
        <v>42766</v>
      </c>
      <c r="B111" s="47">
        <v>0.47025462962962966</v>
      </c>
      <c r="C111" s="44">
        <v>257.16669999999999</v>
      </c>
      <c r="D111" s="44">
        <v>8.27</v>
      </c>
      <c r="E111" s="44">
        <v>18.469000000000001</v>
      </c>
      <c r="F111" s="44">
        <v>14.686999999999999</v>
      </c>
      <c r="G111" s="5">
        <v>-4.5</v>
      </c>
      <c r="H111" s="44">
        <v>3.5</v>
      </c>
      <c r="I111" s="44">
        <v>7.94</v>
      </c>
      <c r="J111" s="44">
        <v>9.8000000000000007</v>
      </c>
      <c r="K111" s="44">
        <v>101.1704</v>
      </c>
      <c r="L111" s="44">
        <v>29.91</v>
      </c>
      <c r="O111" s="70">
        <f t="shared" si="4"/>
        <v>1.0949999999999988E-2</v>
      </c>
      <c r="P111" s="1">
        <f t="shared" si="5"/>
        <v>14.943000000000001</v>
      </c>
    </row>
    <row r="112" spans="1:16" x14ac:dyDescent="0.25">
      <c r="A112" s="48">
        <v>42766</v>
      </c>
      <c r="B112" s="47">
        <v>0.47037037037037038</v>
      </c>
      <c r="C112" s="44">
        <v>257.33330000000001</v>
      </c>
      <c r="D112" s="44">
        <v>8.2799999999999994</v>
      </c>
      <c r="E112" s="44">
        <v>18.552</v>
      </c>
      <c r="F112" s="44">
        <v>14.686999999999999</v>
      </c>
      <c r="G112" s="5">
        <v>-4.4000000000000004</v>
      </c>
      <c r="H112" s="44">
        <v>3.5</v>
      </c>
      <c r="I112" s="44">
        <v>7.95</v>
      </c>
      <c r="J112" s="44">
        <v>9.83</v>
      </c>
      <c r="K112" s="44">
        <v>101.4712</v>
      </c>
      <c r="L112" s="44">
        <v>29.91</v>
      </c>
      <c r="O112" s="70">
        <f t="shared" si="4"/>
        <v>1.6299999999999953E-2</v>
      </c>
      <c r="P112" s="1">
        <f t="shared" si="5"/>
        <v>15.026</v>
      </c>
    </row>
    <row r="113" spans="1:16" x14ac:dyDescent="0.25">
      <c r="A113" s="48">
        <v>42766</v>
      </c>
      <c r="B113" s="47">
        <v>0.4704861111111111</v>
      </c>
      <c r="C113" s="44">
        <v>257.5</v>
      </c>
      <c r="D113" s="44">
        <v>8.27</v>
      </c>
      <c r="E113" s="44">
        <v>18.193000000000001</v>
      </c>
      <c r="F113" s="44">
        <v>14.686999999999999</v>
      </c>
      <c r="G113" s="5">
        <v>-4.3</v>
      </c>
      <c r="H113" s="44">
        <v>3.5</v>
      </c>
      <c r="I113" s="44">
        <v>7.95</v>
      </c>
      <c r="J113" s="44">
        <v>9.86</v>
      </c>
      <c r="K113" s="44">
        <v>101.7676</v>
      </c>
      <c r="L113" s="44">
        <v>29.9</v>
      </c>
      <c r="O113" s="70">
        <f t="shared" si="4"/>
        <v>2.1650000000000003E-2</v>
      </c>
      <c r="P113" s="1">
        <f t="shared" si="5"/>
        <v>14.667000000000002</v>
      </c>
    </row>
    <row r="114" spans="1:16" x14ac:dyDescent="0.25">
      <c r="A114" s="48">
        <v>42766</v>
      </c>
      <c r="B114" s="47">
        <v>0.47060185185185183</v>
      </c>
      <c r="C114" s="44">
        <v>257.66669999999999</v>
      </c>
      <c r="D114" s="44">
        <v>8.27</v>
      </c>
      <c r="E114" s="44">
        <v>18.236999999999998</v>
      </c>
      <c r="F114" s="44">
        <v>14.686999999999999</v>
      </c>
      <c r="G114" s="5">
        <v>-4.4000000000000004</v>
      </c>
      <c r="H114" s="44">
        <v>3.5289999999999999</v>
      </c>
      <c r="I114" s="44">
        <v>7.95</v>
      </c>
      <c r="J114" s="44">
        <v>9.8800000000000008</v>
      </c>
      <c r="K114" s="44">
        <v>101.99339999999999</v>
      </c>
      <c r="L114" s="44">
        <v>29.89</v>
      </c>
      <c r="O114" s="70">
        <f t="shared" si="4"/>
        <v>1.6299999999999953E-2</v>
      </c>
      <c r="P114" s="1">
        <f t="shared" si="5"/>
        <v>14.710999999999999</v>
      </c>
    </row>
    <row r="115" spans="1:16" x14ac:dyDescent="0.25">
      <c r="A115" s="48">
        <v>42766</v>
      </c>
      <c r="B115" s="47">
        <v>0.4707175925925926</v>
      </c>
      <c r="C115" s="44">
        <v>257.83330000000001</v>
      </c>
      <c r="D115" s="44">
        <v>8.27</v>
      </c>
      <c r="E115" s="44">
        <v>18.45</v>
      </c>
      <c r="F115" s="44">
        <v>14.686999999999999</v>
      </c>
      <c r="G115" s="5">
        <v>-4.3</v>
      </c>
      <c r="H115" s="44">
        <v>3.5</v>
      </c>
      <c r="I115" s="44">
        <v>7.95</v>
      </c>
      <c r="J115" s="44">
        <v>9.89</v>
      </c>
      <c r="K115" s="44">
        <v>102.08329999999999</v>
      </c>
      <c r="L115" s="44">
        <v>29.9</v>
      </c>
      <c r="O115" s="70">
        <f t="shared" si="4"/>
        <v>2.1650000000000003E-2</v>
      </c>
      <c r="P115" s="1">
        <f t="shared" si="5"/>
        <v>14.923999999999999</v>
      </c>
    </row>
    <row r="116" spans="1:16" x14ac:dyDescent="0.25">
      <c r="A116" s="48">
        <v>42766</v>
      </c>
      <c r="B116" s="47">
        <v>0.47083333333333338</v>
      </c>
      <c r="C116" s="44">
        <v>258</v>
      </c>
      <c r="D116" s="44">
        <v>8.27</v>
      </c>
      <c r="E116" s="44">
        <v>18.276</v>
      </c>
      <c r="F116" s="44">
        <v>14.686999999999999</v>
      </c>
      <c r="G116" s="5">
        <v>-4.5</v>
      </c>
      <c r="H116" s="44">
        <v>3.5</v>
      </c>
      <c r="I116" s="44">
        <v>7.95</v>
      </c>
      <c r="J116" s="44">
        <v>9.8699999999999992</v>
      </c>
      <c r="K116" s="44">
        <v>101.9083</v>
      </c>
      <c r="L116" s="44">
        <v>29.9</v>
      </c>
      <c r="O116" s="70">
        <f t="shared" si="4"/>
        <v>1.0949999999999988E-2</v>
      </c>
      <c r="P116" s="1">
        <f t="shared" si="5"/>
        <v>14.75</v>
      </c>
    </row>
    <row r="117" spans="1:16" x14ac:dyDescent="0.25">
      <c r="A117" s="48">
        <v>42766</v>
      </c>
      <c r="B117" s="47">
        <v>0.47094907407407405</v>
      </c>
      <c r="C117" s="44">
        <v>258.16669999999999</v>
      </c>
      <c r="D117" s="44">
        <v>8.26</v>
      </c>
      <c r="E117" s="44">
        <v>18.216000000000001</v>
      </c>
      <c r="F117" s="44">
        <v>14.686999999999999</v>
      </c>
      <c r="G117" s="5">
        <v>-4.0999999999999996</v>
      </c>
      <c r="H117" s="44">
        <v>3.5289999999999999</v>
      </c>
      <c r="I117" s="44">
        <v>7.95</v>
      </c>
      <c r="J117" s="44">
        <v>9.8800000000000008</v>
      </c>
      <c r="K117" s="44">
        <v>101.9465</v>
      </c>
      <c r="L117" s="44">
        <v>29.88</v>
      </c>
      <c r="O117" s="70">
        <f t="shared" si="4"/>
        <v>3.234999999999999E-2</v>
      </c>
      <c r="P117" s="1">
        <f t="shared" si="5"/>
        <v>14.690000000000001</v>
      </c>
    </row>
    <row r="118" spans="1:16" x14ac:dyDescent="0.25">
      <c r="A118" s="48">
        <v>42766</v>
      </c>
      <c r="B118" s="47">
        <v>0.47106481481481483</v>
      </c>
      <c r="C118" s="44">
        <v>258.33330000000001</v>
      </c>
      <c r="D118" s="44">
        <v>8.27</v>
      </c>
      <c r="E118" s="44">
        <v>17.977</v>
      </c>
      <c r="F118" s="44">
        <v>14.686999999999999</v>
      </c>
      <c r="G118" s="5">
        <v>-4.3</v>
      </c>
      <c r="H118" s="44">
        <v>3.5</v>
      </c>
      <c r="I118" s="44">
        <v>7.95</v>
      </c>
      <c r="J118" s="44">
        <v>9.8800000000000008</v>
      </c>
      <c r="K118" s="44">
        <v>102.0444</v>
      </c>
      <c r="L118" s="44">
        <v>29.88</v>
      </c>
      <c r="O118" s="70">
        <f t="shared" si="4"/>
        <v>2.1650000000000003E-2</v>
      </c>
      <c r="P118" s="1">
        <f t="shared" si="5"/>
        <v>14.451000000000001</v>
      </c>
    </row>
    <row r="119" spans="1:16" x14ac:dyDescent="0.25">
      <c r="A119" s="48">
        <v>42766</v>
      </c>
      <c r="B119" s="47">
        <v>0.47118055555555555</v>
      </c>
      <c r="C119" s="44">
        <v>258.5</v>
      </c>
      <c r="D119" s="44">
        <v>8.26</v>
      </c>
      <c r="E119" s="44">
        <v>17.899999999999999</v>
      </c>
      <c r="F119" s="44">
        <v>14.686999999999999</v>
      </c>
      <c r="G119" s="5">
        <v>-4.4000000000000004</v>
      </c>
      <c r="H119" s="44">
        <v>3.47</v>
      </c>
      <c r="I119" s="44">
        <v>7.95</v>
      </c>
      <c r="J119" s="44">
        <v>9.8800000000000008</v>
      </c>
      <c r="K119" s="44">
        <v>102.0249</v>
      </c>
      <c r="L119" s="44">
        <v>29.88</v>
      </c>
      <c r="O119" s="70">
        <f t="shared" si="4"/>
        <v>1.6299999999999953E-2</v>
      </c>
      <c r="P119" s="1">
        <f t="shared" si="5"/>
        <v>14.373999999999999</v>
      </c>
    </row>
    <row r="120" spans="1:16" x14ac:dyDescent="0.25">
      <c r="A120" s="48">
        <v>42766</v>
      </c>
      <c r="B120" s="47">
        <v>0.47129629629629632</v>
      </c>
      <c r="C120" s="44">
        <v>258.66669999999999</v>
      </c>
      <c r="D120" s="44">
        <v>8.26</v>
      </c>
      <c r="E120" s="44">
        <v>17.873000000000001</v>
      </c>
      <c r="F120" s="44">
        <v>14.686999999999999</v>
      </c>
      <c r="G120" s="5">
        <v>-4.3</v>
      </c>
      <c r="H120" s="44">
        <v>3.5289999999999999</v>
      </c>
      <c r="I120" s="44">
        <v>7.95</v>
      </c>
      <c r="J120" s="44">
        <v>9.9</v>
      </c>
      <c r="K120" s="44">
        <v>102.2085</v>
      </c>
      <c r="L120" s="44">
        <v>29.86</v>
      </c>
      <c r="O120" s="70">
        <f t="shared" si="4"/>
        <v>2.1650000000000003E-2</v>
      </c>
      <c r="P120" s="1">
        <f t="shared" si="5"/>
        <v>14.347000000000001</v>
      </c>
    </row>
    <row r="121" spans="1:16" x14ac:dyDescent="0.25">
      <c r="A121" s="48">
        <v>42766</v>
      </c>
      <c r="B121" s="47">
        <v>0.47141203703703699</v>
      </c>
      <c r="C121" s="44">
        <v>258.83330000000001</v>
      </c>
      <c r="D121" s="44">
        <v>8.26</v>
      </c>
      <c r="E121" s="44">
        <v>17.988</v>
      </c>
      <c r="F121" s="44">
        <v>14.686999999999999</v>
      </c>
      <c r="G121" s="5">
        <v>-4.3</v>
      </c>
      <c r="H121" s="44">
        <v>3.5</v>
      </c>
      <c r="I121" s="44">
        <v>7.95</v>
      </c>
      <c r="J121" s="44">
        <v>9.91</v>
      </c>
      <c r="K121" s="44">
        <v>102.2864</v>
      </c>
      <c r="L121" s="44">
        <v>29.86</v>
      </c>
      <c r="O121" s="70">
        <f t="shared" si="4"/>
        <v>2.1650000000000003E-2</v>
      </c>
      <c r="P121" s="1">
        <f t="shared" si="5"/>
        <v>14.462</v>
      </c>
    </row>
    <row r="122" spans="1:16" x14ac:dyDescent="0.25">
      <c r="A122" s="48">
        <v>42766</v>
      </c>
      <c r="B122" s="47">
        <v>0.47152777777777777</v>
      </c>
      <c r="C122" s="44">
        <v>259</v>
      </c>
      <c r="D122" s="44">
        <v>8.25</v>
      </c>
      <c r="E122" s="44">
        <v>18.108000000000001</v>
      </c>
      <c r="F122" s="44">
        <v>14.686999999999999</v>
      </c>
      <c r="G122" s="5">
        <v>-4.4000000000000004</v>
      </c>
      <c r="H122" s="44">
        <v>3.5</v>
      </c>
      <c r="I122" s="44">
        <v>7.96</v>
      </c>
      <c r="J122" s="44">
        <v>9.91</v>
      </c>
      <c r="K122" s="44">
        <v>102.2363</v>
      </c>
      <c r="L122" s="44">
        <v>29.85</v>
      </c>
      <c r="O122" s="70">
        <f t="shared" si="4"/>
        <v>1.6299999999999953E-2</v>
      </c>
      <c r="P122" s="1">
        <f t="shared" si="5"/>
        <v>14.582000000000001</v>
      </c>
    </row>
    <row r="123" spans="1:16" x14ac:dyDescent="0.25">
      <c r="A123" s="48">
        <v>42766</v>
      </c>
      <c r="B123" s="47">
        <v>0.47164351851851855</v>
      </c>
      <c r="C123" s="44">
        <v>259.16669999999999</v>
      </c>
      <c r="D123" s="44">
        <v>8.26</v>
      </c>
      <c r="E123" s="44">
        <v>17.983000000000001</v>
      </c>
      <c r="F123" s="44">
        <v>14.686999999999999</v>
      </c>
      <c r="G123" s="5">
        <v>-4.5</v>
      </c>
      <c r="H123" s="44">
        <v>3.5289999999999999</v>
      </c>
      <c r="I123" s="44">
        <v>7.95</v>
      </c>
      <c r="J123" s="44">
        <v>9.92</v>
      </c>
      <c r="K123" s="44">
        <v>102.3533</v>
      </c>
      <c r="L123" s="44">
        <v>29.85</v>
      </c>
      <c r="O123" s="70">
        <f t="shared" si="4"/>
        <v>1.0949999999999988E-2</v>
      </c>
      <c r="P123" s="1">
        <f t="shared" si="5"/>
        <v>14.457000000000001</v>
      </c>
    </row>
    <row r="124" spans="1:16" x14ac:dyDescent="0.25">
      <c r="A124" s="48">
        <v>42766</v>
      </c>
      <c r="B124" s="47">
        <v>0.47175925925925927</v>
      </c>
      <c r="C124" s="44">
        <v>259.33330000000001</v>
      </c>
      <c r="D124" s="44">
        <v>8.26</v>
      </c>
      <c r="E124" s="44">
        <v>17.716000000000001</v>
      </c>
      <c r="F124" s="44">
        <v>14.686999999999999</v>
      </c>
      <c r="G124" s="5">
        <v>-4.4000000000000004</v>
      </c>
      <c r="H124" s="44">
        <v>3.5289999999999999</v>
      </c>
      <c r="I124" s="44">
        <v>7.96</v>
      </c>
      <c r="J124" s="44">
        <v>9.91</v>
      </c>
      <c r="K124" s="44">
        <v>102.2235</v>
      </c>
      <c r="L124" s="44">
        <v>29.85</v>
      </c>
      <c r="O124" s="70">
        <f t="shared" si="4"/>
        <v>1.6299999999999953E-2</v>
      </c>
      <c r="P124" s="1">
        <f t="shared" si="5"/>
        <v>14.190000000000001</v>
      </c>
    </row>
    <row r="125" spans="1:16" x14ac:dyDescent="0.25">
      <c r="A125" s="48">
        <v>42766</v>
      </c>
      <c r="B125" s="47">
        <v>0.47187499999999999</v>
      </c>
      <c r="C125" s="44">
        <v>259.5</v>
      </c>
      <c r="D125" s="44">
        <v>8.26</v>
      </c>
      <c r="E125" s="44">
        <v>17.689</v>
      </c>
      <c r="F125" s="44">
        <v>14.686999999999999</v>
      </c>
      <c r="G125" s="5">
        <v>-4.4000000000000004</v>
      </c>
      <c r="H125" s="44">
        <v>3.5</v>
      </c>
      <c r="I125" s="44">
        <v>7.96</v>
      </c>
      <c r="J125" s="44">
        <v>9.92</v>
      </c>
      <c r="K125" s="44">
        <v>102.4006</v>
      </c>
      <c r="L125" s="44">
        <v>29.85</v>
      </c>
      <c r="O125" s="70">
        <f t="shared" si="4"/>
        <v>1.6299999999999953E-2</v>
      </c>
      <c r="P125" s="1">
        <f t="shared" si="5"/>
        <v>14.163</v>
      </c>
    </row>
    <row r="126" spans="1:16" x14ac:dyDescent="0.25">
      <c r="A126" s="48">
        <v>42766</v>
      </c>
      <c r="B126" s="47">
        <v>0.47199074074074071</v>
      </c>
      <c r="C126" s="44">
        <v>259.66669999999999</v>
      </c>
      <c r="D126" s="44">
        <v>8.25</v>
      </c>
      <c r="E126" s="44">
        <v>17.547000000000001</v>
      </c>
      <c r="F126" s="44">
        <v>14.686999999999999</v>
      </c>
      <c r="G126" s="5">
        <v>-4.4000000000000004</v>
      </c>
      <c r="H126" s="44">
        <v>3.5</v>
      </c>
      <c r="I126" s="44">
        <v>7.96</v>
      </c>
      <c r="J126" s="44">
        <v>9.91</v>
      </c>
      <c r="K126" s="44">
        <v>102.2651</v>
      </c>
      <c r="L126" s="44">
        <v>29.84</v>
      </c>
      <c r="O126" s="70">
        <f t="shared" si="4"/>
        <v>1.6299999999999953E-2</v>
      </c>
      <c r="P126" s="1">
        <f t="shared" si="5"/>
        <v>14.021000000000001</v>
      </c>
    </row>
    <row r="127" spans="1:16" x14ac:dyDescent="0.25">
      <c r="A127" s="48">
        <v>42766</v>
      </c>
      <c r="B127" s="47">
        <v>0.47210648148148149</v>
      </c>
      <c r="C127" s="44">
        <v>259.83330000000001</v>
      </c>
      <c r="D127" s="44">
        <v>8.31</v>
      </c>
      <c r="E127" s="44">
        <v>17.803000000000001</v>
      </c>
      <c r="F127" s="44">
        <v>14.686999999999999</v>
      </c>
      <c r="G127" s="5">
        <v>-4.4000000000000004</v>
      </c>
      <c r="H127" s="44">
        <v>3.5289999999999999</v>
      </c>
      <c r="I127" s="44">
        <v>7.95</v>
      </c>
      <c r="J127" s="44">
        <v>9.9600000000000009</v>
      </c>
      <c r="K127" s="44">
        <v>102.9804</v>
      </c>
      <c r="L127" s="44">
        <v>30.01</v>
      </c>
      <c r="O127" s="70">
        <f t="shared" si="4"/>
        <v>1.6299999999999953E-2</v>
      </c>
      <c r="P127" s="1">
        <f t="shared" si="5"/>
        <v>14.277000000000001</v>
      </c>
    </row>
    <row r="128" spans="1:16" x14ac:dyDescent="0.25">
      <c r="A128" s="48">
        <v>42766</v>
      </c>
      <c r="B128" s="47">
        <v>0.47222222222222227</v>
      </c>
      <c r="C128" s="44">
        <v>260</v>
      </c>
      <c r="D128" s="44">
        <v>8.3000000000000007</v>
      </c>
      <c r="E128" s="44">
        <v>17.858000000000001</v>
      </c>
      <c r="F128" s="44">
        <v>14.686999999999999</v>
      </c>
      <c r="G128" s="5">
        <v>-4.3</v>
      </c>
      <c r="H128" s="44">
        <v>3.5289999999999999</v>
      </c>
      <c r="I128" s="44">
        <v>7.96</v>
      </c>
      <c r="J128" s="44">
        <v>9.83</v>
      </c>
      <c r="K128" s="44">
        <v>101.49890000000001</v>
      </c>
      <c r="L128" s="44">
        <v>29.85</v>
      </c>
      <c r="O128" s="70">
        <f t="shared" si="4"/>
        <v>2.1650000000000003E-2</v>
      </c>
      <c r="P128" s="1">
        <f t="shared" si="5"/>
        <v>14.332000000000001</v>
      </c>
    </row>
    <row r="129" spans="1:16" x14ac:dyDescent="0.25">
      <c r="A129" s="48">
        <v>42766</v>
      </c>
      <c r="B129" s="47">
        <v>0.47233796296296293</v>
      </c>
      <c r="C129" s="44">
        <v>260.16669999999999</v>
      </c>
      <c r="D129" s="44">
        <v>8.35</v>
      </c>
      <c r="E129" s="44">
        <v>17.885000000000002</v>
      </c>
      <c r="F129" s="44">
        <v>14.686999999999999</v>
      </c>
      <c r="G129" s="5">
        <v>-4.4000000000000004</v>
      </c>
      <c r="H129" s="44">
        <v>3.5289999999999999</v>
      </c>
      <c r="I129" s="44">
        <v>7.95</v>
      </c>
      <c r="J129" s="44">
        <v>9.8699999999999992</v>
      </c>
      <c r="K129" s="44">
        <v>102.0765</v>
      </c>
      <c r="L129" s="44">
        <v>29.94</v>
      </c>
      <c r="O129" s="70">
        <f t="shared" si="4"/>
        <v>1.6299999999999953E-2</v>
      </c>
      <c r="P129" s="1">
        <f t="shared" si="5"/>
        <v>14.359000000000002</v>
      </c>
    </row>
    <row r="130" spans="1:16" x14ac:dyDescent="0.25">
      <c r="A130" s="48">
        <v>42766</v>
      </c>
      <c r="B130" s="47">
        <v>0.47245370370370371</v>
      </c>
      <c r="C130" s="44">
        <v>260.33330000000001</v>
      </c>
      <c r="D130" s="44">
        <v>8.43</v>
      </c>
      <c r="E130" s="44">
        <v>18.135999999999999</v>
      </c>
      <c r="F130" s="44">
        <v>14.686999999999999</v>
      </c>
      <c r="G130" s="5">
        <v>-4.4000000000000004</v>
      </c>
      <c r="H130" s="44">
        <v>3.5</v>
      </c>
      <c r="I130" s="44">
        <v>7.94</v>
      </c>
      <c r="J130" s="44">
        <v>9.76</v>
      </c>
      <c r="K130" s="44">
        <v>101.23309999999999</v>
      </c>
      <c r="L130" s="44">
        <v>29.98</v>
      </c>
      <c r="O130" s="70">
        <f t="shared" si="4"/>
        <v>1.6299999999999953E-2</v>
      </c>
      <c r="P130" s="1">
        <f t="shared" si="5"/>
        <v>14.61</v>
      </c>
    </row>
    <row r="131" spans="1:16" x14ac:dyDescent="0.25">
      <c r="A131" s="48">
        <v>42766</v>
      </c>
      <c r="B131" s="47">
        <v>0.47256944444444443</v>
      </c>
      <c r="C131" s="44">
        <v>260.5</v>
      </c>
      <c r="D131" s="44">
        <v>8.43</v>
      </c>
      <c r="E131" s="44">
        <v>18.042000000000002</v>
      </c>
      <c r="F131" s="44">
        <v>14.686999999999999</v>
      </c>
      <c r="G131" s="5">
        <v>-4.3</v>
      </c>
      <c r="H131" s="44">
        <v>3.5</v>
      </c>
      <c r="I131" s="44">
        <v>7.95</v>
      </c>
      <c r="J131" s="44">
        <v>9.6300000000000008</v>
      </c>
      <c r="K131" s="44">
        <v>99.750500000000002</v>
      </c>
      <c r="L131" s="44">
        <v>29.84</v>
      </c>
      <c r="O131" s="70">
        <f t="shared" si="4"/>
        <v>2.1650000000000003E-2</v>
      </c>
      <c r="P131" s="1">
        <f t="shared" si="5"/>
        <v>14.516000000000002</v>
      </c>
    </row>
    <row r="132" spans="1:16" x14ac:dyDescent="0.25">
      <c r="A132" s="48">
        <v>42766</v>
      </c>
      <c r="B132" s="47">
        <v>0.47268518518518521</v>
      </c>
      <c r="C132" s="44">
        <v>260.66669999999999</v>
      </c>
      <c r="D132" s="44">
        <v>8.36</v>
      </c>
      <c r="E132" s="44">
        <v>18.364000000000001</v>
      </c>
      <c r="F132" s="44">
        <v>14.686999999999999</v>
      </c>
      <c r="G132" s="5">
        <v>-4.4000000000000004</v>
      </c>
      <c r="H132" s="44">
        <v>3.5</v>
      </c>
      <c r="I132" s="44">
        <v>7.95</v>
      </c>
      <c r="J132" s="44">
        <v>9.6999999999999993</v>
      </c>
      <c r="K132" s="44">
        <v>100.3137</v>
      </c>
      <c r="L132" s="44">
        <v>29.87</v>
      </c>
      <c r="O132" s="70">
        <f t="shared" si="4"/>
        <v>1.6299999999999953E-2</v>
      </c>
      <c r="P132" s="1">
        <f t="shared" si="5"/>
        <v>14.838000000000001</v>
      </c>
    </row>
    <row r="133" spans="1:16" x14ac:dyDescent="0.25">
      <c r="A133" s="48">
        <v>42766</v>
      </c>
      <c r="B133" s="47">
        <v>0.47280092592592587</v>
      </c>
      <c r="C133" s="44">
        <v>260.83330000000001</v>
      </c>
      <c r="D133" s="44">
        <v>8.3000000000000007</v>
      </c>
      <c r="E133" s="44">
        <v>18.390999999999998</v>
      </c>
      <c r="F133" s="44">
        <v>14.686999999999999</v>
      </c>
      <c r="G133" s="5">
        <v>-4.4000000000000004</v>
      </c>
      <c r="H133" s="44">
        <v>3.5</v>
      </c>
      <c r="I133" s="44">
        <v>7.96</v>
      </c>
      <c r="J133" s="44">
        <v>9.74</v>
      </c>
      <c r="K133" s="44">
        <v>100.581</v>
      </c>
      <c r="L133" s="44">
        <v>29.82</v>
      </c>
      <c r="O133" s="70">
        <f t="shared" si="4"/>
        <v>1.6299999999999953E-2</v>
      </c>
      <c r="P133" s="1">
        <f t="shared" si="5"/>
        <v>14.864999999999998</v>
      </c>
    </row>
    <row r="134" spans="1:16" x14ac:dyDescent="0.25">
      <c r="A134" s="48">
        <v>42766</v>
      </c>
      <c r="B134" s="47">
        <v>0.47291666666666665</v>
      </c>
      <c r="C134" s="44">
        <v>261</v>
      </c>
      <c r="D134" s="44">
        <v>8.2899999999999991</v>
      </c>
      <c r="E134" s="44">
        <v>18.303999999999998</v>
      </c>
      <c r="F134" s="44">
        <v>14.686999999999999</v>
      </c>
      <c r="G134" s="5">
        <v>-4.3</v>
      </c>
      <c r="H134" s="44">
        <v>3.5289999999999999</v>
      </c>
      <c r="I134" s="44">
        <v>7.96</v>
      </c>
      <c r="J134" s="44">
        <v>9.81</v>
      </c>
      <c r="K134" s="44">
        <v>101.3085</v>
      </c>
      <c r="L134" s="44">
        <v>29.86</v>
      </c>
      <c r="O134" s="70">
        <f t="shared" si="4"/>
        <v>2.1650000000000003E-2</v>
      </c>
      <c r="P134" s="1">
        <f t="shared" si="5"/>
        <v>14.777999999999999</v>
      </c>
    </row>
    <row r="135" spans="1:16" x14ac:dyDescent="0.25">
      <c r="A135" s="48">
        <v>42766</v>
      </c>
      <c r="B135" s="47">
        <v>0.47303240740740743</v>
      </c>
      <c r="C135" s="44">
        <v>261.16669999999999</v>
      </c>
      <c r="D135" s="44">
        <v>8.2799999999999994</v>
      </c>
      <c r="E135" s="44">
        <v>18.298999999999999</v>
      </c>
      <c r="F135" s="44">
        <v>14.686999999999999</v>
      </c>
      <c r="G135" s="5">
        <v>-4.4000000000000004</v>
      </c>
      <c r="H135" s="44">
        <v>3.5</v>
      </c>
      <c r="I135" s="44">
        <v>7.96</v>
      </c>
      <c r="J135" s="44">
        <v>9.85</v>
      </c>
      <c r="K135" s="44">
        <v>101.7226</v>
      </c>
      <c r="L135" s="44">
        <v>29.86</v>
      </c>
      <c r="O135" s="70">
        <f t="shared" si="4"/>
        <v>1.6299999999999953E-2</v>
      </c>
      <c r="P135" s="1">
        <f t="shared" si="5"/>
        <v>14.773</v>
      </c>
    </row>
    <row r="136" spans="1:16" x14ac:dyDescent="0.25">
      <c r="A136" s="48">
        <v>42766</v>
      </c>
      <c r="B136" s="47">
        <v>0.47314814814814815</v>
      </c>
      <c r="C136" s="44">
        <v>261.33330000000001</v>
      </c>
      <c r="D136" s="44">
        <v>8.2899999999999991</v>
      </c>
      <c r="E136" s="44">
        <v>18.315000000000001</v>
      </c>
      <c r="F136" s="44">
        <v>14.686999999999999</v>
      </c>
      <c r="G136" s="5">
        <v>-4.5</v>
      </c>
      <c r="H136" s="44">
        <v>3.5</v>
      </c>
      <c r="I136" s="44">
        <v>7.96</v>
      </c>
      <c r="J136" s="44">
        <v>9.86</v>
      </c>
      <c r="K136" s="44">
        <v>101.81059999999999</v>
      </c>
      <c r="L136" s="44">
        <v>29.86</v>
      </c>
      <c r="O136" s="70">
        <f t="shared" si="4"/>
        <v>1.0949999999999988E-2</v>
      </c>
      <c r="P136" s="1">
        <f t="shared" si="5"/>
        <v>14.789000000000001</v>
      </c>
    </row>
    <row r="137" spans="1:16" x14ac:dyDescent="0.25">
      <c r="A137" s="48">
        <v>42766</v>
      </c>
      <c r="B137" s="47">
        <v>0.47326388888888887</v>
      </c>
      <c r="C137" s="44">
        <v>261.5</v>
      </c>
      <c r="D137" s="44">
        <v>8.2899999999999991</v>
      </c>
      <c r="E137" s="44">
        <v>18.216999999999999</v>
      </c>
      <c r="F137" s="44">
        <v>14.686999999999999</v>
      </c>
      <c r="G137" s="5">
        <v>-4.5</v>
      </c>
      <c r="H137" s="44">
        <v>3.5289999999999999</v>
      </c>
      <c r="I137" s="44">
        <v>7.96</v>
      </c>
      <c r="J137" s="44">
        <v>9.8699999999999992</v>
      </c>
      <c r="K137" s="44">
        <v>101.9204</v>
      </c>
      <c r="L137" s="44">
        <v>29.85</v>
      </c>
      <c r="O137" s="70">
        <f t="shared" si="4"/>
        <v>1.0949999999999988E-2</v>
      </c>
      <c r="P137" s="1">
        <f t="shared" si="5"/>
        <v>14.690999999999999</v>
      </c>
    </row>
    <row r="138" spans="1:16" x14ac:dyDescent="0.25">
      <c r="A138" s="48">
        <v>42766</v>
      </c>
      <c r="B138" s="47">
        <v>0.47337962962962959</v>
      </c>
      <c r="C138" s="44">
        <v>261.66669999999999</v>
      </c>
      <c r="D138" s="44">
        <v>8.26</v>
      </c>
      <c r="E138" s="44">
        <v>18.277000000000001</v>
      </c>
      <c r="F138" s="44">
        <v>14.686999999999999</v>
      </c>
      <c r="G138" s="5">
        <v>-4.5</v>
      </c>
      <c r="H138" s="44">
        <v>3.47</v>
      </c>
      <c r="I138" s="44">
        <v>7.96</v>
      </c>
      <c r="J138" s="44">
        <v>9.8800000000000008</v>
      </c>
      <c r="K138" s="44">
        <v>102.0115</v>
      </c>
      <c r="L138" s="44">
        <v>29.87</v>
      </c>
      <c r="O138" s="70">
        <f t="shared" si="4"/>
        <v>1.0949999999999988E-2</v>
      </c>
      <c r="P138" s="1">
        <f t="shared" si="5"/>
        <v>14.751000000000001</v>
      </c>
    </row>
    <row r="139" spans="1:16" x14ac:dyDescent="0.25">
      <c r="A139" s="48">
        <v>42766</v>
      </c>
      <c r="B139" s="47">
        <v>0.47349537037037037</v>
      </c>
      <c r="C139" s="44">
        <v>261.83330000000001</v>
      </c>
      <c r="D139" s="44">
        <v>8.25</v>
      </c>
      <c r="E139" s="44">
        <v>18.216999999999999</v>
      </c>
      <c r="F139" s="44">
        <v>14.686999999999999</v>
      </c>
      <c r="G139" s="5">
        <v>-4.4000000000000004</v>
      </c>
      <c r="H139" s="44">
        <v>3.5</v>
      </c>
      <c r="I139" s="44">
        <v>7.96</v>
      </c>
      <c r="J139" s="44">
        <v>9.91</v>
      </c>
      <c r="K139" s="44">
        <v>102.23050000000001</v>
      </c>
      <c r="L139" s="44">
        <v>29.86</v>
      </c>
      <c r="O139" s="70">
        <f t="shared" si="4"/>
        <v>1.6299999999999953E-2</v>
      </c>
      <c r="P139" s="1">
        <f t="shared" si="5"/>
        <v>14.690999999999999</v>
      </c>
    </row>
    <row r="140" spans="1:16" x14ac:dyDescent="0.25">
      <c r="A140" s="48">
        <v>42766</v>
      </c>
      <c r="B140" s="47">
        <v>0.47361111111111115</v>
      </c>
      <c r="C140" s="44">
        <v>262</v>
      </c>
      <c r="D140" s="44">
        <v>8.2899999999999991</v>
      </c>
      <c r="E140" s="44">
        <v>18.184999999999999</v>
      </c>
      <c r="F140" s="44">
        <v>14.686999999999999</v>
      </c>
      <c r="G140" s="5">
        <v>-4.4000000000000004</v>
      </c>
      <c r="H140" s="44">
        <v>3.5289999999999999</v>
      </c>
      <c r="I140" s="44">
        <v>7.96</v>
      </c>
      <c r="J140" s="44">
        <v>9.89</v>
      </c>
      <c r="K140" s="44">
        <v>102.1429</v>
      </c>
      <c r="L140" s="44">
        <v>29.87</v>
      </c>
      <c r="O140" s="70">
        <f t="shared" si="4"/>
        <v>1.6299999999999953E-2</v>
      </c>
      <c r="P140" s="1">
        <f t="shared" si="5"/>
        <v>14.658999999999999</v>
      </c>
    </row>
    <row r="141" spans="1:16" x14ac:dyDescent="0.25">
      <c r="A141" s="48">
        <v>42766</v>
      </c>
      <c r="B141" s="47">
        <v>0.47372685185185182</v>
      </c>
      <c r="C141" s="44">
        <v>262.16669999999999</v>
      </c>
      <c r="D141" s="44">
        <v>8.2899999999999991</v>
      </c>
      <c r="E141" s="44">
        <v>18.245000000000001</v>
      </c>
      <c r="F141" s="44">
        <v>14.686999999999999</v>
      </c>
      <c r="G141" s="5">
        <v>-3.7</v>
      </c>
      <c r="H141" s="44">
        <v>3.5</v>
      </c>
      <c r="I141" s="44">
        <v>7.96</v>
      </c>
      <c r="J141" s="44">
        <v>9.8800000000000008</v>
      </c>
      <c r="K141" s="44">
        <v>102.1048</v>
      </c>
      <c r="L141" s="44">
        <v>29.88</v>
      </c>
      <c r="O141" s="70">
        <f t="shared" si="4"/>
        <v>5.3749999999999964E-2</v>
      </c>
      <c r="P141" s="1">
        <f t="shared" si="5"/>
        <v>14.719000000000001</v>
      </c>
    </row>
    <row r="142" spans="1:16" x14ac:dyDescent="0.25">
      <c r="A142" s="48">
        <v>42766</v>
      </c>
      <c r="B142" s="47">
        <v>0.47384259259259259</v>
      </c>
      <c r="C142" s="44">
        <v>262.33330000000001</v>
      </c>
      <c r="D142" s="44">
        <v>8.3800000000000008</v>
      </c>
      <c r="E142" s="44">
        <v>18.446999999999999</v>
      </c>
      <c r="F142" s="44">
        <v>14.686999999999999</v>
      </c>
      <c r="G142" s="5">
        <v>-4.4000000000000004</v>
      </c>
      <c r="H142" s="44">
        <v>3.5</v>
      </c>
      <c r="I142" s="44">
        <v>7.95</v>
      </c>
      <c r="J142" s="44">
        <v>9.81</v>
      </c>
      <c r="K142" s="44">
        <v>101.5193</v>
      </c>
      <c r="L142" s="44">
        <v>29.84</v>
      </c>
      <c r="O142" s="70">
        <f t="shared" si="4"/>
        <v>1.6299999999999953E-2</v>
      </c>
      <c r="P142" s="1">
        <f t="shared" si="5"/>
        <v>14.920999999999999</v>
      </c>
    </row>
    <row r="143" spans="1:16" x14ac:dyDescent="0.25">
      <c r="A143" s="48">
        <v>42766</v>
      </c>
      <c r="B143" s="47">
        <v>0.47395833333333331</v>
      </c>
      <c r="C143" s="44">
        <v>262.5</v>
      </c>
      <c r="D143" s="44">
        <v>8.35</v>
      </c>
      <c r="E143" s="44">
        <v>18.244</v>
      </c>
      <c r="F143" s="44">
        <v>14.686999999999999</v>
      </c>
      <c r="G143" s="5">
        <v>-4.4000000000000004</v>
      </c>
      <c r="H143" s="44">
        <v>3.5289999999999999</v>
      </c>
      <c r="I143" s="44">
        <v>7.95</v>
      </c>
      <c r="J143" s="44">
        <v>9.6999999999999993</v>
      </c>
      <c r="K143" s="44">
        <v>100.3077</v>
      </c>
      <c r="L143" s="44">
        <v>29.81</v>
      </c>
      <c r="O143" s="70">
        <f t="shared" si="4"/>
        <v>1.6299999999999953E-2</v>
      </c>
      <c r="P143" s="1">
        <f t="shared" si="5"/>
        <v>14.718</v>
      </c>
    </row>
    <row r="144" spans="1:16" x14ac:dyDescent="0.25">
      <c r="A144" s="48">
        <v>42766</v>
      </c>
      <c r="B144" s="47">
        <v>0.47407407407407409</v>
      </c>
      <c r="C144" s="44">
        <v>262.66669999999999</v>
      </c>
      <c r="D144" s="44">
        <v>8.27</v>
      </c>
      <c r="E144" s="44">
        <v>18.364000000000001</v>
      </c>
      <c r="F144" s="44">
        <v>14.686999999999999</v>
      </c>
      <c r="G144" s="5">
        <v>-4.4000000000000004</v>
      </c>
      <c r="H144" s="44">
        <v>3.5</v>
      </c>
      <c r="I144" s="44">
        <v>7.96</v>
      </c>
      <c r="J144" s="44">
        <v>9.77</v>
      </c>
      <c r="K144" s="44">
        <v>100.8429</v>
      </c>
      <c r="L144" s="44">
        <v>29.86</v>
      </c>
      <c r="O144" s="70">
        <f t="shared" si="4"/>
        <v>1.6299999999999953E-2</v>
      </c>
      <c r="P144" s="1">
        <f t="shared" si="5"/>
        <v>14.838000000000001</v>
      </c>
    </row>
    <row r="145" spans="1:16" x14ac:dyDescent="0.25">
      <c r="A145" s="48">
        <v>42766</v>
      </c>
      <c r="B145" s="47">
        <v>0.47418981481481487</v>
      </c>
      <c r="C145" s="44">
        <v>262.83330000000001</v>
      </c>
      <c r="D145" s="44">
        <v>8.26</v>
      </c>
      <c r="E145" s="44">
        <v>18.364000000000001</v>
      </c>
      <c r="F145" s="44">
        <v>14.686999999999999</v>
      </c>
      <c r="G145" s="5">
        <v>-4.5999999999999996</v>
      </c>
      <c r="H145" s="44">
        <v>3.5</v>
      </c>
      <c r="I145" s="44">
        <v>7.96</v>
      </c>
      <c r="J145" s="44">
        <v>9.86</v>
      </c>
      <c r="K145" s="44">
        <v>101.7658</v>
      </c>
      <c r="L145" s="44">
        <v>29.87</v>
      </c>
      <c r="O145" s="70">
        <f t="shared" si="4"/>
        <v>5.5999999999999939E-3</v>
      </c>
      <c r="P145" s="1">
        <f t="shared" si="5"/>
        <v>14.838000000000001</v>
      </c>
    </row>
    <row r="146" spans="1:16" x14ac:dyDescent="0.25">
      <c r="A146" s="48">
        <v>42766</v>
      </c>
      <c r="B146" s="47">
        <v>0.47430555555555554</v>
      </c>
      <c r="C146" s="44">
        <v>263</v>
      </c>
      <c r="D146" s="44">
        <v>8.2799999999999994</v>
      </c>
      <c r="E146" s="44">
        <v>18.478999999999999</v>
      </c>
      <c r="F146" s="44">
        <v>14.686999999999999</v>
      </c>
      <c r="G146" s="5">
        <v>-4.3</v>
      </c>
      <c r="H146" s="44">
        <v>3.5</v>
      </c>
      <c r="I146" s="44">
        <v>7.96</v>
      </c>
      <c r="J146" s="44">
        <v>9.89</v>
      </c>
      <c r="K146" s="44">
        <v>102.12779999999999</v>
      </c>
      <c r="L146" s="44">
        <v>29.85</v>
      </c>
      <c r="O146" s="70">
        <f t="shared" si="4"/>
        <v>2.1650000000000003E-2</v>
      </c>
      <c r="P146" s="1">
        <f t="shared" si="5"/>
        <v>14.952999999999999</v>
      </c>
    </row>
    <row r="147" spans="1:16" x14ac:dyDescent="0.25">
      <c r="A147" s="48">
        <v>42766</v>
      </c>
      <c r="B147" s="47">
        <v>0.47442129629629631</v>
      </c>
      <c r="C147" s="44">
        <v>263.16669999999999</v>
      </c>
      <c r="D147" s="44">
        <v>8.32</v>
      </c>
      <c r="E147" s="44">
        <v>18.425000000000001</v>
      </c>
      <c r="F147" s="44">
        <v>14.686999999999999</v>
      </c>
      <c r="G147" s="5">
        <v>-4.4000000000000004</v>
      </c>
      <c r="H147" s="44">
        <v>3.5</v>
      </c>
      <c r="I147" s="44">
        <v>7.96</v>
      </c>
      <c r="J147" s="44">
        <v>9.86</v>
      </c>
      <c r="K147" s="44">
        <v>101.9055</v>
      </c>
      <c r="L147" s="44">
        <v>29.85</v>
      </c>
      <c r="O147" s="70">
        <f t="shared" si="4"/>
        <v>1.6299999999999953E-2</v>
      </c>
      <c r="P147" s="1">
        <f t="shared" si="5"/>
        <v>14.899000000000001</v>
      </c>
    </row>
    <row r="148" spans="1:16" x14ac:dyDescent="0.25">
      <c r="A148" s="48">
        <v>42766</v>
      </c>
      <c r="B148" s="47">
        <v>0.47453703703703703</v>
      </c>
      <c r="C148" s="44">
        <v>263.33330000000001</v>
      </c>
      <c r="D148" s="44">
        <v>8.33</v>
      </c>
      <c r="E148" s="44">
        <v>18.506</v>
      </c>
      <c r="F148" s="44">
        <v>14.686999999999999</v>
      </c>
      <c r="G148" s="5">
        <v>-2.5</v>
      </c>
      <c r="H148" s="44">
        <v>3.5</v>
      </c>
      <c r="I148" s="44">
        <v>7.96</v>
      </c>
      <c r="J148" s="44">
        <v>9.84</v>
      </c>
      <c r="K148" s="44">
        <v>101.6999</v>
      </c>
      <c r="L148" s="44">
        <v>29.86</v>
      </c>
      <c r="O148" s="70">
        <f t="shared" si="4"/>
        <v>0.11794999999999997</v>
      </c>
      <c r="P148" s="1">
        <f t="shared" si="5"/>
        <v>14.98</v>
      </c>
    </row>
    <row r="149" spans="1:16" x14ac:dyDescent="0.25">
      <c r="A149" s="48">
        <v>42766</v>
      </c>
      <c r="B149" s="47">
        <v>0.47465277777777781</v>
      </c>
      <c r="C149" s="44">
        <v>263.5</v>
      </c>
      <c r="D149" s="44">
        <v>8.3000000000000007</v>
      </c>
      <c r="E149" s="44">
        <v>18.391999999999999</v>
      </c>
      <c r="F149" s="44">
        <v>14.686999999999999</v>
      </c>
      <c r="G149" s="5">
        <v>-3.7</v>
      </c>
      <c r="H149" s="44">
        <v>3.5289999999999999</v>
      </c>
      <c r="I149" s="44">
        <v>7.96</v>
      </c>
      <c r="J149" s="44">
        <v>9.82</v>
      </c>
      <c r="K149" s="44">
        <v>101.4658</v>
      </c>
      <c r="L149" s="44">
        <v>29.85</v>
      </c>
      <c r="O149" s="70">
        <f t="shared" si="4"/>
        <v>5.3749999999999964E-2</v>
      </c>
      <c r="P149" s="1">
        <f t="shared" si="5"/>
        <v>14.866</v>
      </c>
    </row>
    <row r="150" spans="1:16" x14ac:dyDescent="0.25">
      <c r="A150" s="48">
        <v>42766</v>
      </c>
      <c r="B150" s="47">
        <v>0.47476851851851848</v>
      </c>
      <c r="C150" s="44">
        <v>263.66669999999999</v>
      </c>
      <c r="D150" s="44">
        <v>8.31</v>
      </c>
      <c r="E150" s="44">
        <v>18.343</v>
      </c>
      <c r="F150" s="44">
        <v>14.686999999999999</v>
      </c>
      <c r="G150" s="5">
        <v>-4.2</v>
      </c>
      <c r="H150" s="44">
        <v>3.5</v>
      </c>
      <c r="I150" s="44">
        <v>7.96</v>
      </c>
      <c r="J150" s="44">
        <v>9.84</v>
      </c>
      <c r="K150" s="44">
        <v>101.7243</v>
      </c>
      <c r="L150" s="44">
        <v>29.86</v>
      </c>
      <c r="O150" s="70">
        <f t="shared" si="4"/>
        <v>2.6999999999999968E-2</v>
      </c>
      <c r="P150" s="1">
        <f t="shared" si="5"/>
        <v>14.817</v>
      </c>
    </row>
    <row r="151" spans="1:16" x14ac:dyDescent="0.25">
      <c r="A151" s="48">
        <v>42766</v>
      </c>
      <c r="B151" s="47">
        <v>0.47488425925925926</v>
      </c>
      <c r="C151" s="44">
        <v>263.83330000000001</v>
      </c>
      <c r="D151" s="44">
        <v>8.35</v>
      </c>
      <c r="E151" s="44">
        <v>18.13</v>
      </c>
      <c r="F151" s="44">
        <v>14.686999999999999</v>
      </c>
      <c r="G151" s="5">
        <v>-4.4000000000000004</v>
      </c>
      <c r="H151" s="44">
        <v>3.5289999999999999</v>
      </c>
      <c r="I151" s="44">
        <v>7.96</v>
      </c>
      <c r="J151" s="44">
        <v>9.81</v>
      </c>
      <c r="K151" s="44">
        <v>101.4575</v>
      </c>
      <c r="L151" s="44">
        <v>29.94</v>
      </c>
      <c r="O151" s="70">
        <f t="shared" si="4"/>
        <v>1.6299999999999953E-2</v>
      </c>
      <c r="P151" s="1">
        <f t="shared" si="5"/>
        <v>14.603999999999999</v>
      </c>
    </row>
    <row r="152" spans="1:16" x14ac:dyDescent="0.25">
      <c r="A152" s="48">
        <v>42766</v>
      </c>
      <c r="B152" s="47">
        <v>0.47500000000000003</v>
      </c>
      <c r="C152" s="44">
        <v>264</v>
      </c>
      <c r="D152" s="44">
        <v>8.3800000000000008</v>
      </c>
      <c r="E152" s="44">
        <v>18.210999999999999</v>
      </c>
      <c r="F152" s="44">
        <v>14.686999999999999</v>
      </c>
      <c r="G152" s="5">
        <v>-4.5</v>
      </c>
      <c r="H152" s="44">
        <v>3.5</v>
      </c>
      <c r="I152" s="44">
        <v>7.96</v>
      </c>
      <c r="J152" s="44">
        <v>9.77</v>
      </c>
      <c r="K152" s="44">
        <v>101.02079999999999</v>
      </c>
      <c r="L152" s="44">
        <v>29.79</v>
      </c>
      <c r="O152" s="70">
        <f t="shared" si="4"/>
        <v>1.0949999999999988E-2</v>
      </c>
      <c r="P152" s="1">
        <f t="shared" si="5"/>
        <v>14.684999999999999</v>
      </c>
    </row>
    <row r="153" spans="1:16" x14ac:dyDescent="0.25">
      <c r="A153" s="48">
        <v>42766</v>
      </c>
      <c r="B153" s="47">
        <v>0.47511574074074076</v>
      </c>
      <c r="C153" s="44">
        <v>264.16669999999999</v>
      </c>
      <c r="D153" s="44">
        <v>8.32</v>
      </c>
      <c r="E153" s="44">
        <v>18.369</v>
      </c>
      <c r="F153" s="44">
        <v>14.686999999999999</v>
      </c>
      <c r="G153" s="5">
        <v>-4.4000000000000004</v>
      </c>
      <c r="H153" s="44">
        <v>3.5289999999999999</v>
      </c>
      <c r="I153" s="44">
        <v>7.96</v>
      </c>
      <c r="J153" s="44">
        <v>9.7799999999999994</v>
      </c>
      <c r="K153" s="44">
        <v>101.0468</v>
      </c>
      <c r="L153" s="44">
        <v>29.85</v>
      </c>
      <c r="O153" s="70">
        <f t="shared" ref="O153:O216" si="6">IF(G153="","",IF(G153*O$2+O$3&lt;0,0,G153*O$2+O$3))</f>
        <v>1.6299999999999953E-2</v>
      </c>
      <c r="P153" s="1">
        <f t="shared" ref="P153:P216" si="7">E153-P$4</f>
        <v>14.843</v>
      </c>
    </row>
    <row r="154" spans="1:16" x14ac:dyDescent="0.25">
      <c r="A154" s="48">
        <v>42766</v>
      </c>
      <c r="B154" s="47">
        <v>0.47523148148148148</v>
      </c>
      <c r="C154" s="44">
        <v>264.33330000000001</v>
      </c>
      <c r="D154" s="44">
        <v>8.33</v>
      </c>
      <c r="E154" s="44">
        <v>18.37</v>
      </c>
      <c r="F154" s="44">
        <v>14.686999999999999</v>
      </c>
      <c r="G154" s="5">
        <v>-4.4000000000000004</v>
      </c>
      <c r="H154" s="44">
        <v>3.5</v>
      </c>
      <c r="I154" s="44">
        <v>7.96</v>
      </c>
      <c r="J154" s="44">
        <v>9.81</v>
      </c>
      <c r="K154" s="44">
        <v>101.3661</v>
      </c>
      <c r="L154" s="44">
        <v>29.88</v>
      </c>
      <c r="O154" s="70">
        <f t="shared" si="6"/>
        <v>1.6299999999999953E-2</v>
      </c>
      <c r="P154" s="1">
        <f t="shared" si="7"/>
        <v>14.844000000000001</v>
      </c>
    </row>
    <row r="155" spans="1:16" x14ac:dyDescent="0.25">
      <c r="A155" s="48">
        <v>42766</v>
      </c>
      <c r="B155" s="47">
        <v>0.4753472222222222</v>
      </c>
      <c r="C155" s="44">
        <v>264.5</v>
      </c>
      <c r="D155" s="44">
        <v>8.3000000000000007</v>
      </c>
      <c r="E155" s="44">
        <v>17.988</v>
      </c>
      <c r="F155" s="44">
        <v>14.686999999999999</v>
      </c>
      <c r="G155" s="5">
        <v>-4.4000000000000004</v>
      </c>
      <c r="H155" s="44">
        <v>3.5289999999999999</v>
      </c>
      <c r="I155" s="44">
        <v>7.96</v>
      </c>
      <c r="J155" s="44">
        <v>9.8000000000000007</v>
      </c>
      <c r="K155" s="44">
        <v>101.25</v>
      </c>
      <c r="L155" s="44">
        <v>29.87</v>
      </c>
      <c r="O155" s="70">
        <f t="shared" si="6"/>
        <v>1.6299999999999953E-2</v>
      </c>
      <c r="P155" s="1">
        <f t="shared" si="7"/>
        <v>14.462</v>
      </c>
    </row>
    <row r="156" spans="1:16" x14ac:dyDescent="0.25">
      <c r="A156" s="48">
        <v>42766</v>
      </c>
      <c r="B156" s="47">
        <v>0.47546296296296298</v>
      </c>
      <c r="C156" s="44">
        <v>264.66669999999999</v>
      </c>
      <c r="D156" s="44">
        <v>8.31</v>
      </c>
      <c r="E156" s="44">
        <v>18.167999999999999</v>
      </c>
      <c r="F156" s="44">
        <v>14.686999999999999</v>
      </c>
      <c r="G156" s="5">
        <v>-4.4000000000000004</v>
      </c>
      <c r="H156" s="44">
        <v>3.5</v>
      </c>
      <c r="I156" s="44">
        <v>7.96</v>
      </c>
      <c r="J156" s="44">
        <v>9.85</v>
      </c>
      <c r="K156" s="44">
        <v>101.7663</v>
      </c>
      <c r="L156" s="44">
        <v>29.87</v>
      </c>
      <c r="O156" s="70">
        <f t="shared" si="6"/>
        <v>1.6299999999999953E-2</v>
      </c>
      <c r="P156" s="1">
        <f t="shared" si="7"/>
        <v>14.641999999999999</v>
      </c>
    </row>
    <row r="157" spans="1:16" x14ac:dyDescent="0.25">
      <c r="A157" s="48">
        <v>42766</v>
      </c>
      <c r="B157" s="47">
        <v>0.47557870370370375</v>
      </c>
      <c r="C157" s="44">
        <v>264.83330000000001</v>
      </c>
      <c r="D157" s="44">
        <v>8.36</v>
      </c>
      <c r="E157" s="44">
        <v>18.239000000000001</v>
      </c>
      <c r="F157" s="44">
        <v>14.686999999999999</v>
      </c>
      <c r="G157" s="5">
        <v>-4.5</v>
      </c>
      <c r="H157" s="44">
        <v>3.5</v>
      </c>
      <c r="I157" s="44">
        <v>7.96</v>
      </c>
      <c r="J157" s="44">
        <v>9.8000000000000007</v>
      </c>
      <c r="K157" s="44">
        <v>101.455</v>
      </c>
      <c r="L157" s="44">
        <v>29.92</v>
      </c>
      <c r="O157" s="70">
        <f t="shared" si="6"/>
        <v>1.0949999999999988E-2</v>
      </c>
      <c r="P157" s="1">
        <f t="shared" si="7"/>
        <v>14.713000000000001</v>
      </c>
    </row>
    <row r="158" spans="1:16" x14ac:dyDescent="0.25">
      <c r="A158" s="48">
        <v>42766</v>
      </c>
      <c r="B158" s="47">
        <v>0.47569444444444442</v>
      </c>
      <c r="C158" s="44">
        <v>265</v>
      </c>
      <c r="D158" s="44">
        <v>8.39</v>
      </c>
      <c r="E158" s="44">
        <v>18.282</v>
      </c>
      <c r="F158" s="44">
        <v>14.686999999999999</v>
      </c>
      <c r="G158" s="5">
        <v>-4</v>
      </c>
      <c r="H158" s="44">
        <v>3.5289999999999999</v>
      </c>
      <c r="I158" s="44">
        <v>7.96</v>
      </c>
      <c r="J158" s="44">
        <v>9.7899999999999991</v>
      </c>
      <c r="K158" s="44">
        <v>101.36750000000001</v>
      </c>
      <c r="L158" s="44">
        <v>29.93</v>
      </c>
      <c r="O158" s="70">
        <f t="shared" si="6"/>
        <v>3.7699999999999984E-2</v>
      </c>
      <c r="P158" s="1">
        <f t="shared" si="7"/>
        <v>14.756</v>
      </c>
    </row>
    <row r="159" spans="1:16" x14ac:dyDescent="0.25">
      <c r="A159" s="48">
        <v>42766</v>
      </c>
      <c r="B159" s="47">
        <v>0.4758101851851852</v>
      </c>
      <c r="C159" s="44">
        <v>265.16669999999999</v>
      </c>
      <c r="D159" s="44">
        <v>8.4600000000000009</v>
      </c>
      <c r="E159" s="44">
        <v>18.428999999999998</v>
      </c>
      <c r="F159" s="44">
        <v>14.686999999999999</v>
      </c>
      <c r="G159" s="5">
        <v>-4.3</v>
      </c>
      <c r="H159" s="44">
        <v>3.5</v>
      </c>
      <c r="I159" s="44">
        <v>7.95</v>
      </c>
      <c r="J159" s="44">
        <v>9.6999999999999993</v>
      </c>
      <c r="K159" s="44">
        <v>100.6645</v>
      </c>
      <c r="L159" s="44">
        <v>29.99</v>
      </c>
      <c r="O159" s="70">
        <f t="shared" si="6"/>
        <v>2.1650000000000003E-2</v>
      </c>
      <c r="P159" s="1">
        <f t="shared" si="7"/>
        <v>14.902999999999999</v>
      </c>
    </row>
    <row r="160" spans="1:16" x14ac:dyDescent="0.25">
      <c r="A160" s="48">
        <v>42766</v>
      </c>
      <c r="B160" s="47">
        <v>0.47592592592592592</v>
      </c>
      <c r="C160" s="44">
        <v>265.33330000000001</v>
      </c>
      <c r="D160" s="44">
        <v>8.4600000000000009</v>
      </c>
      <c r="E160" s="44">
        <v>18.292000000000002</v>
      </c>
      <c r="F160" s="44">
        <v>14.686999999999999</v>
      </c>
      <c r="G160" s="5">
        <v>-4.3</v>
      </c>
      <c r="H160" s="44">
        <v>3.5</v>
      </c>
      <c r="I160" s="44">
        <v>7.95</v>
      </c>
      <c r="J160" s="44">
        <v>9.6</v>
      </c>
      <c r="K160" s="44">
        <v>99.565600000000003</v>
      </c>
      <c r="L160" s="44">
        <v>29.93</v>
      </c>
      <c r="O160" s="70">
        <f t="shared" si="6"/>
        <v>2.1650000000000003E-2</v>
      </c>
      <c r="P160" s="1">
        <f t="shared" si="7"/>
        <v>14.766000000000002</v>
      </c>
    </row>
    <row r="161" spans="1:16" x14ac:dyDescent="0.25">
      <c r="A161" s="48">
        <v>42766</v>
      </c>
      <c r="B161" s="47">
        <v>0.4760416666666667</v>
      </c>
      <c r="C161" s="44">
        <v>265.5</v>
      </c>
      <c r="D161" s="44">
        <v>8.3699999999999992</v>
      </c>
      <c r="E161" s="44">
        <v>18.542999999999999</v>
      </c>
      <c r="F161" s="44">
        <v>14.686999999999999</v>
      </c>
      <c r="G161" s="5">
        <v>-4.3</v>
      </c>
      <c r="H161" s="44">
        <v>3.5289999999999999</v>
      </c>
      <c r="I161" s="44">
        <v>7.96</v>
      </c>
      <c r="J161" s="44">
        <v>9.58</v>
      </c>
      <c r="K161" s="44">
        <v>99.175799999999995</v>
      </c>
      <c r="L161" s="44">
        <v>29.91</v>
      </c>
      <c r="O161" s="70">
        <f t="shared" si="6"/>
        <v>2.1650000000000003E-2</v>
      </c>
      <c r="P161" s="1">
        <f t="shared" si="7"/>
        <v>15.016999999999999</v>
      </c>
    </row>
    <row r="162" spans="1:16" x14ac:dyDescent="0.25">
      <c r="A162" s="48">
        <v>42766</v>
      </c>
      <c r="B162" s="47">
        <v>0.47615740740740736</v>
      </c>
      <c r="C162" s="44">
        <v>265.66669999999999</v>
      </c>
      <c r="D162" s="44">
        <v>8.34</v>
      </c>
      <c r="E162" s="44">
        <v>18.756</v>
      </c>
      <c r="F162" s="44">
        <v>14.686999999999999</v>
      </c>
      <c r="G162" s="5">
        <v>-4.4000000000000004</v>
      </c>
      <c r="H162" s="44">
        <v>3.5289999999999999</v>
      </c>
      <c r="I162" s="44">
        <v>7.97</v>
      </c>
      <c r="J162" s="44">
        <v>9.6999999999999993</v>
      </c>
      <c r="K162" s="44">
        <v>100.3642</v>
      </c>
      <c r="L162" s="44">
        <v>29.96</v>
      </c>
      <c r="O162" s="70">
        <f t="shared" si="6"/>
        <v>1.6299999999999953E-2</v>
      </c>
      <c r="P162" s="1">
        <f t="shared" si="7"/>
        <v>15.23</v>
      </c>
    </row>
    <row r="163" spans="1:16" x14ac:dyDescent="0.25">
      <c r="A163" s="48">
        <v>42766</v>
      </c>
      <c r="B163" s="47">
        <v>0.47627314814814814</v>
      </c>
      <c r="C163" s="44">
        <v>265.83330000000001</v>
      </c>
      <c r="D163" s="44">
        <v>8.44</v>
      </c>
      <c r="E163" s="44">
        <v>18.559000000000001</v>
      </c>
      <c r="F163" s="44">
        <v>14.686999999999999</v>
      </c>
      <c r="G163" s="5">
        <v>-4.3</v>
      </c>
      <c r="H163" s="44">
        <v>3.5</v>
      </c>
      <c r="I163" s="44">
        <v>7.95</v>
      </c>
      <c r="J163" s="44">
        <v>9.68</v>
      </c>
      <c r="K163" s="44">
        <v>100.4224</v>
      </c>
      <c r="L163" s="44">
        <v>29.98</v>
      </c>
      <c r="O163" s="70">
        <f t="shared" si="6"/>
        <v>2.1650000000000003E-2</v>
      </c>
      <c r="P163" s="1">
        <f t="shared" si="7"/>
        <v>15.033000000000001</v>
      </c>
    </row>
    <row r="164" spans="1:16" x14ac:dyDescent="0.25">
      <c r="A164" s="48">
        <v>42766</v>
      </c>
      <c r="B164" s="47">
        <v>0.47638888888888892</v>
      </c>
      <c r="C164" s="44">
        <v>266</v>
      </c>
      <c r="D164" s="44">
        <v>8.49</v>
      </c>
      <c r="E164" s="44">
        <v>19.361000000000001</v>
      </c>
      <c r="F164" s="44">
        <v>14.686999999999999</v>
      </c>
      <c r="G164" s="5">
        <v>-4.4000000000000004</v>
      </c>
      <c r="H164" s="44">
        <v>3.5</v>
      </c>
      <c r="I164" s="44">
        <v>7.95</v>
      </c>
      <c r="J164" s="44">
        <v>9.59</v>
      </c>
      <c r="K164" s="44">
        <v>99.512500000000003</v>
      </c>
      <c r="L164" s="44">
        <v>29.97</v>
      </c>
      <c r="O164" s="70">
        <f t="shared" si="6"/>
        <v>1.6299999999999953E-2</v>
      </c>
      <c r="P164" s="1">
        <f t="shared" si="7"/>
        <v>15.835000000000001</v>
      </c>
    </row>
    <row r="165" spans="1:16" x14ac:dyDescent="0.25">
      <c r="A165" s="48">
        <v>42766</v>
      </c>
      <c r="B165" s="47">
        <v>0.47650462962962964</v>
      </c>
      <c r="C165" s="44">
        <v>266.16669999999999</v>
      </c>
      <c r="D165" s="44">
        <v>8.4600000000000009</v>
      </c>
      <c r="E165" s="44">
        <v>12.476000000000001</v>
      </c>
      <c r="F165" s="44">
        <v>14.686999999999999</v>
      </c>
      <c r="G165" s="5">
        <v>-4.5</v>
      </c>
      <c r="H165" s="44">
        <v>3.5</v>
      </c>
      <c r="I165" s="44">
        <v>7.96</v>
      </c>
      <c r="J165" s="44">
        <v>9.51</v>
      </c>
      <c r="K165" s="44">
        <v>98.548199999999994</v>
      </c>
      <c r="L165" s="44">
        <v>29.82</v>
      </c>
      <c r="O165" s="70">
        <f t="shared" si="6"/>
        <v>1.0949999999999988E-2</v>
      </c>
      <c r="P165" s="1">
        <f t="shared" si="7"/>
        <v>8.9500000000000011</v>
      </c>
    </row>
    <row r="166" spans="1:16" x14ac:dyDescent="0.25">
      <c r="A166" s="48">
        <v>42766</v>
      </c>
      <c r="B166" s="47">
        <v>0.47662037037037036</v>
      </c>
      <c r="C166" s="44">
        <v>266.33330000000001</v>
      </c>
      <c r="D166" s="44">
        <v>8.2899999999999991</v>
      </c>
      <c r="E166" s="44">
        <v>5.7619999999999996</v>
      </c>
      <c r="F166" s="44">
        <v>14.686999999999999</v>
      </c>
      <c r="G166" s="5">
        <v>-4.3</v>
      </c>
      <c r="H166" s="44">
        <v>3.5289999999999999</v>
      </c>
      <c r="I166" s="44">
        <v>7.97</v>
      </c>
      <c r="J166" s="44">
        <v>9.75</v>
      </c>
      <c r="K166" s="44">
        <v>100.66240000000001</v>
      </c>
      <c r="L166" s="44">
        <v>29.84</v>
      </c>
      <c r="O166" s="70">
        <f t="shared" si="6"/>
        <v>2.1650000000000003E-2</v>
      </c>
      <c r="P166" s="1">
        <f t="shared" si="7"/>
        <v>2.2359999999999998</v>
      </c>
    </row>
    <row r="167" spans="1:16" x14ac:dyDescent="0.25">
      <c r="A167" s="48">
        <v>42766</v>
      </c>
      <c r="B167" s="47">
        <v>0.47673611111111108</v>
      </c>
      <c r="C167" s="44">
        <v>266.5</v>
      </c>
      <c r="D167" s="44">
        <v>8.25</v>
      </c>
      <c r="E167" s="44">
        <v>5.0259999999999998</v>
      </c>
      <c r="F167" s="44">
        <v>14.686999999999999</v>
      </c>
      <c r="G167" s="5">
        <v>-4.3</v>
      </c>
      <c r="H167" s="44">
        <v>3.5</v>
      </c>
      <c r="I167" s="44">
        <v>7.97</v>
      </c>
      <c r="J167" s="44">
        <v>9.91</v>
      </c>
      <c r="K167" s="44">
        <v>102.2294</v>
      </c>
      <c r="L167" s="44">
        <v>29.86</v>
      </c>
      <c r="O167" s="70">
        <f t="shared" si="6"/>
        <v>2.1650000000000003E-2</v>
      </c>
      <c r="P167" s="1">
        <f t="shared" si="7"/>
        <v>1.5</v>
      </c>
    </row>
    <row r="168" spans="1:16" x14ac:dyDescent="0.25">
      <c r="A168" s="48">
        <v>42766</v>
      </c>
      <c r="B168" s="47">
        <v>0.47685185185185186</v>
      </c>
      <c r="C168" s="44">
        <v>266.66669999999999</v>
      </c>
      <c r="D168" s="44">
        <v>8.25</v>
      </c>
      <c r="E168" s="44">
        <v>5.976</v>
      </c>
      <c r="F168" s="44">
        <v>14.686999999999999</v>
      </c>
      <c r="G168" s="5">
        <v>-4.3</v>
      </c>
      <c r="H168" s="44">
        <v>3.5289999999999999</v>
      </c>
      <c r="I168" s="44">
        <v>7.97</v>
      </c>
      <c r="J168" s="44">
        <v>9.9600000000000009</v>
      </c>
      <c r="K168" s="44">
        <v>102.78660000000001</v>
      </c>
      <c r="L168" s="44">
        <v>29.87</v>
      </c>
      <c r="O168" s="70">
        <f t="shared" si="6"/>
        <v>2.1650000000000003E-2</v>
      </c>
      <c r="P168" s="1">
        <f t="shared" si="7"/>
        <v>2.4500000000000002</v>
      </c>
    </row>
    <row r="169" spans="1:16" x14ac:dyDescent="0.25">
      <c r="A169" s="48">
        <v>42766</v>
      </c>
      <c r="B169" s="47">
        <v>0.47696759259259264</v>
      </c>
      <c r="C169" s="44">
        <v>266.83330000000001</v>
      </c>
      <c r="D169" s="44">
        <v>8.25</v>
      </c>
      <c r="E169" s="44">
        <v>6.3419999999999996</v>
      </c>
      <c r="F169" s="44">
        <v>14.686999999999999</v>
      </c>
      <c r="G169" s="5">
        <v>-4.4000000000000004</v>
      </c>
      <c r="H169" s="44">
        <v>3.5</v>
      </c>
      <c r="I169" s="44">
        <v>7.97</v>
      </c>
      <c r="J169" s="44">
        <v>9.99</v>
      </c>
      <c r="K169" s="44">
        <v>103.032</v>
      </c>
      <c r="L169" s="44">
        <v>29.87</v>
      </c>
      <c r="O169" s="70">
        <f t="shared" si="6"/>
        <v>1.6299999999999953E-2</v>
      </c>
      <c r="P169" s="1">
        <f t="shared" si="7"/>
        <v>2.8159999999999998</v>
      </c>
    </row>
    <row r="170" spans="1:16" x14ac:dyDescent="0.25">
      <c r="A170" s="48">
        <v>42766</v>
      </c>
      <c r="B170" s="47">
        <v>0.4770833333333333</v>
      </c>
      <c r="C170" s="44">
        <v>267</v>
      </c>
      <c r="D170" s="44">
        <v>8.25</v>
      </c>
      <c r="E170" s="44">
        <v>6.1890000000000001</v>
      </c>
      <c r="F170" s="44">
        <v>14.686999999999999</v>
      </c>
      <c r="G170" s="5">
        <v>-4.2</v>
      </c>
      <c r="H170" s="44">
        <v>3.5</v>
      </c>
      <c r="I170" s="44">
        <v>7.97</v>
      </c>
      <c r="J170" s="44">
        <v>10</v>
      </c>
      <c r="K170" s="44">
        <v>103.17749999999999</v>
      </c>
      <c r="L170" s="44">
        <v>29.86</v>
      </c>
      <c r="O170" s="70">
        <f t="shared" si="6"/>
        <v>2.6999999999999968E-2</v>
      </c>
      <c r="P170" s="1">
        <f t="shared" si="7"/>
        <v>2.6630000000000003</v>
      </c>
    </row>
    <row r="171" spans="1:16" x14ac:dyDescent="0.25">
      <c r="A171" s="48">
        <v>42766</v>
      </c>
      <c r="B171" s="47">
        <v>0.47719907407407408</v>
      </c>
      <c r="C171" s="44">
        <v>267.16669999999999</v>
      </c>
      <c r="D171" s="44">
        <v>8.24</v>
      </c>
      <c r="E171" s="44">
        <v>6.1189999999999998</v>
      </c>
      <c r="F171" s="44">
        <v>14.686999999999999</v>
      </c>
      <c r="G171" s="5">
        <v>-4.4000000000000004</v>
      </c>
      <c r="H171" s="44">
        <v>3.5289999999999999</v>
      </c>
      <c r="I171" s="44">
        <v>7.97</v>
      </c>
      <c r="J171" s="44">
        <v>10.01</v>
      </c>
      <c r="K171" s="44">
        <v>103.21850000000001</v>
      </c>
      <c r="L171" s="44">
        <v>29.87</v>
      </c>
      <c r="O171" s="70">
        <f t="shared" si="6"/>
        <v>1.6299999999999953E-2</v>
      </c>
      <c r="P171" s="1">
        <f t="shared" si="7"/>
        <v>2.593</v>
      </c>
    </row>
    <row r="172" spans="1:16" x14ac:dyDescent="0.25">
      <c r="A172" s="48">
        <v>42766</v>
      </c>
      <c r="B172" s="47">
        <v>0.4773148148148148</v>
      </c>
      <c r="C172" s="44">
        <v>267.33330000000001</v>
      </c>
      <c r="D172" s="44">
        <v>8.24</v>
      </c>
      <c r="E172" s="44">
        <v>6.19</v>
      </c>
      <c r="F172" s="44">
        <v>14.686999999999999</v>
      </c>
      <c r="G172" s="44">
        <v>-4.4000000000000004</v>
      </c>
      <c r="H172" s="44">
        <v>3.5</v>
      </c>
      <c r="I172" s="44">
        <v>7.97</v>
      </c>
      <c r="J172" s="44">
        <v>10.02</v>
      </c>
      <c r="K172" s="44">
        <v>103.3467</v>
      </c>
      <c r="L172" s="44">
        <v>29.86</v>
      </c>
      <c r="O172" s="70">
        <f t="shared" si="6"/>
        <v>1.6299999999999953E-2</v>
      </c>
      <c r="P172" s="1">
        <f t="shared" si="7"/>
        <v>2.6640000000000006</v>
      </c>
    </row>
    <row r="173" spans="1:16" x14ac:dyDescent="0.25">
      <c r="A173" s="48">
        <v>42766</v>
      </c>
      <c r="B173" s="47">
        <v>0.47743055555555558</v>
      </c>
      <c r="C173" s="44">
        <v>267.5</v>
      </c>
      <c r="D173" s="44">
        <v>8.25</v>
      </c>
      <c r="E173" s="44">
        <v>6.0369999999999999</v>
      </c>
      <c r="F173" s="44">
        <v>14.686999999999999</v>
      </c>
      <c r="G173" s="44">
        <v>-4.3</v>
      </c>
      <c r="H173" s="44">
        <v>3.5289999999999999</v>
      </c>
      <c r="I173" s="44">
        <v>7.97</v>
      </c>
      <c r="J173" s="44">
        <v>10.029999999999999</v>
      </c>
      <c r="K173" s="44">
        <v>103.45</v>
      </c>
      <c r="L173" s="44">
        <v>29.86</v>
      </c>
      <c r="O173" s="70">
        <f t="shared" si="6"/>
        <v>2.1650000000000003E-2</v>
      </c>
      <c r="P173" s="1">
        <f t="shared" si="7"/>
        <v>2.5110000000000001</v>
      </c>
    </row>
    <row r="174" spans="1:16" x14ac:dyDescent="0.25">
      <c r="A174" s="48">
        <v>42766</v>
      </c>
      <c r="B174" s="47">
        <v>0.47754629629629625</v>
      </c>
      <c r="C174" s="44">
        <v>267.66669999999999</v>
      </c>
      <c r="D174" s="44">
        <v>8.24</v>
      </c>
      <c r="E174" s="44">
        <v>6.0759999999999996</v>
      </c>
      <c r="F174" s="44">
        <v>14.686999999999999</v>
      </c>
      <c r="G174" s="44">
        <v>-4.3</v>
      </c>
      <c r="H174" s="44">
        <v>3.5</v>
      </c>
      <c r="I174" s="44">
        <v>7.97</v>
      </c>
      <c r="J174" s="44">
        <v>10.02</v>
      </c>
      <c r="K174" s="44">
        <v>103.3682</v>
      </c>
      <c r="L174" s="44">
        <v>29.86</v>
      </c>
      <c r="O174" s="70">
        <f t="shared" si="6"/>
        <v>2.1650000000000003E-2</v>
      </c>
      <c r="P174" s="1">
        <f t="shared" si="7"/>
        <v>2.5499999999999998</v>
      </c>
    </row>
    <row r="175" spans="1:16" x14ac:dyDescent="0.25">
      <c r="A175" s="48">
        <v>42766</v>
      </c>
      <c r="B175" s="47">
        <v>0.47766203703703702</v>
      </c>
      <c r="C175" s="44">
        <v>267.83330000000001</v>
      </c>
      <c r="D175" s="44">
        <v>8.25</v>
      </c>
      <c r="E175" s="44">
        <v>6</v>
      </c>
      <c r="F175" s="44">
        <v>14.686999999999999</v>
      </c>
      <c r="G175" s="44">
        <v>-4.4000000000000004</v>
      </c>
      <c r="H175" s="44">
        <v>3.5289999999999999</v>
      </c>
      <c r="I175" s="44">
        <v>7.98</v>
      </c>
      <c r="J175" s="44">
        <v>10.01</v>
      </c>
      <c r="K175" s="44">
        <v>103.3017</v>
      </c>
      <c r="L175" s="44">
        <v>29.85</v>
      </c>
      <c r="O175" s="70">
        <f t="shared" si="6"/>
        <v>1.6299999999999953E-2</v>
      </c>
      <c r="P175" s="1">
        <f t="shared" si="7"/>
        <v>2.4740000000000002</v>
      </c>
    </row>
    <row r="176" spans="1:16" x14ac:dyDescent="0.25">
      <c r="A176" s="48">
        <v>42766</v>
      </c>
      <c r="B176" s="47">
        <v>0.4777777777777778</v>
      </c>
      <c r="C176" s="44">
        <v>268</v>
      </c>
      <c r="D176" s="44">
        <v>8.24</v>
      </c>
      <c r="E176" s="44">
        <v>6.0430000000000001</v>
      </c>
      <c r="F176" s="44">
        <v>14.686999999999999</v>
      </c>
      <c r="G176" s="44">
        <v>-4.2</v>
      </c>
      <c r="H176" s="44">
        <v>3.5</v>
      </c>
      <c r="I176" s="44">
        <v>7.97</v>
      </c>
      <c r="J176" s="44">
        <v>10.02</v>
      </c>
      <c r="K176" s="44">
        <v>103.3687</v>
      </c>
      <c r="L176" s="44">
        <v>29.86</v>
      </c>
      <c r="O176" s="70">
        <f t="shared" si="6"/>
        <v>2.6999999999999968E-2</v>
      </c>
      <c r="P176" s="1">
        <f t="shared" si="7"/>
        <v>2.5170000000000003</v>
      </c>
    </row>
    <row r="177" spans="1:16" x14ac:dyDescent="0.25">
      <c r="A177" s="48">
        <v>42766</v>
      </c>
      <c r="B177" s="47">
        <v>0.47789351851851852</v>
      </c>
      <c r="C177" s="44">
        <v>268.16669999999999</v>
      </c>
      <c r="D177" s="44">
        <v>8.24</v>
      </c>
      <c r="E177" s="44">
        <v>6.0540000000000003</v>
      </c>
      <c r="F177" s="44">
        <v>14.686999999999999</v>
      </c>
      <c r="G177" s="44">
        <v>-4.5</v>
      </c>
      <c r="H177" s="44">
        <v>3.5</v>
      </c>
      <c r="I177" s="44">
        <v>7.97</v>
      </c>
      <c r="J177" s="44">
        <v>10.02</v>
      </c>
      <c r="K177" s="44">
        <v>103.3728</v>
      </c>
      <c r="L177" s="44">
        <v>29.86</v>
      </c>
      <c r="O177" s="70">
        <f t="shared" si="6"/>
        <v>1.0949999999999988E-2</v>
      </c>
      <c r="P177" s="1">
        <f t="shared" si="7"/>
        <v>2.5280000000000005</v>
      </c>
    </row>
    <row r="178" spans="1:16" x14ac:dyDescent="0.25">
      <c r="A178" s="48">
        <v>42766</v>
      </c>
      <c r="B178" s="47">
        <v>0.47800925925925924</v>
      </c>
      <c r="C178" s="44">
        <v>268.33330000000001</v>
      </c>
      <c r="D178" s="44">
        <v>8.24</v>
      </c>
      <c r="E178" s="44">
        <v>6.2229999999999999</v>
      </c>
      <c r="F178" s="44">
        <v>14.686999999999999</v>
      </c>
      <c r="G178" s="44">
        <v>-4.4000000000000004</v>
      </c>
      <c r="H178" s="44">
        <v>3.5289999999999999</v>
      </c>
      <c r="I178" s="44">
        <v>7.98</v>
      </c>
      <c r="J178" s="44">
        <v>10.039999999999999</v>
      </c>
      <c r="K178" s="44">
        <v>103.60420000000001</v>
      </c>
      <c r="L178" s="44">
        <v>29.86</v>
      </c>
      <c r="O178" s="70">
        <f t="shared" si="6"/>
        <v>1.6299999999999953E-2</v>
      </c>
      <c r="P178" s="1">
        <f t="shared" si="7"/>
        <v>2.6970000000000001</v>
      </c>
    </row>
    <row r="179" spans="1:16" x14ac:dyDescent="0.25">
      <c r="A179" s="48">
        <v>42766</v>
      </c>
      <c r="B179" s="47">
        <v>0.47812499999999997</v>
      </c>
      <c r="C179" s="44">
        <v>268.5</v>
      </c>
      <c r="D179" s="44">
        <v>8.25</v>
      </c>
      <c r="E179" s="44">
        <v>6.3109999999999999</v>
      </c>
      <c r="F179" s="44">
        <v>14.686999999999999</v>
      </c>
      <c r="G179" s="44">
        <v>-4.3</v>
      </c>
      <c r="H179" s="44">
        <v>3.5</v>
      </c>
      <c r="I179" s="44">
        <v>7.98</v>
      </c>
      <c r="J179" s="44">
        <v>10.029999999999999</v>
      </c>
      <c r="K179" s="44">
        <v>103.52800000000001</v>
      </c>
      <c r="L179" s="44">
        <v>29.85</v>
      </c>
      <c r="O179" s="70">
        <f t="shared" si="6"/>
        <v>2.1650000000000003E-2</v>
      </c>
      <c r="P179" s="1">
        <f t="shared" si="7"/>
        <v>2.7850000000000001</v>
      </c>
    </row>
    <row r="180" spans="1:16" x14ac:dyDescent="0.25">
      <c r="A180" s="48">
        <v>42766</v>
      </c>
      <c r="B180" s="47">
        <v>0.47824074074074074</v>
      </c>
      <c r="C180" s="44">
        <v>268.66669999999999</v>
      </c>
      <c r="D180" s="44">
        <v>8.23</v>
      </c>
      <c r="E180" s="44">
        <v>6.3440000000000003</v>
      </c>
      <c r="F180" s="44">
        <v>14.686999999999999</v>
      </c>
      <c r="G180" s="44">
        <v>-4.5</v>
      </c>
      <c r="H180" s="44">
        <v>3.5</v>
      </c>
      <c r="I180" s="44">
        <v>7.98</v>
      </c>
      <c r="J180" s="44">
        <v>10.039999999999999</v>
      </c>
      <c r="K180" s="44">
        <v>103.5829</v>
      </c>
      <c r="L180" s="44">
        <v>29.86</v>
      </c>
      <c r="O180" s="70">
        <f t="shared" si="6"/>
        <v>1.0949999999999988E-2</v>
      </c>
      <c r="P180" s="1">
        <f t="shared" si="7"/>
        <v>2.8180000000000005</v>
      </c>
    </row>
    <row r="181" spans="1:16" x14ac:dyDescent="0.25">
      <c r="A181" s="48">
        <v>42766</v>
      </c>
      <c r="B181" s="47">
        <v>0.47835648148148152</v>
      </c>
      <c r="C181" s="44">
        <v>268.83330000000001</v>
      </c>
      <c r="D181" s="44">
        <v>8.23</v>
      </c>
      <c r="E181" s="44">
        <v>6.2560000000000002</v>
      </c>
      <c r="F181" s="44">
        <v>14.686999999999999</v>
      </c>
      <c r="G181" s="44">
        <v>-4.4000000000000004</v>
      </c>
      <c r="H181" s="44">
        <v>3.5</v>
      </c>
      <c r="I181" s="44">
        <v>7.98</v>
      </c>
      <c r="J181" s="44">
        <v>10.039999999999999</v>
      </c>
      <c r="K181" s="44">
        <v>103.5402</v>
      </c>
      <c r="L181" s="44">
        <v>29.86</v>
      </c>
      <c r="O181" s="70">
        <f t="shared" si="6"/>
        <v>1.6299999999999953E-2</v>
      </c>
      <c r="P181" s="1">
        <f t="shared" si="7"/>
        <v>2.7300000000000004</v>
      </c>
    </row>
    <row r="182" spans="1:16" x14ac:dyDescent="0.25">
      <c r="A182" s="48">
        <v>42766</v>
      </c>
      <c r="B182" s="47">
        <v>0.47847222222222219</v>
      </c>
      <c r="C182" s="44">
        <v>269</v>
      </c>
      <c r="D182" s="44">
        <v>8.23</v>
      </c>
      <c r="E182" s="44">
        <v>6.2510000000000003</v>
      </c>
      <c r="F182" s="44">
        <v>14.686999999999999</v>
      </c>
      <c r="G182" s="44">
        <v>-4.5</v>
      </c>
      <c r="H182" s="44">
        <v>3.5</v>
      </c>
      <c r="I182" s="44">
        <v>7.98</v>
      </c>
      <c r="J182" s="44">
        <v>10.029999999999999</v>
      </c>
      <c r="K182" s="44">
        <v>103.5004</v>
      </c>
      <c r="L182" s="44">
        <v>29.85</v>
      </c>
      <c r="O182" s="70">
        <f t="shared" si="6"/>
        <v>1.0949999999999988E-2</v>
      </c>
      <c r="P182" s="1">
        <f t="shared" si="7"/>
        <v>2.7250000000000005</v>
      </c>
    </row>
    <row r="183" spans="1:16" x14ac:dyDescent="0.25">
      <c r="A183" s="48">
        <v>42766</v>
      </c>
      <c r="B183" s="47">
        <v>0.47858796296296297</v>
      </c>
      <c r="C183" s="44">
        <v>269.16669999999999</v>
      </c>
      <c r="D183" s="44">
        <v>8.23</v>
      </c>
      <c r="E183" s="44">
        <v>6.1150000000000002</v>
      </c>
      <c r="F183" s="44">
        <v>14.686999999999999</v>
      </c>
      <c r="G183" s="44">
        <v>-4.4000000000000004</v>
      </c>
      <c r="H183" s="44">
        <v>3.5</v>
      </c>
      <c r="I183" s="44">
        <v>7.98</v>
      </c>
      <c r="J183" s="44">
        <v>10.050000000000001</v>
      </c>
      <c r="K183" s="44">
        <v>103.6511</v>
      </c>
      <c r="L183" s="44">
        <v>29.85</v>
      </c>
      <c r="O183" s="70">
        <f t="shared" si="6"/>
        <v>1.6299999999999953E-2</v>
      </c>
      <c r="P183" s="1">
        <f t="shared" si="7"/>
        <v>2.5890000000000004</v>
      </c>
    </row>
    <row r="184" spans="1:16" x14ac:dyDescent="0.25">
      <c r="A184" s="48">
        <v>42766</v>
      </c>
      <c r="B184" s="47">
        <v>0.47870370370370369</v>
      </c>
      <c r="C184" s="44">
        <v>269.33330000000001</v>
      </c>
      <c r="D184" s="44">
        <v>8.23</v>
      </c>
      <c r="E184" s="44">
        <v>6.109</v>
      </c>
      <c r="F184" s="44">
        <v>14.686999999999999</v>
      </c>
      <c r="G184" s="44">
        <v>-4</v>
      </c>
      <c r="H184" s="44">
        <v>3.5289999999999999</v>
      </c>
      <c r="I184" s="44">
        <v>7.98</v>
      </c>
      <c r="J184" s="44">
        <v>10.050000000000001</v>
      </c>
      <c r="K184" s="44">
        <v>103.6413</v>
      </c>
      <c r="L184" s="44">
        <v>29.85</v>
      </c>
      <c r="O184" s="70">
        <f t="shared" si="6"/>
        <v>3.7699999999999984E-2</v>
      </c>
      <c r="P184" s="1">
        <f t="shared" si="7"/>
        <v>2.5830000000000002</v>
      </c>
    </row>
    <row r="185" spans="1:16" x14ac:dyDescent="0.25">
      <c r="A185" s="48">
        <v>42766</v>
      </c>
      <c r="B185" s="47">
        <v>0.47881944444444446</v>
      </c>
      <c r="C185" s="44">
        <v>269.5</v>
      </c>
      <c r="D185" s="44">
        <v>8.2200000000000006</v>
      </c>
      <c r="E185" s="44">
        <v>6.18</v>
      </c>
      <c r="F185" s="44">
        <v>14.686999999999999</v>
      </c>
      <c r="G185" s="44">
        <v>-4.3</v>
      </c>
      <c r="H185" s="44">
        <v>3.5289999999999999</v>
      </c>
      <c r="I185" s="44">
        <v>7.98</v>
      </c>
      <c r="J185" s="44">
        <v>10.06</v>
      </c>
      <c r="K185" s="44">
        <v>103.74169999999999</v>
      </c>
      <c r="L185" s="44">
        <v>29.86</v>
      </c>
      <c r="O185" s="70">
        <f t="shared" si="6"/>
        <v>2.1650000000000003E-2</v>
      </c>
      <c r="P185" s="1">
        <f t="shared" si="7"/>
        <v>2.6539999999999999</v>
      </c>
    </row>
    <row r="186" spans="1:16" x14ac:dyDescent="0.25">
      <c r="A186" s="48">
        <v>42766</v>
      </c>
      <c r="B186" s="47">
        <v>0.47893518518518513</v>
      </c>
      <c r="C186" s="44">
        <v>269.66669999999999</v>
      </c>
      <c r="D186" s="44">
        <v>8.2100000000000009</v>
      </c>
      <c r="E186" s="44">
        <v>6.3220000000000001</v>
      </c>
      <c r="F186" s="44">
        <v>14.686999999999999</v>
      </c>
      <c r="G186" s="44">
        <v>-4.5</v>
      </c>
      <c r="H186" s="44">
        <v>3.5289999999999999</v>
      </c>
      <c r="I186" s="44">
        <v>7.98</v>
      </c>
      <c r="J186" s="44">
        <v>10.050000000000001</v>
      </c>
      <c r="K186" s="44">
        <v>103.6431</v>
      </c>
      <c r="L186" s="44">
        <v>29.87</v>
      </c>
      <c r="O186" s="70">
        <f t="shared" si="6"/>
        <v>1.0949999999999988E-2</v>
      </c>
      <c r="P186" s="1">
        <f t="shared" si="7"/>
        <v>2.7960000000000003</v>
      </c>
    </row>
    <row r="187" spans="1:16" x14ac:dyDescent="0.25">
      <c r="A187" s="48">
        <v>42766</v>
      </c>
      <c r="B187" s="47">
        <v>0.47905092592592591</v>
      </c>
      <c r="C187" s="44">
        <v>269.83330000000001</v>
      </c>
      <c r="D187" s="44">
        <v>8.2100000000000009</v>
      </c>
      <c r="E187" s="44">
        <v>6.29</v>
      </c>
      <c r="F187" s="44">
        <v>14.686999999999999</v>
      </c>
      <c r="G187" s="44">
        <v>-4.5</v>
      </c>
      <c r="H187" s="44">
        <v>3.5</v>
      </c>
      <c r="I187" s="44">
        <v>7.98</v>
      </c>
      <c r="J187" s="44">
        <v>10.039999999999999</v>
      </c>
      <c r="K187" s="44">
        <v>103.4713</v>
      </c>
      <c r="L187" s="44">
        <v>29.87</v>
      </c>
      <c r="O187" s="70">
        <f t="shared" si="6"/>
        <v>1.0949999999999988E-2</v>
      </c>
      <c r="P187" s="1">
        <f t="shared" si="7"/>
        <v>2.7640000000000002</v>
      </c>
    </row>
    <row r="188" spans="1:16" x14ac:dyDescent="0.25">
      <c r="A188" s="48">
        <v>42766</v>
      </c>
      <c r="B188" s="47">
        <v>0.47916666666666669</v>
      </c>
      <c r="C188" s="44">
        <v>270</v>
      </c>
      <c r="D188" s="44">
        <v>8.2200000000000006</v>
      </c>
      <c r="E188" s="44">
        <v>6.1909999999999998</v>
      </c>
      <c r="F188" s="44">
        <v>14.686999999999999</v>
      </c>
      <c r="G188" s="44">
        <v>-4.3</v>
      </c>
      <c r="H188" s="44">
        <v>3.5</v>
      </c>
      <c r="I188" s="44">
        <v>7.98</v>
      </c>
      <c r="J188" s="44">
        <v>10.050000000000001</v>
      </c>
      <c r="K188" s="44">
        <v>103.577</v>
      </c>
      <c r="L188" s="44">
        <v>29.87</v>
      </c>
      <c r="O188" s="70">
        <f t="shared" si="6"/>
        <v>2.1650000000000003E-2</v>
      </c>
      <c r="P188" s="1">
        <f t="shared" si="7"/>
        <v>2.665</v>
      </c>
    </row>
    <row r="189" spans="1:16" x14ac:dyDescent="0.25">
      <c r="A189" s="48">
        <v>42766</v>
      </c>
      <c r="B189" s="47">
        <v>0.47928240740740741</v>
      </c>
      <c r="C189" s="44">
        <v>270.16669999999999</v>
      </c>
      <c r="D189" s="44">
        <v>8.2200000000000006</v>
      </c>
      <c r="E189" s="44">
        <v>6.1749999999999998</v>
      </c>
      <c r="F189" s="44">
        <v>14.686999999999999</v>
      </c>
      <c r="G189" s="44">
        <v>-4.3</v>
      </c>
      <c r="H189" s="44">
        <v>3.5</v>
      </c>
      <c r="I189" s="44">
        <v>7.98</v>
      </c>
      <c r="J189" s="44">
        <v>10.050000000000001</v>
      </c>
      <c r="K189" s="44">
        <v>103.6104</v>
      </c>
      <c r="L189" s="44">
        <v>29.86</v>
      </c>
      <c r="O189" s="70">
        <f t="shared" si="6"/>
        <v>2.1650000000000003E-2</v>
      </c>
      <c r="P189" s="1">
        <f t="shared" si="7"/>
        <v>2.649</v>
      </c>
    </row>
    <row r="190" spans="1:16" x14ac:dyDescent="0.25">
      <c r="A190" s="48">
        <v>42766</v>
      </c>
      <c r="B190" s="47">
        <v>0.47939814814814818</v>
      </c>
      <c r="C190" s="44">
        <v>270.33330000000001</v>
      </c>
      <c r="D190" s="44">
        <v>8.2200000000000006</v>
      </c>
      <c r="E190" s="44">
        <v>6.2080000000000002</v>
      </c>
      <c r="F190" s="44">
        <v>14.686999999999999</v>
      </c>
      <c r="G190" s="44">
        <v>-4.4000000000000004</v>
      </c>
      <c r="H190" s="44">
        <v>3.5289999999999999</v>
      </c>
      <c r="I190" s="44">
        <v>7.98</v>
      </c>
      <c r="J190" s="44">
        <v>10.050000000000001</v>
      </c>
      <c r="K190" s="44">
        <v>103.60129999999999</v>
      </c>
      <c r="L190" s="44">
        <v>29.86</v>
      </c>
      <c r="O190" s="70">
        <f t="shared" si="6"/>
        <v>1.6299999999999953E-2</v>
      </c>
      <c r="P190" s="1">
        <f t="shared" si="7"/>
        <v>2.6820000000000004</v>
      </c>
    </row>
    <row r="191" spans="1:16" x14ac:dyDescent="0.25">
      <c r="A191" s="37">
        <v>42766</v>
      </c>
      <c r="B191" s="47">
        <v>0.47951388888888885</v>
      </c>
      <c r="C191" s="38">
        <v>270.5</v>
      </c>
      <c r="D191" s="38">
        <v>8.2200000000000006</v>
      </c>
      <c r="E191" s="38">
        <v>6.1319999999999997</v>
      </c>
      <c r="F191" s="38">
        <v>14.686999999999999</v>
      </c>
      <c r="G191" s="38">
        <v>-4.4000000000000004</v>
      </c>
      <c r="H191" s="38">
        <v>3.5289999999999999</v>
      </c>
      <c r="I191" s="38">
        <v>7.98</v>
      </c>
      <c r="J191" s="38">
        <v>10.06</v>
      </c>
      <c r="K191" s="38">
        <v>103.7225</v>
      </c>
      <c r="L191" s="38">
        <v>29.87</v>
      </c>
      <c r="M191" s="38"/>
      <c r="N191" s="38"/>
      <c r="O191" s="70">
        <f t="shared" si="6"/>
        <v>1.6299999999999953E-2</v>
      </c>
      <c r="P191" s="1">
        <f t="shared" si="7"/>
        <v>2.6059999999999999</v>
      </c>
    </row>
    <row r="192" spans="1:16" x14ac:dyDescent="0.25">
      <c r="A192" s="48">
        <v>42766</v>
      </c>
      <c r="B192" s="47">
        <v>0.47962962962962963</v>
      </c>
      <c r="C192" s="44">
        <v>270.66669999999999</v>
      </c>
      <c r="D192" s="44">
        <v>8.2200000000000006</v>
      </c>
      <c r="E192" s="44">
        <v>6.2130000000000001</v>
      </c>
      <c r="F192" s="44">
        <v>14.686999999999999</v>
      </c>
      <c r="G192" s="44">
        <v>-4.4000000000000004</v>
      </c>
      <c r="H192" s="44">
        <v>3.5289999999999999</v>
      </c>
      <c r="I192" s="44">
        <v>7.98</v>
      </c>
      <c r="J192" s="44">
        <v>10.039999999999999</v>
      </c>
      <c r="K192" s="44">
        <v>103.5438</v>
      </c>
      <c r="L192" s="44">
        <v>29.86</v>
      </c>
      <c r="O192" s="70">
        <f t="shared" si="6"/>
        <v>1.6299999999999953E-2</v>
      </c>
      <c r="P192" s="1">
        <f t="shared" si="7"/>
        <v>2.6870000000000003</v>
      </c>
    </row>
    <row r="193" spans="1:16" x14ac:dyDescent="0.25">
      <c r="A193" s="48">
        <v>42766</v>
      </c>
      <c r="B193" s="47">
        <v>0.47974537037037041</v>
      </c>
      <c r="C193" s="44">
        <v>270.83330000000001</v>
      </c>
      <c r="D193" s="44">
        <v>8.2200000000000006</v>
      </c>
      <c r="E193" s="44">
        <v>6.2569999999999997</v>
      </c>
      <c r="F193" s="44">
        <v>14.686999999999999</v>
      </c>
      <c r="G193" s="44">
        <v>-4.4000000000000004</v>
      </c>
      <c r="H193" s="44">
        <v>3.5</v>
      </c>
      <c r="I193" s="44">
        <v>7.98</v>
      </c>
      <c r="J193" s="44">
        <v>10.039999999999999</v>
      </c>
      <c r="K193" s="44">
        <v>103.5484</v>
      </c>
      <c r="L193" s="44">
        <v>29.86</v>
      </c>
      <c r="O193" s="70">
        <f t="shared" si="6"/>
        <v>1.6299999999999953E-2</v>
      </c>
      <c r="P193" s="1">
        <f t="shared" si="7"/>
        <v>2.7309999999999999</v>
      </c>
    </row>
    <row r="194" spans="1:16" x14ac:dyDescent="0.25">
      <c r="A194" s="48">
        <v>42766</v>
      </c>
      <c r="B194" s="47">
        <v>0.47986111111111113</v>
      </c>
      <c r="C194" s="44">
        <v>271</v>
      </c>
      <c r="D194" s="44">
        <v>8.23</v>
      </c>
      <c r="E194" s="44">
        <v>6.1909999999999998</v>
      </c>
      <c r="F194" s="44">
        <v>14.686999999999999</v>
      </c>
      <c r="G194" s="44">
        <v>-4.4000000000000004</v>
      </c>
      <c r="H194" s="44">
        <v>3.5</v>
      </c>
      <c r="I194" s="44">
        <v>7.98</v>
      </c>
      <c r="J194" s="44">
        <v>10.050000000000001</v>
      </c>
      <c r="K194" s="44">
        <v>103.6454</v>
      </c>
      <c r="L194" s="44">
        <v>29.86</v>
      </c>
      <c r="O194" s="70">
        <f t="shared" si="6"/>
        <v>1.6299999999999953E-2</v>
      </c>
      <c r="P194" s="1">
        <f t="shared" si="7"/>
        <v>2.665</v>
      </c>
    </row>
    <row r="195" spans="1:16" x14ac:dyDescent="0.25">
      <c r="A195" s="48">
        <v>42766</v>
      </c>
      <c r="B195" s="47">
        <v>0.47997685185185185</v>
      </c>
      <c r="C195" s="44">
        <v>271.16669999999999</v>
      </c>
      <c r="D195" s="44">
        <v>8.24</v>
      </c>
      <c r="E195" s="44">
        <v>6.0119999999999996</v>
      </c>
      <c r="F195" s="44">
        <v>14.686999999999999</v>
      </c>
      <c r="G195" s="44">
        <v>-4.3</v>
      </c>
      <c r="H195" s="44">
        <v>3.5289999999999999</v>
      </c>
      <c r="I195" s="44">
        <v>7.98</v>
      </c>
      <c r="J195" s="44">
        <v>10.029999999999999</v>
      </c>
      <c r="K195" s="44">
        <v>103.5123</v>
      </c>
      <c r="L195" s="44">
        <v>29.88</v>
      </c>
      <c r="O195" s="70">
        <f t="shared" si="6"/>
        <v>2.1650000000000003E-2</v>
      </c>
      <c r="P195" s="1">
        <f t="shared" si="7"/>
        <v>2.4859999999999998</v>
      </c>
    </row>
    <row r="196" spans="1:16" x14ac:dyDescent="0.25">
      <c r="A196" s="48">
        <v>42766</v>
      </c>
      <c r="B196" s="47">
        <v>0.48009259259259257</v>
      </c>
      <c r="C196" s="44">
        <v>271.33330000000001</v>
      </c>
      <c r="D196" s="44">
        <v>8.24</v>
      </c>
      <c r="E196" s="44">
        <v>6.3440000000000003</v>
      </c>
      <c r="F196" s="44">
        <v>14.686999999999999</v>
      </c>
      <c r="G196" s="44">
        <v>-4.5</v>
      </c>
      <c r="H196" s="44">
        <v>3.5</v>
      </c>
      <c r="I196" s="44">
        <v>7.98</v>
      </c>
      <c r="J196" s="44">
        <v>10.039999999999999</v>
      </c>
      <c r="K196" s="44">
        <v>103.58240000000001</v>
      </c>
      <c r="L196" s="44">
        <v>29.86</v>
      </c>
      <c r="O196" s="70">
        <f t="shared" si="6"/>
        <v>1.0949999999999988E-2</v>
      </c>
      <c r="P196" s="1">
        <f t="shared" si="7"/>
        <v>2.8180000000000005</v>
      </c>
    </row>
    <row r="197" spans="1:16" x14ac:dyDescent="0.25">
      <c r="A197" s="48">
        <v>42766</v>
      </c>
      <c r="B197" s="47">
        <v>0.48020833333333335</v>
      </c>
      <c r="C197" s="44">
        <v>271.5</v>
      </c>
      <c r="D197" s="44">
        <v>8.24</v>
      </c>
      <c r="E197" s="44">
        <v>6.0060000000000002</v>
      </c>
      <c r="F197" s="44">
        <v>14.686999999999999</v>
      </c>
      <c r="G197" s="44">
        <v>-4.4000000000000004</v>
      </c>
      <c r="H197" s="44">
        <v>3.5289999999999999</v>
      </c>
      <c r="I197" s="44">
        <v>7.98</v>
      </c>
      <c r="J197" s="44">
        <v>10.029999999999999</v>
      </c>
      <c r="K197" s="44">
        <v>103.51949999999999</v>
      </c>
      <c r="L197" s="44">
        <v>29.87</v>
      </c>
      <c r="O197" s="70">
        <f t="shared" si="6"/>
        <v>1.6299999999999953E-2</v>
      </c>
      <c r="P197" s="1">
        <f t="shared" si="7"/>
        <v>2.4800000000000004</v>
      </c>
    </row>
    <row r="198" spans="1:16" x14ac:dyDescent="0.25">
      <c r="A198" s="48">
        <v>42766</v>
      </c>
      <c r="B198" s="47">
        <v>0.48032407407407413</v>
      </c>
      <c r="C198" s="44">
        <v>271.66669999999999</v>
      </c>
      <c r="D198" s="44">
        <v>8.24</v>
      </c>
      <c r="E198" s="44">
        <v>6.2510000000000003</v>
      </c>
      <c r="F198" s="44">
        <v>14.686999999999999</v>
      </c>
      <c r="G198" s="44">
        <v>-4.5</v>
      </c>
      <c r="H198" s="44">
        <v>3.5</v>
      </c>
      <c r="I198" s="44">
        <v>7.98</v>
      </c>
      <c r="J198" s="44">
        <v>10.039999999999999</v>
      </c>
      <c r="K198" s="44">
        <v>103.53570000000001</v>
      </c>
      <c r="L198" s="44">
        <v>29.87</v>
      </c>
      <c r="O198" s="70">
        <f t="shared" si="6"/>
        <v>1.0949999999999988E-2</v>
      </c>
      <c r="P198" s="1">
        <f t="shared" si="7"/>
        <v>2.7250000000000005</v>
      </c>
    </row>
    <row r="199" spans="1:16" x14ac:dyDescent="0.25">
      <c r="A199" s="48">
        <v>42766</v>
      </c>
      <c r="B199" s="47">
        <v>0.48043981481481479</v>
      </c>
      <c r="C199" s="44">
        <v>271.83330000000001</v>
      </c>
      <c r="D199" s="44">
        <v>8.24</v>
      </c>
      <c r="E199" s="44">
        <v>6.23</v>
      </c>
      <c r="F199" s="44">
        <v>14.686999999999999</v>
      </c>
      <c r="G199" s="44">
        <v>-4.4000000000000004</v>
      </c>
      <c r="H199" s="44">
        <v>3.5289999999999999</v>
      </c>
      <c r="I199" s="44">
        <v>7.98</v>
      </c>
      <c r="J199" s="44">
        <v>10.039999999999999</v>
      </c>
      <c r="K199" s="44">
        <v>103.54040000000001</v>
      </c>
      <c r="L199" s="44">
        <v>29.87</v>
      </c>
      <c r="O199" s="70">
        <f t="shared" si="6"/>
        <v>1.6299999999999953E-2</v>
      </c>
      <c r="P199" s="1">
        <f t="shared" si="7"/>
        <v>2.7040000000000006</v>
      </c>
    </row>
    <row r="200" spans="1:16" x14ac:dyDescent="0.25">
      <c r="A200" s="48">
        <v>42766</v>
      </c>
      <c r="B200" s="47">
        <v>0.48055555555555557</v>
      </c>
      <c r="C200" s="44">
        <v>272</v>
      </c>
      <c r="D200" s="44">
        <v>8.25</v>
      </c>
      <c r="E200" s="44">
        <v>6.0990000000000002</v>
      </c>
      <c r="F200" s="44">
        <v>14.686999999999999</v>
      </c>
      <c r="G200" s="44">
        <v>-3.9</v>
      </c>
      <c r="H200" s="44">
        <v>3.5289999999999999</v>
      </c>
      <c r="I200" s="44">
        <v>7.98</v>
      </c>
      <c r="J200" s="44">
        <v>10.02</v>
      </c>
      <c r="K200" s="44">
        <v>103.3858</v>
      </c>
      <c r="L200" s="44">
        <v>29.86</v>
      </c>
      <c r="O200" s="70">
        <f t="shared" si="6"/>
        <v>4.3049999999999977E-2</v>
      </c>
      <c r="P200" s="1">
        <f t="shared" si="7"/>
        <v>2.5730000000000004</v>
      </c>
    </row>
    <row r="201" spans="1:16" x14ac:dyDescent="0.25">
      <c r="A201" s="48">
        <v>42766</v>
      </c>
      <c r="B201" s="47">
        <v>0.48067129629629629</v>
      </c>
      <c r="C201" s="44">
        <v>272.16669999999999</v>
      </c>
      <c r="D201" s="44">
        <v>8.24</v>
      </c>
      <c r="E201" s="44">
        <v>5.9509999999999996</v>
      </c>
      <c r="F201" s="44">
        <v>14.686999999999999</v>
      </c>
      <c r="G201" s="44">
        <v>-4.3</v>
      </c>
      <c r="H201" s="44">
        <v>3.5</v>
      </c>
      <c r="I201" s="44">
        <v>7.98</v>
      </c>
      <c r="J201" s="44">
        <v>10.029999999999999</v>
      </c>
      <c r="K201" s="44">
        <v>103.4157</v>
      </c>
      <c r="L201" s="44">
        <v>29.86</v>
      </c>
      <c r="O201" s="70">
        <f t="shared" si="6"/>
        <v>2.1650000000000003E-2</v>
      </c>
      <c r="P201" s="1">
        <f t="shared" si="7"/>
        <v>2.4249999999999998</v>
      </c>
    </row>
    <row r="202" spans="1:16" x14ac:dyDescent="0.25">
      <c r="A202" s="48">
        <v>42766</v>
      </c>
      <c r="B202" s="47">
        <v>0.48078703703703707</v>
      </c>
      <c r="C202" s="44">
        <v>272.33330000000001</v>
      </c>
      <c r="D202" s="44">
        <v>8.24</v>
      </c>
      <c r="E202" s="44">
        <v>6.1970000000000001</v>
      </c>
      <c r="F202" s="44">
        <v>14.686999999999999</v>
      </c>
      <c r="G202" s="44">
        <v>-4.4000000000000004</v>
      </c>
      <c r="H202" s="44">
        <v>3.5289999999999999</v>
      </c>
      <c r="I202" s="44">
        <v>7.98</v>
      </c>
      <c r="J202" s="44">
        <v>10.029999999999999</v>
      </c>
      <c r="K202" s="44">
        <v>103.4832</v>
      </c>
      <c r="L202" s="44">
        <v>29.85</v>
      </c>
      <c r="O202" s="70">
        <f t="shared" si="6"/>
        <v>1.6299999999999953E-2</v>
      </c>
      <c r="P202" s="1">
        <f t="shared" si="7"/>
        <v>2.6710000000000003</v>
      </c>
    </row>
    <row r="203" spans="1:16" x14ac:dyDescent="0.25">
      <c r="A203" s="48">
        <v>42766</v>
      </c>
      <c r="B203" s="47">
        <v>0.48090277777777773</v>
      </c>
      <c r="C203" s="44">
        <v>272.5</v>
      </c>
      <c r="D203" s="44">
        <v>8.23</v>
      </c>
      <c r="E203" s="44">
        <v>6.3280000000000003</v>
      </c>
      <c r="F203" s="44">
        <v>14.686999999999999</v>
      </c>
      <c r="G203" s="44">
        <v>-4.2</v>
      </c>
      <c r="H203" s="44">
        <v>3.5289999999999999</v>
      </c>
      <c r="I203" s="44">
        <v>7.98</v>
      </c>
      <c r="J203" s="44">
        <v>10.039999999999999</v>
      </c>
      <c r="K203" s="44">
        <v>103.5496</v>
      </c>
      <c r="L203" s="44">
        <v>29.85</v>
      </c>
      <c r="O203" s="70">
        <f t="shared" si="6"/>
        <v>2.6999999999999968E-2</v>
      </c>
      <c r="P203" s="1">
        <f t="shared" si="7"/>
        <v>2.8020000000000005</v>
      </c>
    </row>
    <row r="204" spans="1:16" x14ac:dyDescent="0.25">
      <c r="A204" s="48">
        <v>42766</v>
      </c>
      <c r="B204" s="47">
        <v>0.48101851851851851</v>
      </c>
      <c r="C204" s="44">
        <v>272.66669999999999</v>
      </c>
      <c r="D204" s="44">
        <v>8.23</v>
      </c>
      <c r="E204" s="44">
        <v>6.1420000000000003</v>
      </c>
      <c r="F204" s="44">
        <v>14.686999999999999</v>
      </c>
      <c r="G204" s="44">
        <v>-4.5</v>
      </c>
      <c r="H204" s="44">
        <v>3.5</v>
      </c>
      <c r="I204" s="44">
        <v>7.98</v>
      </c>
      <c r="J204" s="44">
        <v>10.039999999999999</v>
      </c>
      <c r="K204" s="44">
        <v>103.5659</v>
      </c>
      <c r="L204" s="44">
        <v>29.86</v>
      </c>
      <c r="O204" s="70">
        <f t="shared" si="6"/>
        <v>1.0949999999999988E-2</v>
      </c>
      <c r="P204" s="1">
        <f t="shared" si="7"/>
        <v>2.6160000000000005</v>
      </c>
    </row>
    <row r="205" spans="1:16" x14ac:dyDescent="0.25">
      <c r="A205" s="48">
        <v>42766</v>
      </c>
      <c r="B205" s="47">
        <v>0.48113425925925929</v>
      </c>
      <c r="C205" s="44">
        <v>272.83330000000001</v>
      </c>
      <c r="D205" s="44">
        <v>8.23</v>
      </c>
      <c r="E205" s="44">
        <v>6.1749999999999998</v>
      </c>
      <c r="F205" s="44">
        <v>14.686999999999999</v>
      </c>
      <c r="G205" s="44">
        <v>-4.4000000000000004</v>
      </c>
      <c r="H205" s="44">
        <v>3.5</v>
      </c>
      <c r="I205" s="44">
        <v>7.98</v>
      </c>
      <c r="J205" s="44">
        <v>10.029999999999999</v>
      </c>
      <c r="K205" s="44">
        <v>103.491</v>
      </c>
      <c r="L205" s="44">
        <v>29.86</v>
      </c>
      <c r="O205" s="70">
        <f t="shared" si="6"/>
        <v>1.6299999999999953E-2</v>
      </c>
      <c r="P205" s="1">
        <f t="shared" si="7"/>
        <v>2.649</v>
      </c>
    </row>
    <row r="206" spans="1:16" x14ac:dyDescent="0.25">
      <c r="A206" s="48">
        <v>42766</v>
      </c>
      <c r="B206" s="47">
        <v>0.48125000000000001</v>
      </c>
      <c r="C206" s="44">
        <v>273</v>
      </c>
      <c r="D206" s="44">
        <v>8.23</v>
      </c>
      <c r="E206" s="44">
        <v>6.0990000000000002</v>
      </c>
      <c r="F206" s="44">
        <v>14.686999999999999</v>
      </c>
      <c r="G206" s="44">
        <v>-4.4000000000000004</v>
      </c>
      <c r="H206" s="44">
        <v>3.5289999999999999</v>
      </c>
      <c r="I206" s="44">
        <v>7.98</v>
      </c>
      <c r="J206" s="44">
        <v>10.039999999999999</v>
      </c>
      <c r="K206" s="44">
        <v>103.4967</v>
      </c>
      <c r="L206" s="44">
        <v>29.86</v>
      </c>
      <c r="O206" s="70">
        <f t="shared" si="6"/>
        <v>1.6299999999999953E-2</v>
      </c>
      <c r="P206" s="1">
        <f t="shared" si="7"/>
        <v>2.5730000000000004</v>
      </c>
    </row>
    <row r="207" spans="1:16" x14ac:dyDescent="0.25">
      <c r="A207" s="48">
        <v>42766</v>
      </c>
      <c r="B207" s="47">
        <v>0.48136574074074073</v>
      </c>
      <c r="C207" s="44">
        <v>273.16669999999999</v>
      </c>
      <c r="D207" s="44">
        <v>8.23</v>
      </c>
      <c r="E207" s="44">
        <v>6.2350000000000003</v>
      </c>
      <c r="F207" s="44">
        <v>14.686999999999999</v>
      </c>
      <c r="G207" s="44">
        <v>-4.5</v>
      </c>
      <c r="H207" s="44">
        <v>3.5</v>
      </c>
      <c r="I207" s="44">
        <v>7.98</v>
      </c>
      <c r="J207" s="44">
        <v>10.029999999999999</v>
      </c>
      <c r="K207" s="44">
        <v>103.4363</v>
      </c>
      <c r="L207" s="44">
        <v>29.86</v>
      </c>
      <c r="O207" s="70">
        <f t="shared" si="6"/>
        <v>1.0949999999999988E-2</v>
      </c>
      <c r="P207" s="1">
        <f t="shared" si="7"/>
        <v>2.7090000000000005</v>
      </c>
    </row>
    <row r="208" spans="1:16" x14ac:dyDescent="0.25">
      <c r="A208" s="48">
        <v>42766</v>
      </c>
      <c r="B208" s="47">
        <v>0.48148148148148145</v>
      </c>
      <c r="C208" s="44">
        <v>273.33330000000001</v>
      </c>
      <c r="D208" s="44">
        <v>8.23</v>
      </c>
      <c r="E208" s="44">
        <v>6.0060000000000002</v>
      </c>
      <c r="F208" s="44">
        <v>14.686999999999999</v>
      </c>
      <c r="G208" s="44">
        <v>-4.5</v>
      </c>
      <c r="H208" s="44">
        <v>3.5</v>
      </c>
      <c r="I208" s="44">
        <v>7.98</v>
      </c>
      <c r="J208" s="44">
        <v>10.029999999999999</v>
      </c>
      <c r="K208" s="44">
        <v>103.4635</v>
      </c>
      <c r="L208" s="44">
        <v>29.86</v>
      </c>
      <c r="O208" s="70">
        <f t="shared" si="6"/>
        <v>1.0949999999999988E-2</v>
      </c>
      <c r="P208" s="1">
        <f t="shared" si="7"/>
        <v>2.4800000000000004</v>
      </c>
    </row>
    <row r="209" spans="1:16" x14ac:dyDescent="0.25">
      <c r="A209" s="48">
        <v>42766</v>
      </c>
      <c r="B209" s="47">
        <v>0.48159722222222223</v>
      </c>
      <c r="C209" s="44">
        <v>273.5</v>
      </c>
      <c r="D209" s="44">
        <v>8.23</v>
      </c>
      <c r="E209" s="44">
        <v>5.952</v>
      </c>
      <c r="F209" s="44">
        <v>14.686999999999999</v>
      </c>
      <c r="G209" s="44">
        <v>-4.3</v>
      </c>
      <c r="H209" s="44">
        <v>3.5</v>
      </c>
      <c r="I209" s="44">
        <v>7.98</v>
      </c>
      <c r="J209" s="44">
        <v>10.029999999999999</v>
      </c>
      <c r="K209" s="44">
        <v>103.4087</v>
      </c>
      <c r="L209" s="44">
        <v>29.86</v>
      </c>
      <c r="O209" s="70">
        <f t="shared" si="6"/>
        <v>2.1650000000000003E-2</v>
      </c>
      <c r="P209" s="1">
        <f t="shared" si="7"/>
        <v>2.4260000000000002</v>
      </c>
    </row>
    <row r="210" spans="1:16" x14ac:dyDescent="0.25">
      <c r="A210" s="48">
        <v>42766</v>
      </c>
      <c r="B210" s="47">
        <v>0.48171296296296301</v>
      </c>
      <c r="C210" s="44">
        <v>273.66669999999999</v>
      </c>
      <c r="D210" s="44">
        <v>8.24</v>
      </c>
      <c r="E210" s="44">
        <v>6.0659999999999998</v>
      </c>
      <c r="F210" s="44">
        <v>14.686999999999999</v>
      </c>
      <c r="G210" s="44">
        <v>-4.5</v>
      </c>
      <c r="H210" s="44">
        <v>3.5</v>
      </c>
      <c r="I210" s="44">
        <v>7.98</v>
      </c>
      <c r="J210" s="44">
        <v>10.039999999999999</v>
      </c>
      <c r="K210" s="44">
        <v>103.5433</v>
      </c>
      <c r="L210" s="44">
        <v>29.86</v>
      </c>
      <c r="O210" s="70">
        <f t="shared" si="6"/>
        <v>1.0949999999999988E-2</v>
      </c>
      <c r="P210" s="1">
        <f t="shared" si="7"/>
        <v>2.54</v>
      </c>
    </row>
    <row r="211" spans="1:16" x14ac:dyDescent="0.25">
      <c r="A211" s="48">
        <v>42766</v>
      </c>
      <c r="B211" s="47">
        <v>0.48182870370370368</v>
      </c>
      <c r="C211" s="44">
        <v>273.83330000000001</v>
      </c>
      <c r="D211" s="44">
        <v>8.23</v>
      </c>
      <c r="E211" s="44">
        <v>5.9459999999999997</v>
      </c>
      <c r="F211" s="44">
        <v>14.686999999999999</v>
      </c>
      <c r="G211" s="44">
        <v>-4.4000000000000004</v>
      </c>
      <c r="H211" s="44">
        <v>3.5</v>
      </c>
      <c r="I211" s="44">
        <v>7.98</v>
      </c>
      <c r="J211" s="44">
        <v>10.029999999999999</v>
      </c>
      <c r="K211" s="44">
        <v>103.407</v>
      </c>
      <c r="L211" s="44">
        <v>29.86</v>
      </c>
      <c r="O211" s="70">
        <f t="shared" si="6"/>
        <v>1.6299999999999953E-2</v>
      </c>
      <c r="P211" s="1">
        <f t="shared" si="7"/>
        <v>2.42</v>
      </c>
    </row>
    <row r="212" spans="1:16" x14ac:dyDescent="0.25">
      <c r="A212" s="48">
        <v>42766</v>
      </c>
      <c r="B212" s="47">
        <v>0.48194444444444445</v>
      </c>
      <c r="C212" s="44">
        <v>274</v>
      </c>
      <c r="D212" s="44">
        <v>8.23</v>
      </c>
      <c r="E212" s="44">
        <v>6.0170000000000003</v>
      </c>
      <c r="F212" s="44">
        <v>14.686999999999999</v>
      </c>
      <c r="G212" s="44">
        <v>-4.5</v>
      </c>
      <c r="H212" s="44">
        <v>3.5</v>
      </c>
      <c r="I212" s="44">
        <v>7.98</v>
      </c>
      <c r="J212" s="44">
        <v>10.050000000000001</v>
      </c>
      <c r="K212" s="44">
        <v>103.69159999999999</v>
      </c>
      <c r="L212" s="44">
        <v>29.86</v>
      </c>
      <c r="O212" s="70">
        <f t="shared" si="6"/>
        <v>1.0949999999999988E-2</v>
      </c>
      <c r="P212" s="1">
        <f t="shared" si="7"/>
        <v>2.4910000000000005</v>
      </c>
    </row>
    <row r="213" spans="1:16" x14ac:dyDescent="0.25">
      <c r="A213" s="48">
        <v>42766</v>
      </c>
      <c r="B213" s="47">
        <v>0.48206018518518517</v>
      </c>
      <c r="C213" s="44">
        <v>274.16669999999999</v>
      </c>
      <c r="D213" s="44">
        <v>8.2200000000000006</v>
      </c>
      <c r="E213" s="44">
        <v>5.9790000000000001</v>
      </c>
      <c r="F213" s="44">
        <v>14.686999999999999</v>
      </c>
      <c r="G213" s="44">
        <v>-4.4000000000000004</v>
      </c>
      <c r="H213" s="44">
        <v>3.5289999999999999</v>
      </c>
      <c r="I213" s="44">
        <v>7.98</v>
      </c>
      <c r="J213" s="44">
        <v>10.050000000000001</v>
      </c>
      <c r="K213" s="44">
        <v>103.6788</v>
      </c>
      <c r="L213" s="44">
        <v>29.86</v>
      </c>
      <c r="O213" s="70">
        <f t="shared" si="6"/>
        <v>1.6299999999999953E-2</v>
      </c>
      <c r="P213" s="1">
        <f t="shared" si="7"/>
        <v>2.4530000000000003</v>
      </c>
    </row>
    <row r="214" spans="1:16" x14ac:dyDescent="0.25">
      <c r="A214" s="48">
        <v>42766</v>
      </c>
      <c r="B214" s="47">
        <v>0.48217592592592595</v>
      </c>
      <c r="C214" s="44">
        <v>274.33330000000001</v>
      </c>
      <c r="D214" s="44">
        <v>8.2200000000000006</v>
      </c>
      <c r="E214" s="44">
        <v>6.0119999999999996</v>
      </c>
      <c r="F214" s="44">
        <v>14.686999999999999</v>
      </c>
      <c r="G214" s="44">
        <v>-4.3</v>
      </c>
      <c r="H214" s="44">
        <v>3.47</v>
      </c>
      <c r="I214" s="44">
        <v>7.98</v>
      </c>
      <c r="J214" s="44">
        <v>10.039999999999999</v>
      </c>
      <c r="K214" s="44">
        <v>103.55549999999999</v>
      </c>
      <c r="L214" s="44">
        <v>29.85</v>
      </c>
      <c r="O214" s="70">
        <f t="shared" si="6"/>
        <v>2.1650000000000003E-2</v>
      </c>
      <c r="P214" s="1">
        <f t="shared" si="7"/>
        <v>2.4859999999999998</v>
      </c>
    </row>
    <row r="215" spans="1:16" x14ac:dyDescent="0.25">
      <c r="A215" s="48">
        <v>42766</v>
      </c>
      <c r="B215" s="47">
        <v>0.48229166666666662</v>
      </c>
      <c r="C215" s="44">
        <v>274.5</v>
      </c>
      <c r="D215" s="44">
        <v>8.2200000000000006</v>
      </c>
      <c r="E215" s="44">
        <v>5.8860000000000001</v>
      </c>
      <c r="F215" s="44">
        <v>14.686999999999999</v>
      </c>
      <c r="G215" s="44">
        <v>-4.3</v>
      </c>
      <c r="H215" s="44">
        <v>3.5289999999999999</v>
      </c>
      <c r="I215" s="44">
        <v>7.98</v>
      </c>
      <c r="J215" s="44">
        <v>10.050000000000001</v>
      </c>
      <c r="K215" s="44">
        <v>103.6172</v>
      </c>
      <c r="L215" s="44">
        <v>29.85</v>
      </c>
      <c r="O215" s="70">
        <f t="shared" si="6"/>
        <v>2.1650000000000003E-2</v>
      </c>
      <c r="P215" s="1">
        <f t="shared" si="7"/>
        <v>2.3600000000000003</v>
      </c>
    </row>
    <row r="216" spans="1:16" x14ac:dyDescent="0.25">
      <c r="A216" s="48">
        <v>42766</v>
      </c>
      <c r="B216" s="47">
        <v>0.4824074074074074</v>
      </c>
      <c r="C216" s="44">
        <v>274.66669999999999</v>
      </c>
      <c r="D216" s="44">
        <v>8.2200000000000006</v>
      </c>
      <c r="E216" s="44">
        <v>5.9950000000000001</v>
      </c>
      <c r="F216" s="44">
        <v>14.686999999999999</v>
      </c>
      <c r="G216" s="44">
        <v>-4.2</v>
      </c>
      <c r="H216" s="44">
        <v>3.5289999999999999</v>
      </c>
      <c r="I216" s="44">
        <v>7.98</v>
      </c>
      <c r="J216" s="44">
        <v>10.050000000000001</v>
      </c>
      <c r="K216" s="44">
        <v>103.6236</v>
      </c>
      <c r="L216" s="44">
        <v>29.85</v>
      </c>
      <c r="O216" s="70">
        <f t="shared" si="6"/>
        <v>2.6999999999999968E-2</v>
      </c>
      <c r="P216" s="1">
        <f t="shared" si="7"/>
        <v>2.4690000000000003</v>
      </c>
    </row>
    <row r="217" spans="1:16" x14ac:dyDescent="0.25">
      <c r="A217" s="48">
        <v>42766</v>
      </c>
      <c r="B217" s="47">
        <v>0.48252314814814817</v>
      </c>
      <c r="C217" s="44">
        <v>274.83330000000001</v>
      </c>
      <c r="D217" s="44">
        <v>8.2100000000000009</v>
      </c>
      <c r="E217" s="44">
        <v>5.99</v>
      </c>
      <c r="F217" s="44">
        <v>14.686999999999999</v>
      </c>
      <c r="G217" s="44">
        <v>-4.4000000000000004</v>
      </c>
      <c r="H217" s="44">
        <v>3.5</v>
      </c>
      <c r="I217" s="44">
        <v>7.98</v>
      </c>
      <c r="J217" s="44">
        <v>10.050000000000001</v>
      </c>
      <c r="K217" s="44">
        <v>103.6161</v>
      </c>
      <c r="L217" s="44">
        <v>29.86</v>
      </c>
      <c r="O217" s="70">
        <f t="shared" ref="O217:O230" si="8">IF(G217="","",IF(G217*O$2+O$3&lt;0,0,G217*O$2+O$3))</f>
        <v>1.6299999999999953E-2</v>
      </c>
      <c r="P217" s="1">
        <f t="shared" ref="P217:P230" si="9">E217-P$4</f>
        <v>2.4640000000000004</v>
      </c>
    </row>
    <row r="218" spans="1:16" x14ac:dyDescent="0.25">
      <c r="A218" s="48">
        <v>42766</v>
      </c>
      <c r="B218" s="47">
        <v>0.4826388888888889</v>
      </c>
      <c r="C218" s="44">
        <v>275</v>
      </c>
      <c r="D218" s="44">
        <v>8.2100000000000009</v>
      </c>
      <c r="E218" s="44">
        <v>6.0439999999999996</v>
      </c>
      <c r="F218" s="44">
        <v>14.686999999999999</v>
      </c>
      <c r="G218" s="44">
        <v>-4.4000000000000004</v>
      </c>
      <c r="H218" s="44">
        <v>3.5</v>
      </c>
      <c r="I218" s="44">
        <v>7.98</v>
      </c>
      <c r="J218" s="44">
        <v>10.07</v>
      </c>
      <c r="K218" s="44">
        <v>103.8134</v>
      </c>
      <c r="L218" s="44">
        <v>29.85</v>
      </c>
      <c r="O218" s="70">
        <f t="shared" si="8"/>
        <v>1.6299999999999953E-2</v>
      </c>
      <c r="P218" s="1">
        <f t="shared" si="9"/>
        <v>2.5179999999999998</v>
      </c>
    </row>
    <row r="219" spans="1:16" x14ac:dyDescent="0.25">
      <c r="A219" s="48">
        <v>42766</v>
      </c>
      <c r="B219" s="47">
        <v>0.48275462962962962</v>
      </c>
      <c r="C219" s="44">
        <v>275.16669999999999</v>
      </c>
      <c r="D219" s="44">
        <v>8.2100000000000009</v>
      </c>
      <c r="E219" s="44">
        <v>5.968</v>
      </c>
      <c r="F219" s="44">
        <v>14.686999999999999</v>
      </c>
      <c r="G219" s="44">
        <v>-4.3</v>
      </c>
      <c r="H219" s="44">
        <v>3.5</v>
      </c>
      <c r="I219" s="44">
        <v>7.98</v>
      </c>
      <c r="J219" s="44">
        <v>10.06</v>
      </c>
      <c r="K219" s="44">
        <v>103.7286</v>
      </c>
      <c r="L219" s="44">
        <v>29.85</v>
      </c>
      <c r="O219" s="70">
        <f t="shared" si="8"/>
        <v>2.1650000000000003E-2</v>
      </c>
      <c r="P219" s="1">
        <f t="shared" si="9"/>
        <v>2.4420000000000002</v>
      </c>
    </row>
    <row r="220" spans="1:16" x14ac:dyDescent="0.25">
      <c r="A220" s="48">
        <v>42766</v>
      </c>
      <c r="B220" s="47">
        <v>0.48287037037037034</v>
      </c>
      <c r="C220" s="44">
        <v>275.33330000000001</v>
      </c>
      <c r="D220" s="44">
        <v>8.2100000000000009</v>
      </c>
      <c r="E220" s="44">
        <v>6.0060000000000002</v>
      </c>
      <c r="F220" s="44">
        <v>14.686999999999999</v>
      </c>
      <c r="G220" s="44">
        <v>-3.7</v>
      </c>
      <c r="H220" s="44">
        <v>3.5</v>
      </c>
      <c r="I220" s="44">
        <v>7.99</v>
      </c>
      <c r="J220" s="44">
        <v>10.06</v>
      </c>
      <c r="K220" s="44">
        <v>103.6617</v>
      </c>
      <c r="L220" s="44">
        <v>29.85</v>
      </c>
      <c r="O220" s="70">
        <f t="shared" si="8"/>
        <v>5.3749999999999964E-2</v>
      </c>
      <c r="P220" s="1">
        <f t="shared" si="9"/>
        <v>2.4800000000000004</v>
      </c>
    </row>
    <row r="221" spans="1:16" x14ac:dyDescent="0.25">
      <c r="A221" s="48">
        <v>42766</v>
      </c>
      <c r="B221" s="47">
        <v>0.48298611111111112</v>
      </c>
      <c r="C221" s="44">
        <v>275.5</v>
      </c>
      <c r="D221" s="44">
        <v>8.2100000000000009</v>
      </c>
      <c r="E221" s="44">
        <v>5.9729999999999999</v>
      </c>
      <c r="F221" s="44">
        <v>14.686999999999999</v>
      </c>
      <c r="G221" s="44">
        <v>-4.5</v>
      </c>
      <c r="H221" s="44">
        <v>3.5</v>
      </c>
      <c r="I221" s="44">
        <v>7.99</v>
      </c>
      <c r="J221" s="44">
        <v>10.08</v>
      </c>
      <c r="K221" s="44">
        <v>103.89709999999999</v>
      </c>
      <c r="L221" s="44">
        <v>29.85</v>
      </c>
      <c r="O221" s="70">
        <f t="shared" si="8"/>
        <v>1.0949999999999988E-2</v>
      </c>
      <c r="P221" s="1">
        <f t="shared" si="9"/>
        <v>2.4470000000000001</v>
      </c>
    </row>
    <row r="222" spans="1:16" x14ac:dyDescent="0.25">
      <c r="A222" s="48">
        <v>42766</v>
      </c>
      <c r="B222" s="47">
        <v>0.48310185185185189</v>
      </c>
      <c r="C222" s="44">
        <v>275.66669999999999</v>
      </c>
      <c r="D222" s="44">
        <v>8.2100000000000009</v>
      </c>
      <c r="E222" s="44">
        <v>6.0990000000000002</v>
      </c>
      <c r="F222" s="44">
        <v>14.686999999999999</v>
      </c>
      <c r="G222" s="44">
        <v>-4.5</v>
      </c>
      <c r="H222" s="44">
        <v>3.5</v>
      </c>
      <c r="I222" s="44">
        <v>7.99</v>
      </c>
      <c r="J222" s="44">
        <v>10.08</v>
      </c>
      <c r="K222" s="44">
        <v>103.87990000000001</v>
      </c>
      <c r="L222" s="44">
        <v>29.86</v>
      </c>
      <c r="O222" s="70">
        <f t="shared" si="8"/>
        <v>1.0949999999999988E-2</v>
      </c>
      <c r="P222" s="1">
        <f t="shared" si="9"/>
        <v>2.5730000000000004</v>
      </c>
    </row>
    <row r="223" spans="1:16" x14ac:dyDescent="0.25">
      <c r="A223" s="48">
        <v>42766</v>
      </c>
      <c r="B223" s="47">
        <v>0.48321759259259256</v>
      </c>
      <c r="C223" s="44">
        <v>275.83330000000001</v>
      </c>
      <c r="D223" s="44">
        <v>8.2200000000000006</v>
      </c>
      <c r="E223" s="44">
        <v>6.1150000000000002</v>
      </c>
      <c r="F223" s="44">
        <v>14.686999999999999</v>
      </c>
      <c r="G223" s="44">
        <v>-4.4000000000000004</v>
      </c>
      <c r="H223" s="44">
        <v>3.5</v>
      </c>
      <c r="I223" s="44">
        <v>7.99</v>
      </c>
      <c r="J223" s="44">
        <v>10.08</v>
      </c>
      <c r="K223" s="44">
        <v>103.9648</v>
      </c>
      <c r="L223" s="44">
        <v>29.85</v>
      </c>
      <c r="O223" s="70">
        <f t="shared" si="8"/>
        <v>1.6299999999999953E-2</v>
      </c>
      <c r="P223" s="1">
        <f t="shared" si="9"/>
        <v>2.5890000000000004</v>
      </c>
    </row>
    <row r="224" spans="1:16" x14ac:dyDescent="0.25">
      <c r="A224" s="48">
        <v>42766</v>
      </c>
      <c r="B224" s="47">
        <v>0.48333333333333334</v>
      </c>
      <c r="C224" s="44">
        <v>276</v>
      </c>
      <c r="D224" s="44">
        <v>8.2200000000000006</v>
      </c>
      <c r="E224" s="44">
        <v>5.99</v>
      </c>
      <c r="F224" s="44">
        <v>14.686999999999999</v>
      </c>
      <c r="G224" s="44">
        <v>-4.3</v>
      </c>
      <c r="H224" s="44">
        <v>3.5</v>
      </c>
      <c r="I224" s="44">
        <v>7.99</v>
      </c>
      <c r="J224" s="44">
        <v>10.08</v>
      </c>
      <c r="K224" s="44">
        <v>103.93259999999999</v>
      </c>
      <c r="L224" s="44">
        <v>29.85</v>
      </c>
      <c r="O224" s="70">
        <f t="shared" si="8"/>
        <v>2.1650000000000003E-2</v>
      </c>
      <c r="P224" s="1">
        <f t="shared" si="9"/>
        <v>2.4640000000000004</v>
      </c>
    </row>
    <row r="225" spans="1:16" x14ac:dyDescent="0.25">
      <c r="A225" s="48">
        <v>42766</v>
      </c>
      <c r="B225" s="47">
        <v>0.48344907407407406</v>
      </c>
      <c r="C225" s="44">
        <v>276.16669999999999</v>
      </c>
      <c r="D225" s="44">
        <v>8.2200000000000006</v>
      </c>
      <c r="E225" s="44">
        <v>6.2350000000000003</v>
      </c>
      <c r="F225" s="44">
        <v>14.686999999999999</v>
      </c>
      <c r="G225" s="44">
        <v>-4.5</v>
      </c>
      <c r="H225" s="44">
        <v>3.5289999999999999</v>
      </c>
      <c r="I225" s="44">
        <v>7.99</v>
      </c>
      <c r="J225" s="44">
        <v>10.08</v>
      </c>
      <c r="K225" s="44">
        <v>103.8887</v>
      </c>
      <c r="L225" s="44">
        <v>29.85</v>
      </c>
      <c r="O225" s="70">
        <f t="shared" si="8"/>
        <v>1.0949999999999988E-2</v>
      </c>
      <c r="P225" s="1">
        <f t="shared" si="9"/>
        <v>2.7090000000000005</v>
      </c>
    </row>
    <row r="226" spans="1:16" x14ac:dyDescent="0.25">
      <c r="A226" s="48">
        <v>42766</v>
      </c>
      <c r="B226" s="47">
        <v>0.48356481481481484</v>
      </c>
      <c r="C226" s="44">
        <v>276.33330000000001</v>
      </c>
      <c r="D226" s="44">
        <v>8.2200000000000006</v>
      </c>
      <c r="E226" s="44">
        <v>5.8479999999999999</v>
      </c>
      <c r="F226" s="44">
        <v>14.686999999999999</v>
      </c>
      <c r="G226" s="44">
        <v>-4.4000000000000004</v>
      </c>
      <c r="H226" s="44">
        <v>3.5289999999999999</v>
      </c>
      <c r="I226" s="44">
        <v>7.99</v>
      </c>
      <c r="J226" s="44">
        <v>10.08</v>
      </c>
      <c r="K226" s="44">
        <v>103.9297</v>
      </c>
      <c r="L226" s="44">
        <v>29.85</v>
      </c>
      <c r="O226" s="70">
        <f t="shared" si="8"/>
        <v>1.6299999999999953E-2</v>
      </c>
      <c r="P226" s="1">
        <f t="shared" si="9"/>
        <v>2.3220000000000001</v>
      </c>
    </row>
    <row r="227" spans="1:16" x14ac:dyDescent="0.25">
      <c r="A227" s="48">
        <v>42766</v>
      </c>
      <c r="B227" s="47">
        <v>0.4836805555555555</v>
      </c>
      <c r="C227" s="44">
        <v>276.5</v>
      </c>
      <c r="D227" s="44">
        <v>8.2100000000000009</v>
      </c>
      <c r="E227" s="44">
        <v>5.99</v>
      </c>
      <c r="F227" s="44">
        <v>14.686999999999999</v>
      </c>
      <c r="G227" s="44">
        <v>-4.2</v>
      </c>
      <c r="H227" s="44">
        <v>3.5</v>
      </c>
      <c r="I227" s="44">
        <v>7.98</v>
      </c>
      <c r="J227" s="44">
        <v>10.09</v>
      </c>
      <c r="K227" s="44">
        <v>104.0673</v>
      </c>
      <c r="L227" s="44">
        <v>29.86</v>
      </c>
      <c r="O227" s="70">
        <f t="shared" si="8"/>
        <v>2.6999999999999968E-2</v>
      </c>
      <c r="P227" s="1">
        <f t="shared" si="9"/>
        <v>2.4640000000000004</v>
      </c>
    </row>
    <row r="228" spans="1:16" x14ac:dyDescent="0.25">
      <c r="A228" s="48">
        <v>42766</v>
      </c>
      <c r="B228" s="47">
        <v>0.48379629629629628</v>
      </c>
      <c r="C228" s="44">
        <v>276.66669999999999</v>
      </c>
      <c r="D228" s="44">
        <v>8.2200000000000006</v>
      </c>
      <c r="E228" s="44">
        <v>5.99</v>
      </c>
      <c r="F228" s="44">
        <v>14.686999999999999</v>
      </c>
      <c r="G228" s="44">
        <v>-4.5</v>
      </c>
      <c r="H228" s="44">
        <v>3.5</v>
      </c>
      <c r="I228" s="44">
        <v>7.98</v>
      </c>
      <c r="J228" s="44">
        <v>10.06</v>
      </c>
      <c r="K228" s="44">
        <v>103.69459999999999</v>
      </c>
      <c r="L228" s="44">
        <v>29.85</v>
      </c>
      <c r="O228" s="70">
        <f t="shared" si="8"/>
        <v>1.0949999999999988E-2</v>
      </c>
      <c r="P228" s="1">
        <f t="shared" si="9"/>
        <v>2.4640000000000004</v>
      </c>
    </row>
    <row r="229" spans="1:16" x14ac:dyDescent="0.25">
      <c r="A229" s="48">
        <v>42766</v>
      </c>
      <c r="B229" s="47">
        <v>0.48391203703703706</v>
      </c>
      <c r="C229" s="44">
        <v>276.83330000000001</v>
      </c>
      <c r="D229" s="44">
        <v>8.2100000000000009</v>
      </c>
      <c r="E229" s="44">
        <v>6.1539999999999999</v>
      </c>
      <c r="F229" s="44">
        <v>14.686999999999999</v>
      </c>
      <c r="G229" s="44">
        <v>-4.5</v>
      </c>
      <c r="H229" s="44">
        <v>3.5</v>
      </c>
      <c r="I229" s="44">
        <v>7.99</v>
      </c>
      <c r="J229" s="44">
        <v>10.08</v>
      </c>
      <c r="K229" s="44">
        <v>103.87220000000001</v>
      </c>
      <c r="L229" s="44">
        <v>29.85</v>
      </c>
      <c r="O229" s="70">
        <f t="shared" si="8"/>
        <v>1.0949999999999988E-2</v>
      </c>
      <c r="P229" s="1">
        <f t="shared" si="9"/>
        <v>2.6280000000000001</v>
      </c>
    </row>
    <row r="230" spans="1:16" x14ac:dyDescent="0.25">
      <c r="A230" s="48">
        <v>42766</v>
      </c>
      <c r="B230" s="47">
        <v>0.48402777777777778</v>
      </c>
      <c r="C230" s="44">
        <v>277</v>
      </c>
      <c r="D230" s="44">
        <v>8.2100000000000009</v>
      </c>
      <c r="E230" s="44">
        <v>7.01</v>
      </c>
      <c r="F230" s="44">
        <v>14.686999999999999</v>
      </c>
      <c r="G230" s="44">
        <v>-4.5</v>
      </c>
      <c r="H230" s="44">
        <v>3.5</v>
      </c>
      <c r="I230" s="44">
        <v>7.99</v>
      </c>
      <c r="J230" s="44">
        <v>10.08</v>
      </c>
      <c r="K230" s="44">
        <v>103.9235</v>
      </c>
      <c r="L230" s="44">
        <v>29.85</v>
      </c>
      <c r="O230" s="70">
        <f t="shared" si="8"/>
        <v>1.0949999999999988E-2</v>
      </c>
      <c r="P230" s="1">
        <f t="shared" si="9"/>
        <v>3.484</v>
      </c>
    </row>
    <row r="231" spans="1:16" x14ac:dyDescent="0.25">
      <c r="A231" s="48"/>
      <c r="B231" s="47"/>
      <c r="P231" s="1">
        <f t="shared" ref="P201:P255" si="10">E231</f>
        <v>0</v>
      </c>
    </row>
    <row r="232" spans="1:16" x14ac:dyDescent="0.25">
      <c r="A232" s="48"/>
      <c r="B232" s="47"/>
      <c r="P232" s="1">
        <f t="shared" si="10"/>
        <v>0</v>
      </c>
    </row>
    <row r="233" spans="1:16" x14ac:dyDescent="0.25">
      <c r="A233" s="48"/>
      <c r="B233" s="47"/>
      <c r="P233" s="1">
        <f t="shared" si="10"/>
        <v>0</v>
      </c>
    </row>
    <row r="234" spans="1:16" x14ac:dyDescent="0.25">
      <c r="A234" s="48"/>
      <c r="B234" s="47"/>
      <c r="P234" s="1">
        <f t="shared" si="10"/>
        <v>0</v>
      </c>
    </row>
    <row r="235" spans="1:16" x14ac:dyDescent="0.25">
      <c r="A235" s="48"/>
      <c r="B235" s="47"/>
      <c r="P235" s="1">
        <f t="shared" si="10"/>
        <v>0</v>
      </c>
    </row>
    <row r="236" spans="1:16" x14ac:dyDescent="0.25">
      <c r="A236" s="48"/>
      <c r="B236" s="47"/>
      <c r="P236" s="1">
        <f t="shared" si="10"/>
        <v>0</v>
      </c>
    </row>
    <row r="237" spans="1:16" x14ac:dyDescent="0.25">
      <c r="A237" s="48"/>
      <c r="B237" s="47"/>
      <c r="P237" s="1">
        <f t="shared" si="10"/>
        <v>0</v>
      </c>
    </row>
    <row r="238" spans="1:16" x14ac:dyDescent="0.25">
      <c r="A238" s="48"/>
      <c r="B238" s="47"/>
      <c r="P238" s="1">
        <f t="shared" si="10"/>
        <v>0</v>
      </c>
    </row>
    <row r="239" spans="1:16" x14ac:dyDescent="0.25">
      <c r="A239" s="45"/>
      <c r="B239" s="47"/>
      <c r="C239" s="46"/>
      <c r="D239" s="46"/>
      <c r="E239" s="46"/>
      <c r="F239" s="46"/>
      <c r="G239" s="46"/>
      <c r="H239" s="46"/>
      <c r="I239" s="46"/>
      <c r="J239" s="46"/>
      <c r="K239" s="46"/>
      <c r="L239" s="46"/>
      <c r="M239" s="51"/>
      <c r="N239" s="51"/>
      <c r="P239" s="1">
        <f t="shared" si="10"/>
        <v>0</v>
      </c>
    </row>
    <row r="240" spans="1:16" x14ac:dyDescent="0.25">
      <c r="A240" s="45"/>
      <c r="B240" s="47"/>
      <c r="C240" s="46"/>
      <c r="D240" s="46"/>
      <c r="E240" s="46"/>
      <c r="F240" s="46"/>
      <c r="G240" s="46"/>
      <c r="H240" s="46"/>
      <c r="I240" s="46"/>
      <c r="J240" s="46"/>
      <c r="K240" s="46"/>
      <c r="L240" s="46"/>
      <c r="M240" s="51"/>
      <c r="N240" s="51"/>
      <c r="P240" s="1">
        <f t="shared" si="10"/>
        <v>0</v>
      </c>
    </row>
    <row r="241" spans="1:16" x14ac:dyDescent="0.25">
      <c r="A241" s="45"/>
      <c r="B241" s="47"/>
      <c r="C241" s="46"/>
      <c r="D241" s="46"/>
      <c r="E241" s="46"/>
      <c r="F241" s="46"/>
      <c r="G241" s="46"/>
      <c r="H241" s="46"/>
      <c r="I241" s="46"/>
      <c r="J241" s="46"/>
      <c r="K241" s="46"/>
      <c r="L241" s="46"/>
      <c r="M241" s="51"/>
      <c r="N241" s="51"/>
      <c r="P241" s="1">
        <f t="shared" si="10"/>
        <v>0</v>
      </c>
    </row>
    <row r="242" spans="1:16" x14ac:dyDescent="0.25">
      <c r="A242" s="45"/>
      <c r="B242" s="47"/>
      <c r="C242" s="46"/>
      <c r="D242" s="46"/>
      <c r="E242" s="46"/>
      <c r="F242" s="46"/>
      <c r="G242" s="46"/>
      <c r="H242" s="46"/>
      <c r="I242" s="46"/>
      <c r="J242" s="46"/>
      <c r="K242" s="46"/>
      <c r="L242" s="46"/>
      <c r="M242" s="51"/>
      <c r="N242" s="51"/>
      <c r="P242" s="1">
        <f t="shared" si="10"/>
        <v>0</v>
      </c>
    </row>
    <row r="243" spans="1:16" x14ac:dyDescent="0.25">
      <c r="A243" s="45"/>
      <c r="B243" s="47"/>
      <c r="C243" s="46"/>
      <c r="D243" s="46"/>
      <c r="E243" s="46"/>
      <c r="F243" s="46"/>
      <c r="G243" s="46"/>
      <c r="H243" s="46"/>
      <c r="I243" s="46"/>
      <c r="J243" s="46"/>
      <c r="K243" s="46"/>
      <c r="L243" s="46"/>
      <c r="M243" s="51"/>
      <c r="N243" s="51"/>
      <c r="P243" s="1">
        <f t="shared" si="10"/>
        <v>0</v>
      </c>
    </row>
    <row r="244" spans="1:16" x14ac:dyDescent="0.25">
      <c r="A244" s="45"/>
      <c r="B244" s="47"/>
      <c r="C244" s="46"/>
      <c r="D244" s="46"/>
      <c r="E244" s="46"/>
      <c r="F244" s="46"/>
      <c r="G244" s="46"/>
      <c r="H244" s="46"/>
      <c r="I244" s="46"/>
      <c r="J244" s="46"/>
      <c r="K244" s="46"/>
      <c r="L244" s="46"/>
      <c r="M244" s="51"/>
      <c r="N244" s="51"/>
      <c r="P244" s="1">
        <f t="shared" si="10"/>
        <v>0</v>
      </c>
    </row>
    <row r="245" spans="1:16" x14ac:dyDescent="0.25">
      <c r="A245" s="45"/>
      <c r="B245" s="47"/>
      <c r="C245" s="46"/>
      <c r="D245" s="46"/>
      <c r="E245" s="46"/>
      <c r="F245" s="46"/>
      <c r="G245" s="46"/>
      <c r="H245" s="46"/>
      <c r="I245" s="46"/>
      <c r="J245" s="46"/>
      <c r="K245" s="46"/>
      <c r="L245" s="46"/>
      <c r="M245" s="51"/>
      <c r="N245" s="51"/>
      <c r="P245" s="1">
        <f t="shared" si="10"/>
        <v>0</v>
      </c>
    </row>
    <row r="246" spans="1:16" x14ac:dyDescent="0.25">
      <c r="A246" s="45"/>
      <c r="B246" s="47"/>
      <c r="C246" s="46"/>
      <c r="D246" s="46"/>
      <c r="E246" s="46"/>
      <c r="F246" s="46"/>
      <c r="G246" s="46"/>
      <c r="H246" s="46"/>
      <c r="I246" s="46"/>
      <c r="J246" s="46"/>
      <c r="K246" s="46"/>
      <c r="L246" s="46"/>
      <c r="M246" s="51"/>
      <c r="N246" s="51"/>
      <c r="P246" s="1">
        <f t="shared" si="10"/>
        <v>0</v>
      </c>
    </row>
    <row r="247" spans="1:16" x14ac:dyDescent="0.25">
      <c r="A247" s="45"/>
      <c r="B247" s="47"/>
      <c r="C247" s="46"/>
      <c r="D247" s="46"/>
      <c r="E247" s="46"/>
      <c r="F247" s="46"/>
      <c r="G247" s="46"/>
      <c r="H247" s="46"/>
      <c r="I247" s="46"/>
      <c r="J247" s="46"/>
      <c r="K247" s="46"/>
      <c r="L247" s="46"/>
      <c r="M247" s="51"/>
      <c r="N247" s="51"/>
      <c r="P247" s="1">
        <f t="shared" si="10"/>
        <v>0</v>
      </c>
    </row>
    <row r="248" spans="1:16" x14ac:dyDescent="0.25">
      <c r="A248" s="45"/>
      <c r="B248" s="47"/>
      <c r="C248" s="46"/>
      <c r="D248" s="46"/>
      <c r="E248" s="46"/>
      <c r="F248" s="46"/>
      <c r="G248" s="46"/>
      <c r="H248" s="46"/>
      <c r="I248" s="46"/>
      <c r="J248" s="46"/>
      <c r="K248" s="46"/>
      <c r="L248" s="46"/>
      <c r="M248" s="51"/>
      <c r="N248" s="51"/>
      <c r="P248" s="1">
        <f t="shared" si="10"/>
        <v>0</v>
      </c>
    </row>
    <row r="249" spans="1:16" x14ac:dyDescent="0.25">
      <c r="A249" s="45"/>
      <c r="B249" s="47"/>
      <c r="C249" s="46"/>
      <c r="D249" s="46"/>
      <c r="E249" s="46"/>
      <c r="F249" s="46"/>
      <c r="G249" s="46"/>
      <c r="H249" s="46"/>
      <c r="I249" s="46"/>
      <c r="J249" s="46"/>
      <c r="K249" s="46"/>
      <c r="L249" s="46"/>
      <c r="M249" s="51"/>
      <c r="N249" s="51"/>
      <c r="P249" s="1">
        <f t="shared" si="10"/>
        <v>0</v>
      </c>
    </row>
    <row r="250" spans="1:16" x14ac:dyDescent="0.25">
      <c r="A250" s="45"/>
      <c r="B250" s="47"/>
      <c r="C250" s="46"/>
      <c r="D250" s="46"/>
      <c r="E250" s="46"/>
      <c r="F250" s="46"/>
      <c r="G250" s="46"/>
      <c r="H250" s="46"/>
      <c r="I250" s="46"/>
      <c r="J250" s="46"/>
      <c r="K250" s="46"/>
      <c r="L250" s="46"/>
      <c r="M250" s="51"/>
      <c r="N250" s="51"/>
      <c r="P250" s="1">
        <f t="shared" si="10"/>
        <v>0</v>
      </c>
    </row>
    <row r="251" spans="1:16" x14ac:dyDescent="0.25">
      <c r="A251" s="45"/>
      <c r="B251" s="47"/>
      <c r="C251" s="46"/>
      <c r="D251" s="46"/>
      <c r="E251" s="46"/>
      <c r="F251" s="46"/>
      <c r="G251" s="46"/>
      <c r="H251" s="46"/>
      <c r="I251" s="46"/>
      <c r="J251" s="46"/>
      <c r="K251" s="46"/>
      <c r="L251" s="46"/>
      <c r="M251" s="51"/>
      <c r="N251" s="51"/>
      <c r="P251" s="1">
        <f t="shared" si="10"/>
        <v>0</v>
      </c>
    </row>
    <row r="252" spans="1:16" x14ac:dyDescent="0.25">
      <c r="A252" s="45"/>
      <c r="B252" s="47"/>
      <c r="C252" s="46"/>
      <c r="D252" s="46"/>
      <c r="E252" s="46"/>
      <c r="F252" s="46"/>
      <c r="G252" s="46"/>
      <c r="H252" s="46"/>
      <c r="I252" s="46"/>
      <c r="J252" s="46"/>
      <c r="K252" s="46"/>
      <c r="L252" s="46"/>
      <c r="M252" s="51"/>
      <c r="N252" s="51"/>
      <c r="P252" s="1">
        <f t="shared" si="10"/>
        <v>0</v>
      </c>
    </row>
    <row r="253" spans="1:16" x14ac:dyDescent="0.25">
      <c r="A253" s="45"/>
      <c r="B253" s="47"/>
      <c r="C253" s="46"/>
      <c r="D253" s="46"/>
      <c r="E253" s="46"/>
      <c r="F253" s="46"/>
      <c r="G253" s="46"/>
      <c r="H253" s="46"/>
      <c r="I253" s="46"/>
      <c r="J253" s="46"/>
      <c r="K253" s="46"/>
      <c r="L253" s="46"/>
      <c r="M253" s="51"/>
      <c r="N253" s="51"/>
      <c r="P253" s="1">
        <f t="shared" si="10"/>
        <v>0</v>
      </c>
    </row>
    <row r="254" spans="1:16" x14ac:dyDescent="0.25">
      <c r="A254" s="45"/>
      <c r="B254" s="47"/>
      <c r="C254" s="46"/>
      <c r="D254" s="46"/>
      <c r="E254" s="46"/>
      <c r="F254" s="46"/>
      <c r="G254" s="46"/>
      <c r="H254" s="46"/>
      <c r="I254" s="46"/>
      <c r="J254" s="46"/>
      <c r="K254" s="46"/>
      <c r="L254" s="46"/>
      <c r="M254" s="51"/>
      <c r="N254" s="51"/>
      <c r="P254" s="1">
        <f t="shared" si="10"/>
        <v>0</v>
      </c>
    </row>
    <row r="255" spans="1:16" x14ac:dyDescent="0.25">
      <c r="A255" s="45"/>
      <c r="B255" s="47"/>
      <c r="C255" s="46"/>
      <c r="D255" s="46"/>
      <c r="E255" s="46"/>
      <c r="F255" s="46"/>
      <c r="G255" s="46"/>
      <c r="H255" s="46"/>
      <c r="I255" s="46"/>
      <c r="J255" s="46"/>
      <c r="K255" s="46"/>
      <c r="L255" s="46"/>
      <c r="M255" s="51"/>
      <c r="N255" s="51"/>
      <c r="P255" s="1">
        <f t="shared" si="10"/>
        <v>0</v>
      </c>
    </row>
  </sheetData>
  <autoFilter ref="A7:L180"/>
  <pageMargins left="0.7" right="0.7" top="0.75" bottom="0.75" header="0.3" footer="0.3"/>
  <pageSetup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7"/>
  <sheetViews>
    <sheetView zoomScale="80" zoomScaleNormal="80" workbookViewId="0">
      <selection activeCell="A8" sqref="A8:P202"/>
    </sheetView>
  </sheetViews>
  <sheetFormatPr defaultRowHeight="15" x14ac:dyDescent="0.25"/>
  <cols>
    <col min="1" max="1" width="16" style="8" customWidth="1"/>
    <col min="2" max="2" width="11.5703125" style="8" bestFit="1" customWidth="1"/>
    <col min="3" max="12" width="9.140625" style="8"/>
    <col min="13" max="14" width="9.140625" style="64"/>
    <col min="15" max="15" width="9.140625" style="8"/>
    <col min="16" max="16" width="9.5703125" style="8" bestFit="1" customWidth="1"/>
    <col min="17" max="16384" width="9.140625" style="8"/>
  </cols>
  <sheetData>
    <row r="1" spans="1:16" x14ac:dyDescent="0.25">
      <c r="A1" s="2" t="s">
        <v>34</v>
      </c>
      <c r="B1" s="8" t="s">
        <v>35</v>
      </c>
      <c r="O1" s="64" t="s">
        <v>48</v>
      </c>
      <c r="P1" s="64"/>
    </row>
    <row r="2" spans="1:16" x14ac:dyDescent="0.25">
      <c r="A2" s="2" t="str">
        <f>CONCATENATE(B1,B2)</f>
        <v>CV62-2 1/31/2017</v>
      </c>
      <c r="B2" s="54" t="str">
        <f>CONCATENATE(" ",MONTH(A8),"/",DAY(A8),"/",YEAR(A8))</f>
        <v xml:space="preserve"> 1/31/2017</v>
      </c>
      <c r="D2" s="8" t="s">
        <v>5</v>
      </c>
      <c r="E2" s="8" t="s">
        <v>6</v>
      </c>
      <c r="F2" s="8" t="s">
        <v>7</v>
      </c>
      <c r="G2" s="8" t="s">
        <v>8</v>
      </c>
      <c r="H2" s="8" t="s">
        <v>9</v>
      </c>
      <c r="I2" s="8" t="s">
        <v>10</v>
      </c>
      <c r="J2" s="8" t="s">
        <v>11</v>
      </c>
      <c r="K2" s="8" t="s">
        <v>11</v>
      </c>
      <c r="L2" s="8" t="s">
        <v>12</v>
      </c>
      <c r="N2" s="68" t="s">
        <v>49</v>
      </c>
      <c r="O2" s="64">
        <v>5.3499999999999999E-2</v>
      </c>
      <c r="P2" s="64"/>
    </row>
    <row r="3" spans="1:16" x14ac:dyDescent="0.25">
      <c r="D3" s="8" t="s">
        <v>13</v>
      </c>
      <c r="E3" s="8" t="s">
        <v>14</v>
      </c>
      <c r="F3" s="8" t="s">
        <v>15</v>
      </c>
      <c r="G3" s="8" t="s">
        <v>16</v>
      </c>
      <c r="H3" s="8" t="s">
        <v>17</v>
      </c>
      <c r="I3" s="8" t="s">
        <v>2</v>
      </c>
      <c r="J3" s="8" t="s">
        <v>18</v>
      </c>
      <c r="K3" s="8" t="s">
        <v>19</v>
      </c>
      <c r="L3" s="8" t="s">
        <v>20</v>
      </c>
      <c r="N3" s="68" t="s">
        <v>50</v>
      </c>
      <c r="O3" s="64">
        <v>0.25169999999999998</v>
      </c>
      <c r="P3" s="64"/>
    </row>
    <row r="4" spans="1:16" x14ac:dyDescent="0.25">
      <c r="A4" s="8" t="s">
        <v>21</v>
      </c>
      <c r="B4" s="8" t="s">
        <v>22</v>
      </c>
      <c r="C4" s="8" t="s">
        <v>23</v>
      </c>
      <c r="D4" s="8" t="s">
        <v>26</v>
      </c>
      <c r="E4" s="8" t="s">
        <v>56</v>
      </c>
      <c r="F4" s="8" t="s">
        <v>28</v>
      </c>
      <c r="G4" s="8" t="s">
        <v>29</v>
      </c>
      <c r="H4" s="8" t="s">
        <v>1</v>
      </c>
      <c r="I4" s="8" t="s">
        <v>2</v>
      </c>
      <c r="J4" s="8" t="s">
        <v>24</v>
      </c>
      <c r="K4" s="8" t="s">
        <v>25</v>
      </c>
      <c r="L4" s="8" t="s">
        <v>30</v>
      </c>
      <c r="O4" s="64"/>
      <c r="P4" s="69">
        <f>P6</f>
        <v>3.0389999999999997</v>
      </c>
    </row>
    <row r="5" spans="1:16" x14ac:dyDescent="0.25">
      <c r="O5" s="64"/>
      <c r="P5" s="1">
        <f>MIN(E8:E255)</f>
        <v>4.5389999999999997</v>
      </c>
    </row>
    <row r="6" spans="1:16" x14ac:dyDescent="0.25">
      <c r="G6" s="5" t="s">
        <v>45</v>
      </c>
      <c r="O6" s="64"/>
      <c r="P6" s="1">
        <f>P5-1.5</f>
        <v>3.0389999999999997</v>
      </c>
    </row>
    <row r="7" spans="1:16" x14ac:dyDescent="0.25">
      <c r="A7" s="8" t="s">
        <v>21</v>
      </c>
      <c r="B7" s="8" t="s">
        <v>22</v>
      </c>
      <c r="C7" s="8" t="s">
        <v>23</v>
      </c>
      <c r="D7" s="8" t="s">
        <v>31</v>
      </c>
      <c r="E7" s="8" t="s">
        <v>57</v>
      </c>
      <c r="F7" s="8" t="s">
        <v>0</v>
      </c>
      <c r="G7" s="5" t="s">
        <v>29</v>
      </c>
      <c r="H7" s="8" t="s">
        <v>1</v>
      </c>
      <c r="I7" s="8" t="s">
        <v>2</v>
      </c>
      <c r="J7" s="8" t="s">
        <v>3</v>
      </c>
      <c r="K7" s="8" t="s">
        <v>4</v>
      </c>
      <c r="L7" s="8" t="s">
        <v>32</v>
      </c>
      <c r="N7" s="64" t="s">
        <v>51</v>
      </c>
      <c r="O7" s="64" t="s">
        <v>52</v>
      </c>
      <c r="P7" s="64" t="s">
        <v>53</v>
      </c>
    </row>
    <row r="8" spans="1:16" x14ac:dyDescent="0.25">
      <c r="A8" s="65">
        <v>42766</v>
      </c>
      <c r="B8" s="66">
        <v>0.54166666666666663</v>
      </c>
      <c r="C8" s="64">
        <v>360</v>
      </c>
      <c r="D8" s="64">
        <v>8.49</v>
      </c>
      <c r="E8" s="64">
        <v>4.91</v>
      </c>
      <c r="F8" s="64">
        <v>14.686999999999999</v>
      </c>
      <c r="G8" s="5">
        <v>-4.0999999999999996</v>
      </c>
      <c r="H8" s="64">
        <v>3.47</v>
      </c>
      <c r="I8" s="64">
        <v>7.98</v>
      </c>
      <c r="J8" s="64">
        <v>9.5</v>
      </c>
      <c r="K8" s="64">
        <v>98.586299999999994</v>
      </c>
      <c r="L8" s="64">
        <v>29.97</v>
      </c>
      <c r="O8" s="70">
        <f>IF(G8="","",IF(G8*O$2+O$3&lt;0,0,G8*O$2+O$3))</f>
        <v>3.234999999999999E-2</v>
      </c>
      <c r="P8" s="1">
        <f>E8-P$4</f>
        <v>1.8710000000000004</v>
      </c>
    </row>
    <row r="9" spans="1:16" x14ac:dyDescent="0.25">
      <c r="A9" s="65">
        <v>42766</v>
      </c>
      <c r="B9" s="66">
        <v>0.54178240740740746</v>
      </c>
      <c r="C9" s="64">
        <v>360.16669999999999</v>
      </c>
      <c r="D9" s="64">
        <v>8.49</v>
      </c>
      <c r="E9" s="64">
        <v>4.8769999999999998</v>
      </c>
      <c r="F9" s="64">
        <v>14.686999999999999</v>
      </c>
      <c r="G9" s="5">
        <v>-3.8</v>
      </c>
      <c r="H9" s="64">
        <v>3.47</v>
      </c>
      <c r="I9" s="64">
        <v>7.98</v>
      </c>
      <c r="J9" s="64">
        <v>9.49</v>
      </c>
      <c r="K9" s="64">
        <v>98.563000000000002</v>
      </c>
      <c r="L9" s="64">
        <v>29.97</v>
      </c>
      <c r="O9" s="70">
        <f t="shared" ref="O9:O34" si="0">IF(G9="","",IF(G9*O$2+O$3&lt;0,0,G9*O$2+O$3))</f>
        <v>4.8399999999999999E-2</v>
      </c>
      <c r="P9" s="1">
        <f t="shared" ref="P9:P34" si="1">E9-P$4</f>
        <v>1.8380000000000001</v>
      </c>
    </row>
    <row r="10" spans="1:16" x14ac:dyDescent="0.25">
      <c r="A10" s="65">
        <v>42766</v>
      </c>
      <c r="B10" s="66">
        <v>0.54189814814814818</v>
      </c>
      <c r="C10" s="64">
        <v>360.33330000000001</v>
      </c>
      <c r="D10" s="64">
        <v>8.49</v>
      </c>
      <c r="E10" s="64">
        <v>4.9039999999999999</v>
      </c>
      <c r="F10" s="64">
        <v>14.686999999999999</v>
      </c>
      <c r="G10" s="5">
        <v>-3.7</v>
      </c>
      <c r="H10" s="64">
        <v>3.5</v>
      </c>
      <c r="I10" s="64">
        <v>7.98</v>
      </c>
      <c r="J10" s="64">
        <v>9.49</v>
      </c>
      <c r="K10" s="64">
        <v>98.499700000000004</v>
      </c>
      <c r="L10" s="64">
        <v>29.97</v>
      </c>
      <c r="O10" s="70">
        <f t="shared" si="0"/>
        <v>5.3749999999999964E-2</v>
      </c>
      <c r="P10" s="1">
        <f t="shared" si="1"/>
        <v>1.8650000000000002</v>
      </c>
    </row>
    <row r="11" spans="1:16" x14ac:dyDescent="0.25">
      <c r="A11" s="65">
        <v>42766</v>
      </c>
      <c r="B11" s="66">
        <v>0.54201388888888891</v>
      </c>
      <c r="C11" s="64">
        <v>360.5</v>
      </c>
      <c r="D11" s="64">
        <v>8.49</v>
      </c>
      <c r="E11" s="64">
        <v>4.5439999999999996</v>
      </c>
      <c r="F11" s="64">
        <v>14.686999999999999</v>
      </c>
      <c r="G11" s="5">
        <v>-3.9</v>
      </c>
      <c r="H11" s="64">
        <v>3.47</v>
      </c>
      <c r="I11" s="64">
        <v>7.98</v>
      </c>
      <c r="J11" s="64">
        <v>9.48</v>
      </c>
      <c r="K11" s="64">
        <v>98.402100000000004</v>
      </c>
      <c r="L11" s="64">
        <v>29.96</v>
      </c>
      <c r="O11" s="70">
        <f t="shared" si="0"/>
        <v>4.3049999999999977E-2</v>
      </c>
      <c r="P11" s="1">
        <f t="shared" si="1"/>
        <v>1.5049999999999999</v>
      </c>
    </row>
    <row r="12" spans="1:16" x14ac:dyDescent="0.25">
      <c r="A12" s="65">
        <v>42766</v>
      </c>
      <c r="B12" s="66">
        <v>0.54212962962962963</v>
      </c>
      <c r="C12" s="64">
        <v>360.66669999999999</v>
      </c>
      <c r="D12" s="64">
        <v>8.48</v>
      </c>
      <c r="E12" s="64">
        <v>4.7569999999999997</v>
      </c>
      <c r="F12" s="64">
        <v>14.686999999999999</v>
      </c>
      <c r="G12" s="5">
        <v>-3.9</v>
      </c>
      <c r="H12" s="64">
        <v>3.5</v>
      </c>
      <c r="I12" s="64">
        <v>7.98</v>
      </c>
      <c r="J12" s="64">
        <v>9.49</v>
      </c>
      <c r="K12" s="64">
        <v>98.537999999999997</v>
      </c>
      <c r="L12" s="64">
        <v>29.96</v>
      </c>
      <c r="O12" s="70">
        <f t="shared" si="0"/>
        <v>4.3049999999999977E-2</v>
      </c>
      <c r="P12" s="1">
        <f t="shared" si="1"/>
        <v>1.718</v>
      </c>
    </row>
    <row r="13" spans="1:16" x14ac:dyDescent="0.25">
      <c r="A13" s="65">
        <v>42766</v>
      </c>
      <c r="B13" s="66">
        <v>0.54224537037037035</v>
      </c>
      <c r="C13" s="64">
        <v>360.83330000000001</v>
      </c>
      <c r="D13" s="64">
        <v>8.48</v>
      </c>
      <c r="E13" s="64">
        <v>4.8170000000000002</v>
      </c>
      <c r="F13" s="64">
        <v>14.686999999999999</v>
      </c>
      <c r="G13" s="5">
        <v>-3.7</v>
      </c>
      <c r="H13" s="64">
        <v>3.5</v>
      </c>
      <c r="I13" s="64">
        <v>7.98</v>
      </c>
      <c r="J13" s="64">
        <v>9.5</v>
      </c>
      <c r="K13" s="64">
        <v>98.563199999999995</v>
      </c>
      <c r="L13" s="64">
        <v>29.97</v>
      </c>
      <c r="O13" s="70">
        <f t="shared" si="0"/>
        <v>5.3749999999999964E-2</v>
      </c>
      <c r="P13" s="1">
        <f t="shared" si="1"/>
        <v>1.7780000000000005</v>
      </c>
    </row>
    <row r="14" spans="1:16" x14ac:dyDescent="0.25">
      <c r="A14" s="65">
        <v>42766</v>
      </c>
      <c r="B14" s="66">
        <v>0.54236111111111118</v>
      </c>
      <c r="C14" s="64">
        <v>361</v>
      </c>
      <c r="D14" s="64">
        <v>8.4700000000000006</v>
      </c>
      <c r="E14" s="64">
        <v>4.9530000000000003</v>
      </c>
      <c r="F14" s="64">
        <v>14.686999999999999</v>
      </c>
      <c r="G14" s="5">
        <v>-3.8</v>
      </c>
      <c r="H14" s="64">
        <v>3.5</v>
      </c>
      <c r="I14" s="64">
        <v>7.98</v>
      </c>
      <c r="J14" s="64">
        <v>9.52</v>
      </c>
      <c r="K14" s="64">
        <v>98.775899999999993</v>
      </c>
      <c r="L14" s="64">
        <v>29.97</v>
      </c>
      <c r="O14" s="70">
        <f t="shared" si="0"/>
        <v>4.8399999999999999E-2</v>
      </c>
      <c r="P14" s="1">
        <f t="shared" si="1"/>
        <v>1.9140000000000006</v>
      </c>
    </row>
    <row r="15" spans="1:16" x14ac:dyDescent="0.25">
      <c r="A15" s="65">
        <v>42766</v>
      </c>
      <c r="B15" s="66">
        <v>0.54247685185185179</v>
      </c>
      <c r="C15" s="64">
        <v>361.16669999999999</v>
      </c>
      <c r="D15" s="64">
        <v>8.4700000000000006</v>
      </c>
      <c r="E15" s="64">
        <v>4.883</v>
      </c>
      <c r="F15" s="64">
        <v>14.686999999999999</v>
      </c>
      <c r="G15" s="5">
        <v>-3.7</v>
      </c>
      <c r="H15" s="64">
        <v>3.5</v>
      </c>
      <c r="I15" s="64">
        <v>7.98</v>
      </c>
      <c r="J15" s="64">
        <v>9.5</v>
      </c>
      <c r="K15" s="64">
        <v>98.622699999999995</v>
      </c>
      <c r="L15" s="64">
        <v>29.96</v>
      </c>
      <c r="O15" s="70">
        <f t="shared" si="0"/>
        <v>5.3749999999999964E-2</v>
      </c>
      <c r="P15" s="1">
        <f t="shared" si="1"/>
        <v>1.8440000000000003</v>
      </c>
    </row>
    <row r="16" spans="1:16" x14ac:dyDescent="0.25">
      <c r="A16" s="65">
        <v>42766</v>
      </c>
      <c r="B16" s="66">
        <v>0.54259259259259263</v>
      </c>
      <c r="C16" s="64">
        <v>361.33330000000001</v>
      </c>
      <c r="D16" s="64">
        <v>8.4700000000000006</v>
      </c>
      <c r="E16" s="64">
        <v>4.7460000000000004</v>
      </c>
      <c r="F16" s="64">
        <v>14.686999999999999</v>
      </c>
      <c r="G16" s="5">
        <v>-3.6</v>
      </c>
      <c r="H16" s="64">
        <v>3.47</v>
      </c>
      <c r="I16" s="64">
        <v>7.98</v>
      </c>
      <c r="J16" s="64">
        <v>9.5</v>
      </c>
      <c r="K16" s="64">
        <v>98.598799999999997</v>
      </c>
      <c r="L16" s="64">
        <v>29.97</v>
      </c>
      <c r="O16" s="70">
        <f t="shared" si="0"/>
        <v>5.9099999999999986E-2</v>
      </c>
      <c r="P16" s="1">
        <f t="shared" si="1"/>
        <v>1.7070000000000007</v>
      </c>
    </row>
    <row r="17" spans="1:16" x14ac:dyDescent="0.25">
      <c r="A17" s="65">
        <v>42766</v>
      </c>
      <c r="B17" s="66">
        <v>0.54270833333333335</v>
      </c>
      <c r="C17" s="64">
        <v>361.5</v>
      </c>
      <c r="D17" s="64">
        <v>8.48</v>
      </c>
      <c r="E17" s="64">
        <v>4.899</v>
      </c>
      <c r="F17" s="64">
        <v>14.686999999999999</v>
      </c>
      <c r="G17" s="5">
        <v>-4</v>
      </c>
      <c r="H17" s="64">
        <v>3.47</v>
      </c>
      <c r="I17" s="64">
        <v>7.98</v>
      </c>
      <c r="J17" s="64">
        <v>9.51</v>
      </c>
      <c r="K17" s="64">
        <v>98.6798</v>
      </c>
      <c r="L17" s="64">
        <v>29.98</v>
      </c>
      <c r="O17" s="70">
        <f t="shared" si="0"/>
        <v>3.7699999999999984E-2</v>
      </c>
      <c r="P17" s="1">
        <f t="shared" si="1"/>
        <v>1.8600000000000003</v>
      </c>
    </row>
    <row r="18" spans="1:16" x14ac:dyDescent="0.25">
      <c r="A18" s="65">
        <v>42766</v>
      </c>
      <c r="B18" s="66">
        <v>0.54282407407407407</v>
      </c>
      <c r="C18" s="64">
        <v>361.66669999999999</v>
      </c>
      <c r="D18" s="64">
        <v>8.49</v>
      </c>
      <c r="E18" s="64">
        <v>4.9260000000000002</v>
      </c>
      <c r="F18" s="64">
        <v>14.686999999999999</v>
      </c>
      <c r="G18" s="5">
        <v>-4.2</v>
      </c>
      <c r="H18" s="64">
        <v>3.47</v>
      </c>
      <c r="I18" s="64">
        <v>7.98</v>
      </c>
      <c r="J18" s="64">
        <v>9.5</v>
      </c>
      <c r="K18" s="64">
        <v>98.591700000000003</v>
      </c>
      <c r="L18" s="64">
        <v>29.96</v>
      </c>
      <c r="O18" s="70">
        <f t="shared" si="0"/>
        <v>2.6999999999999968E-2</v>
      </c>
      <c r="P18" s="1">
        <f t="shared" si="1"/>
        <v>1.8870000000000005</v>
      </c>
    </row>
    <row r="19" spans="1:16" x14ac:dyDescent="0.25">
      <c r="A19" s="65">
        <v>42766</v>
      </c>
      <c r="B19" s="66">
        <v>0.54293981481481479</v>
      </c>
      <c r="C19" s="64">
        <v>361.83330000000001</v>
      </c>
      <c r="D19" s="64">
        <v>8.49</v>
      </c>
      <c r="E19" s="64">
        <v>4.9260000000000002</v>
      </c>
      <c r="F19" s="64">
        <v>14.686999999999999</v>
      </c>
      <c r="G19" s="5">
        <v>-3.9</v>
      </c>
      <c r="H19" s="64">
        <v>3.47</v>
      </c>
      <c r="I19" s="64">
        <v>7.98</v>
      </c>
      <c r="J19" s="64">
        <v>9.5</v>
      </c>
      <c r="K19" s="64">
        <v>98.615700000000004</v>
      </c>
      <c r="L19" s="64">
        <v>29.96</v>
      </c>
      <c r="O19" s="70">
        <f t="shared" si="0"/>
        <v>4.3049999999999977E-2</v>
      </c>
      <c r="P19" s="1">
        <f t="shared" si="1"/>
        <v>1.8870000000000005</v>
      </c>
    </row>
    <row r="20" spans="1:16" x14ac:dyDescent="0.25">
      <c r="A20" s="65">
        <v>42766</v>
      </c>
      <c r="B20" s="66">
        <v>0.54305555555555551</v>
      </c>
      <c r="C20" s="64">
        <v>362</v>
      </c>
      <c r="D20" s="64">
        <v>8.48</v>
      </c>
      <c r="E20" s="64">
        <v>4.8390000000000004</v>
      </c>
      <c r="F20" s="64">
        <v>14.686999999999999</v>
      </c>
      <c r="G20" s="5">
        <v>-4.0999999999999996</v>
      </c>
      <c r="H20" s="64">
        <v>3.5</v>
      </c>
      <c r="I20" s="64">
        <v>7.98</v>
      </c>
      <c r="J20" s="64">
        <v>9.5</v>
      </c>
      <c r="K20" s="64">
        <v>98.638400000000004</v>
      </c>
      <c r="L20" s="64">
        <v>29.97</v>
      </c>
      <c r="O20" s="70">
        <f t="shared" si="0"/>
        <v>3.234999999999999E-2</v>
      </c>
      <c r="P20" s="1">
        <f t="shared" si="1"/>
        <v>1.8000000000000007</v>
      </c>
    </row>
    <row r="21" spans="1:16" x14ac:dyDescent="0.25">
      <c r="A21" s="65">
        <v>42766</v>
      </c>
      <c r="B21" s="66">
        <v>0.54317129629629635</v>
      </c>
      <c r="C21" s="64">
        <v>362.16669999999999</v>
      </c>
      <c r="D21" s="64">
        <v>8.48</v>
      </c>
      <c r="E21" s="64">
        <v>4.9260000000000002</v>
      </c>
      <c r="F21" s="64">
        <v>14.686999999999999</v>
      </c>
      <c r="G21" s="5">
        <v>-3.8</v>
      </c>
      <c r="H21" s="64">
        <v>3.5</v>
      </c>
      <c r="I21" s="64">
        <v>7.98</v>
      </c>
      <c r="J21" s="64">
        <v>9.51</v>
      </c>
      <c r="K21" s="64">
        <v>98.716399999999993</v>
      </c>
      <c r="L21" s="64">
        <v>29.97</v>
      </c>
      <c r="O21" s="70">
        <f t="shared" si="0"/>
        <v>4.8399999999999999E-2</v>
      </c>
      <c r="P21" s="1">
        <f t="shared" si="1"/>
        <v>1.8870000000000005</v>
      </c>
    </row>
    <row r="22" spans="1:16" x14ac:dyDescent="0.25">
      <c r="A22" s="65">
        <v>42766</v>
      </c>
      <c r="B22" s="66">
        <v>0.54328703703703707</v>
      </c>
      <c r="C22" s="64">
        <v>362.33330000000001</v>
      </c>
      <c r="D22" s="64">
        <v>8.49</v>
      </c>
      <c r="E22" s="64">
        <v>4.9530000000000003</v>
      </c>
      <c r="F22" s="64">
        <v>14.686999999999999</v>
      </c>
      <c r="G22" s="5">
        <v>-4</v>
      </c>
      <c r="H22" s="64">
        <v>3.5</v>
      </c>
      <c r="I22" s="64">
        <v>7.98</v>
      </c>
      <c r="J22" s="64">
        <v>9.49</v>
      </c>
      <c r="K22" s="64">
        <v>98.535700000000006</v>
      </c>
      <c r="L22" s="64">
        <v>29.97</v>
      </c>
      <c r="O22" s="70">
        <f t="shared" si="0"/>
        <v>3.7699999999999984E-2</v>
      </c>
      <c r="P22" s="1">
        <f t="shared" si="1"/>
        <v>1.9140000000000006</v>
      </c>
    </row>
    <row r="23" spans="1:16" x14ac:dyDescent="0.25">
      <c r="A23" s="65">
        <v>42766</v>
      </c>
      <c r="B23" s="66">
        <v>0.54340277777777779</v>
      </c>
      <c r="C23" s="64">
        <v>362.5</v>
      </c>
      <c r="D23" s="64">
        <v>8.48</v>
      </c>
      <c r="E23" s="64">
        <v>5.0030000000000001</v>
      </c>
      <c r="F23" s="64">
        <v>14.686999999999999</v>
      </c>
      <c r="G23" s="5">
        <v>-3</v>
      </c>
      <c r="H23" s="64">
        <v>3.5</v>
      </c>
      <c r="I23" s="64">
        <v>7.98</v>
      </c>
      <c r="J23" s="64">
        <v>9.49</v>
      </c>
      <c r="K23" s="64">
        <v>98.533000000000001</v>
      </c>
      <c r="L23" s="64">
        <v>29.98</v>
      </c>
      <c r="O23" s="70">
        <f t="shared" si="0"/>
        <v>9.1199999999999976E-2</v>
      </c>
      <c r="P23" s="1">
        <f t="shared" si="1"/>
        <v>1.9640000000000004</v>
      </c>
    </row>
    <row r="24" spans="1:16" x14ac:dyDescent="0.25">
      <c r="A24" s="65">
        <v>42766</v>
      </c>
      <c r="B24" s="66">
        <v>0.54351851851851851</v>
      </c>
      <c r="C24" s="64">
        <v>362.66669999999999</v>
      </c>
      <c r="D24" s="64">
        <v>8.48</v>
      </c>
      <c r="E24" s="64">
        <v>4.8230000000000004</v>
      </c>
      <c r="F24" s="64">
        <v>14.686999999999999</v>
      </c>
      <c r="G24" s="5">
        <v>-4.0999999999999996</v>
      </c>
      <c r="H24" s="64">
        <v>3.5</v>
      </c>
      <c r="I24" s="64">
        <v>7.98</v>
      </c>
      <c r="J24" s="64">
        <v>9.49</v>
      </c>
      <c r="K24" s="64">
        <v>98.506200000000007</v>
      </c>
      <c r="L24" s="64">
        <v>29.98</v>
      </c>
      <c r="O24" s="70">
        <f t="shared" si="0"/>
        <v>3.234999999999999E-2</v>
      </c>
      <c r="P24" s="1">
        <f t="shared" si="1"/>
        <v>1.7840000000000007</v>
      </c>
    </row>
    <row r="25" spans="1:16" x14ac:dyDescent="0.25">
      <c r="A25" s="65">
        <v>42766</v>
      </c>
      <c r="B25" s="66">
        <v>0.54363425925925923</v>
      </c>
      <c r="C25" s="64">
        <v>362.83330000000001</v>
      </c>
      <c r="D25" s="64">
        <v>8.48</v>
      </c>
      <c r="E25" s="64">
        <v>4.8499999999999996</v>
      </c>
      <c r="F25" s="64">
        <v>14.686999999999999</v>
      </c>
      <c r="G25" s="5">
        <v>-4</v>
      </c>
      <c r="H25" s="64">
        <v>3.5</v>
      </c>
      <c r="I25" s="64">
        <v>7.98</v>
      </c>
      <c r="J25" s="64">
        <v>9.51</v>
      </c>
      <c r="K25" s="64">
        <v>98.685299999999998</v>
      </c>
      <c r="L25" s="64">
        <v>29.97</v>
      </c>
      <c r="O25" s="70">
        <f t="shared" si="0"/>
        <v>3.7699999999999984E-2</v>
      </c>
      <c r="P25" s="1">
        <f t="shared" si="1"/>
        <v>1.8109999999999999</v>
      </c>
    </row>
    <row r="26" spans="1:16" x14ac:dyDescent="0.25">
      <c r="A26" s="65">
        <v>42766</v>
      </c>
      <c r="B26" s="66">
        <v>0.54375000000000007</v>
      </c>
      <c r="C26" s="64">
        <v>363</v>
      </c>
      <c r="D26" s="64">
        <v>8.49</v>
      </c>
      <c r="E26" s="64">
        <v>4.8769999999999998</v>
      </c>
      <c r="F26" s="64">
        <v>14.686999999999999</v>
      </c>
      <c r="G26" s="5">
        <v>-4</v>
      </c>
      <c r="H26" s="64">
        <v>3.47</v>
      </c>
      <c r="I26" s="64">
        <v>7.98</v>
      </c>
      <c r="J26" s="64">
        <v>9.49</v>
      </c>
      <c r="K26" s="64">
        <v>98.554400000000001</v>
      </c>
      <c r="L26" s="64">
        <v>29.97</v>
      </c>
      <c r="O26" s="70">
        <f t="shared" si="0"/>
        <v>3.7699999999999984E-2</v>
      </c>
      <c r="P26" s="1">
        <f t="shared" si="1"/>
        <v>1.8380000000000001</v>
      </c>
    </row>
    <row r="27" spans="1:16" x14ac:dyDescent="0.25">
      <c r="A27" s="65">
        <v>42766</v>
      </c>
      <c r="B27" s="66">
        <v>0.54386574074074068</v>
      </c>
      <c r="C27" s="64">
        <v>363.16669999999999</v>
      </c>
      <c r="D27" s="64">
        <v>8.5</v>
      </c>
      <c r="E27" s="64">
        <v>4.8929999999999998</v>
      </c>
      <c r="F27" s="64">
        <v>14.686999999999999</v>
      </c>
      <c r="G27" s="5">
        <v>-4.0999999999999996</v>
      </c>
      <c r="H27" s="64">
        <v>3.47</v>
      </c>
      <c r="I27" s="64">
        <v>7.98</v>
      </c>
      <c r="J27" s="64">
        <v>9.48</v>
      </c>
      <c r="K27" s="64">
        <v>98.425399999999996</v>
      </c>
      <c r="L27" s="64">
        <v>29.97</v>
      </c>
      <c r="O27" s="70">
        <f t="shared" si="0"/>
        <v>3.234999999999999E-2</v>
      </c>
      <c r="P27" s="1">
        <f t="shared" si="1"/>
        <v>1.8540000000000001</v>
      </c>
    </row>
    <row r="28" spans="1:16" x14ac:dyDescent="0.25">
      <c r="A28" s="65">
        <v>42766</v>
      </c>
      <c r="B28" s="66">
        <v>0.54398148148148151</v>
      </c>
      <c r="C28" s="64">
        <v>363.33330000000001</v>
      </c>
      <c r="D28" s="64">
        <v>8.49</v>
      </c>
      <c r="E28" s="64">
        <v>4.899</v>
      </c>
      <c r="F28" s="64">
        <v>14.686999999999999</v>
      </c>
      <c r="G28" s="5">
        <v>-3.3</v>
      </c>
      <c r="H28" s="64">
        <v>3.5</v>
      </c>
      <c r="I28" s="64">
        <v>7.98</v>
      </c>
      <c r="J28" s="64">
        <v>9.49</v>
      </c>
      <c r="K28" s="64">
        <v>98.522199999999998</v>
      </c>
      <c r="L28" s="64">
        <v>29.97</v>
      </c>
      <c r="O28" s="70">
        <f t="shared" si="0"/>
        <v>7.5149999999999995E-2</v>
      </c>
      <c r="P28" s="1">
        <f t="shared" si="1"/>
        <v>1.8600000000000003</v>
      </c>
    </row>
    <row r="29" spans="1:16" x14ac:dyDescent="0.25">
      <c r="A29" s="65">
        <v>42766</v>
      </c>
      <c r="B29" s="66">
        <v>0.54409722222222223</v>
      </c>
      <c r="C29" s="64">
        <v>363.5</v>
      </c>
      <c r="D29" s="64">
        <v>8.49</v>
      </c>
      <c r="E29" s="64">
        <v>4.7240000000000002</v>
      </c>
      <c r="F29" s="64">
        <v>14.686999999999999</v>
      </c>
      <c r="G29" s="5">
        <v>-4.0999999999999996</v>
      </c>
      <c r="H29" s="64">
        <v>3.5</v>
      </c>
      <c r="I29" s="64">
        <v>7.98</v>
      </c>
      <c r="J29" s="64">
        <v>9.48</v>
      </c>
      <c r="K29" s="64">
        <v>98.448700000000002</v>
      </c>
      <c r="L29" s="64">
        <v>29.97</v>
      </c>
      <c r="O29" s="70">
        <f t="shared" si="0"/>
        <v>3.234999999999999E-2</v>
      </c>
      <c r="P29" s="1">
        <f t="shared" si="1"/>
        <v>1.6850000000000005</v>
      </c>
    </row>
    <row r="30" spans="1:16" x14ac:dyDescent="0.25">
      <c r="A30" s="65">
        <v>42766</v>
      </c>
      <c r="B30" s="66">
        <v>0.54421296296296295</v>
      </c>
      <c r="C30" s="64">
        <v>363.66669999999999</v>
      </c>
      <c r="D30" s="64">
        <v>8.49</v>
      </c>
      <c r="E30" s="64">
        <v>4.7350000000000003</v>
      </c>
      <c r="F30" s="64">
        <v>14.686999999999999</v>
      </c>
      <c r="G30" s="5">
        <v>-4</v>
      </c>
      <c r="H30" s="64">
        <v>3.5</v>
      </c>
      <c r="I30" s="64">
        <v>7.98</v>
      </c>
      <c r="J30" s="64">
        <v>9.49</v>
      </c>
      <c r="K30" s="64">
        <v>98.518500000000003</v>
      </c>
      <c r="L30" s="64">
        <v>29.98</v>
      </c>
      <c r="O30" s="70">
        <f t="shared" si="0"/>
        <v>3.7699999999999984E-2</v>
      </c>
      <c r="P30" s="1">
        <f t="shared" si="1"/>
        <v>1.6960000000000006</v>
      </c>
    </row>
    <row r="31" spans="1:16" x14ac:dyDescent="0.25">
      <c r="A31" s="65">
        <v>42766</v>
      </c>
      <c r="B31" s="66">
        <v>0.54432870370370368</v>
      </c>
      <c r="C31" s="64">
        <v>363.83330000000001</v>
      </c>
      <c r="D31" s="64">
        <v>8.49</v>
      </c>
      <c r="E31" s="64">
        <v>5.0460000000000003</v>
      </c>
      <c r="F31" s="64">
        <v>14.686999999999999</v>
      </c>
      <c r="G31" s="5">
        <v>-3.8</v>
      </c>
      <c r="H31" s="64">
        <v>3.47</v>
      </c>
      <c r="I31" s="64">
        <v>7.98</v>
      </c>
      <c r="J31" s="64">
        <v>9.49</v>
      </c>
      <c r="K31" s="64">
        <v>98.5261</v>
      </c>
      <c r="L31" s="64">
        <v>29.98</v>
      </c>
      <c r="O31" s="70">
        <f t="shared" si="0"/>
        <v>4.8399999999999999E-2</v>
      </c>
      <c r="P31" s="1">
        <f t="shared" si="1"/>
        <v>2.0070000000000006</v>
      </c>
    </row>
    <row r="32" spans="1:16" x14ac:dyDescent="0.25">
      <c r="A32" s="65">
        <v>42766</v>
      </c>
      <c r="B32" s="66">
        <v>0.5444444444444444</v>
      </c>
      <c r="C32" s="64">
        <v>364</v>
      </c>
      <c r="D32" s="64">
        <v>8.49</v>
      </c>
      <c r="E32" s="64">
        <v>4.9589999999999996</v>
      </c>
      <c r="F32" s="64">
        <v>14.686999999999999</v>
      </c>
      <c r="G32" s="5">
        <v>-4.0999999999999996</v>
      </c>
      <c r="H32" s="64">
        <v>3.5</v>
      </c>
      <c r="I32" s="64">
        <v>7.98</v>
      </c>
      <c r="J32" s="64">
        <v>9.49</v>
      </c>
      <c r="K32" s="64">
        <v>98.504400000000004</v>
      </c>
      <c r="L32" s="64">
        <v>29.97</v>
      </c>
      <c r="O32" s="70">
        <f t="shared" si="0"/>
        <v>3.234999999999999E-2</v>
      </c>
      <c r="P32" s="1">
        <f t="shared" si="1"/>
        <v>1.92</v>
      </c>
    </row>
    <row r="33" spans="1:16" x14ac:dyDescent="0.25">
      <c r="A33" s="65">
        <v>42766</v>
      </c>
      <c r="B33" s="66">
        <v>0.54456018518518523</v>
      </c>
      <c r="C33" s="64">
        <v>364.16669999999999</v>
      </c>
      <c r="D33" s="64">
        <v>8.49</v>
      </c>
      <c r="E33" s="64">
        <v>4.8929999999999998</v>
      </c>
      <c r="F33" s="64">
        <v>14.686999999999999</v>
      </c>
      <c r="G33" s="5">
        <v>-3.8</v>
      </c>
      <c r="H33" s="64">
        <v>3.5</v>
      </c>
      <c r="I33" s="64">
        <v>7.98</v>
      </c>
      <c r="J33" s="64">
        <v>9.49</v>
      </c>
      <c r="K33" s="64">
        <v>98.5214</v>
      </c>
      <c r="L33" s="64">
        <v>29.98</v>
      </c>
      <c r="O33" s="70">
        <f t="shared" si="0"/>
        <v>4.8399999999999999E-2</v>
      </c>
      <c r="P33" s="1">
        <f t="shared" si="1"/>
        <v>1.8540000000000001</v>
      </c>
    </row>
    <row r="34" spans="1:16" x14ac:dyDescent="0.25">
      <c r="A34" s="65">
        <v>42766</v>
      </c>
      <c r="B34" s="66">
        <v>0.54467592592592595</v>
      </c>
      <c r="C34" s="64">
        <v>364.33330000000001</v>
      </c>
      <c r="D34" s="64">
        <v>8.48</v>
      </c>
      <c r="E34" s="64">
        <v>5.3019999999999996</v>
      </c>
      <c r="F34" s="64">
        <v>14.686999999999999</v>
      </c>
      <c r="G34" s="5">
        <v>-3.9</v>
      </c>
      <c r="H34" s="64">
        <v>3.5</v>
      </c>
      <c r="I34" s="64">
        <v>7.98</v>
      </c>
      <c r="J34" s="64">
        <v>9.49</v>
      </c>
      <c r="K34" s="64">
        <v>98.519599999999997</v>
      </c>
      <c r="L34" s="64">
        <v>29.98</v>
      </c>
      <c r="O34" s="70">
        <f t="shared" si="0"/>
        <v>4.3049999999999977E-2</v>
      </c>
      <c r="P34" s="1">
        <f t="shared" si="1"/>
        <v>2.2629999999999999</v>
      </c>
    </row>
    <row r="35" spans="1:16" x14ac:dyDescent="0.25">
      <c r="A35" s="65">
        <v>42766</v>
      </c>
      <c r="B35" s="66">
        <v>0.54479166666666667</v>
      </c>
      <c r="C35" s="64">
        <v>364.5</v>
      </c>
      <c r="D35" s="64">
        <v>8.48</v>
      </c>
      <c r="E35" s="64">
        <v>5.76</v>
      </c>
      <c r="F35" s="64">
        <v>14.686999999999999</v>
      </c>
      <c r="G35" s="5">
        <v>-3.9</v>
      </c>
      <c r="H35" s="64">
        <v>3.5</v>
      </c>
      <c r="I35" s="64">
        <v>7.98</v>
      </c>
      <c r="J35" s="64">
        <v>9.49</v>
      </c>
      <c r="K35" s="64">
        <v>98.452500000000001</v>
      </c>
      <c r="L35" s="64">
        <v>29.98</v>
      </c>
      <c r="O35" s="70">
        <f t="shared" ref="O35:O98" si="2">IF(G35="","",IF(G35*O$2+O$3&lt;0,0,G35*O$2+O$3))</f>
        <v>4.3049999999999977E-2</v>
      </c>
      <c r="P35" s="1">
        <f t="shared" ref="P35:P98" si="3">E35-P$4</f>
        <v>2.7210000000000001</v>
      </c>
    </row>
    <row r="36" spans="1:16" x14ac:dyDescent="0.25">
      <c r="A36" s="65">
        <v>42766</v>
      </c>
      <c r="B36" s="66">
        <v>0.5449074074074074</v>
      </c>
      <c r="C36" s="64">
        <v>364.66669999999999</v>
      </c>
      <c r="D36" s="64">
        <v>8.48</v>
      </c>
      <c r="E36" s="64">
        <v>5.1769999999999996</v>
      </c>
      <c r="F36" s="64">
        <v>14.686999999999999</v>
      </c>
      <c r="G36" s="5">
        <v>-3.7</v>
      </c>
      <c r="H36" s="64">
        <v>3.47</v>
      </c>
      <c r="I36" s="64">
        <v>7.98</v>
      </c>
      <c r="J36" s="64">
        <v>9.5</v>
      </c>
      <c r="K36" s="64">
        <v>98.605599999999995</v>
      </c>
      <c r="L36" s="64">
        <v>29.98</v>
      </c>
      <c r="O36" s="70">
        <f t="shared" si="2"/>
        <v>5.3749999999999964E-2</v>
      </c>
      <c r="P36" s="1">
        <f t="shared" si="3"/>
        <v>2.1379999999999999</v>
      </c>
    </row>
    <row r="37" spans="1:16" x14ac:dyDescent="0.25">
      <c r="A37" s="65">
        <v>42766</v>
      </c>
      <c r="B37" s="66">
        <v>0.54502314814814812</v>
      </c>
      <c r="C37" s="64">
        <v>364.83330000000001</v>
      </c>
      <c r="D37" s="64">
        <v>8.48</v>
      </c>
      <c r="E37" s="64">
        <v>9.0220000000000002</v>
      </c>
      <c r="F37" s="64">
        <v>14.686999999999999</v>
      </c>
      <c r="G37" s="5">
        <v>-3.6</v>
      </c>
      <c r="H37" s="64">
        <v>3.47</v>
      </c>
      <c r="I37" s="64">
        <v>7.98</v>
      </c>
      <c r="J37" s="64">
        <v>9.49</v>
      </c>
      <c r="K37" s="64">
        <v>98.462400000000002</v>
      </c>
      <c r="L37" s="64">
        <v>29.99</v>
      </c>
      <c r="O37" s="70">
        <f t="shared" si="2"/>
        <v>5.9099999999999986E-2</v>
      </c>
      <c r="P37" s="1">
        <f t="shared" si="3"/>
        <v>5.9830000000000005</v>
      </c>
    </row>
    <row r="38" spans="1:16" x14ac:dyDescent="0.25">
      <c r="A38" s="65">
        <v>42766</v>
      </c>
      <c r="B38" s="66">
        <v>0.54513888888888895</v>
      </c>
      <c r="C38" s="64">
        <v>365</v>
      </c>
      <c r="D38" s="64">
        <v>8.48</v>
      </c>
      <c r="E38" s="64">
        <v>10.555</v>
      </c>
      <c r="F38" s="64">
        <v>14.686999999999999</v>
      </c>
      <c r="G38" s="5">
        <v>-3.9</v>
      </c>
      <c r="H38" s="64">
        <v>3.47</v>
      </c>
      <c r="I38" s="64">
        <v>7.98</v>
      </c>
      <c r="J38" s="64">
        <v>9.49</v>
      </c>
      <c r="K38" s="64">
        <v>98.4679</v>
      </c>
      <c r="L38" s="64">
        <v>29.99</v>
      </c>
      <c r="O38" s="70">
        <f t="shared" si="2"/>
        <v>4.3049999999999977E-2</v>
      </c>
      <c r="P38" s="1">
        <f t="shared" si="3"/>
        <v>7.516</v>
      </c>
    </row>
    <row r="39" spans="1:16" x14ac:dyDescent="0.25">
      <c r="A39" s="65">
        <v>42766</v>
      </c>
      <c r="B39" s="66">
        <v>0.54525462962962956</v>
      </c>
      <c r="C39" s="64">
        <v>365.16669999999999</v>
      </c>
      <c r="D39" s="64">
        <v>8.48</v>
      </c>
      <c r="E39" s="64">
        <v>15.157999999999999</v>
      </c>
      <c r="F39" s="64">
        <v>14.686999999999999</v>
      </c>
      <c r="G39" s="5">
        <v>-4</v>
      </c>
      <c r="H39" s="64">
        <v>3.47</v>
      </c>
      <c r="I39" s="64">
        <v>7.98</v>
      </c>
      <c r="J39" s="64">
        <v>9.49</v>
      </c>
      <c r="K39" s="64">
        <v>98.507900000000006</v>
      </c>
      <c r="L39" s="64">
        <v>30</v>
      </c>
      <c r="O39" s="70">
        <f t="shared" si="2"/>
        <v>3.7699999999999984E-2</v>
      </c>
      <c r="P39" s="1">
        <f t="shared" si="3"/>
        <v>12.119</v>
      </c>
    </row>
    <row r="40" spans="1:16" x14ac:dyDescent="0.25">
      <c r="A40" s="65">
        <v>42766</v>
      </c>
      <c r="B40" s="66">
        <v>0.54537037037037039</v>
      </c>
      <c r="C40" s="64">
        <v>365.33330000000001</v>
      </c>
      <c r="D40" s="64">
        <v>8.48</v>
      </c>
      <c r="E40" s="64">
        <v>20.056999999999999</v>
      </c>
      <c r="F40" s="64">
        <v>14.686999999999999</v>
      </c>
      <c r="G40" s="5">
        <v>-3.8</v>
      </c>
      <c r="H40" s="64">
        <v>3.5</v>
      </c>
      <c r="I40" s="64">
        <v>7.98</v>
      </c>
      <c r="J40" s="64">
        <v>9.4700000000000006</v>
      </c>
      <c r="K40" s="64">
        <v>98.330299999999994</v>
      </c>
      <c r="L40" s="64">
        <v>29.99</v>
      </c>
      <c r="O40" s="70">
        <f t="shared" si="2"/>
        <v>4.8399999999999999E-2</v>
      </c>
      <c r="P40" s="1">
        <f t="shared" si="3"/>
        <v>17.018000000000001</v>
      </c>
    </row>
    <row r="41" spans="1:16" x14ac:dyDescent="0.25">
      <c r="A41" s="65">
        <v>42766</v>
      </c>
      <c r="B41" s="66">
        <v>0.54548611111111112</v>
      </c>
      <c r="C41" s="64">
        <v>365.5</v>
      </c>
      <c r="D41" s="64">
        <v>8.5</v>
      </c>
      <c r="E41" s="64">
        <v>27.530999999999999</v>
      </c>
      <c r="F41" s="64">
        <v>14.686999999999999</v>
      </c>
      <c r="G41" s="5">
        <v>-3.8</v>
      </c>
      <c r="H41" s="64">
        <v>3.5</v>
      </c>
      <c r="I41" s="64">
        <v>7.97</v>
      </c>
      <c r="J41" s="64">
        <v>9.42</v>
      </c>
      <c r="K41" s="64">
        <v>97.884</v>
      </c>
      <c r="L41" s="64">
        <v>30.03</v>
      </c>
      <c r="O41" s="70">
        <f t="shared" si="2"/>
        <v>4.8399999999999999E-2</v>
      </c>
      <c r="P41" s="1">
        <f t="shared" si="3"/>
        <v>24.491999999999997</v>
      </c>
    </row>
    <row r="42" spans="1:16" x14ac:dyDescent="0.25">
      <c r="A42" s="65">
        <v>42766</v>
      </c>
      <c r="B42" s="66">
        <v>0.54560185185185184</v>
      </c>
      <c r="C42" s="64">
        <v>365.66669999999999</v>
      </c>
      <c r="D42" s="64">
        <v>8.5500000000000007</v>
      </c>
      <c r="E42" s="64">
        <v>37.353000000000002</v>
      </c>
      <c r="F42" s="64">
        <v>14.686999999999999</v>
      </c>
      <c r="G42" s="5">
        <v>-1.4</v>
      </c>
      <c r="H42" s="64">
        <v>3.47</v>
      </c>
      <c r="I42" s="64">
        <v>7.96</v>
      </c>
      <c r="J42" s="64">
        <v>9.27</v>
      </c>
      <c r="K42" s="64">
        <v>96.456400000000002</v>
      </c>
      <c r="L42" s="64">
        <v>30.12</v>
      </c>
      <c r="O42" s="70">
        <f t="shared" si="2"/>
        <v>0.17679999999999998</v>
      </c>
      <c r="P42" s="1">
        <f t="shared" si="3"/>
        <v>34.314</v>
      </c>
    </row>
    <row r="43" spans="1:16" x14ac:dyDescent="0.25">
      <c r="A43" s="65">
        <v>42766</v>
      </c>
      <c r="B43" s="66">
        <v>0.54571759259259256</v>
      </c>
      <c r="C43" s="64">
        <v>365.83330000000001</v>
      </c>
      <c r="D43" s="64">
        <v>8.59</v>
      </c>
      <c r="E43" s="64">
        <v>42.771999999999998</v>
      </c>
      <c r="F43" s="64">
        <v>14.686999999999999</v>
      </c>
      <c r="G43" s="5">
        <v>0.3</v>
      </c>
      <c r="H43" s="64">
        <v>3.47</v>
      </c>
      <c r="I43" s="64">
        <v>7.94</v>
      </c>
      <c r="J43" s="64">
        <v>9.0399999999999991</v>
      </c>
      <c r="K43" s="64">
        <v>94.130899999999997</v>
      </c>
      <c r="L43" s="64">
        <v>30.12</v>
      </c>
      <c r="O43" s="70">
        <f t="shared" si="2"/>
        <v>0.26774999999999999</v>
      </c>
      <c r="P43" s="1">
        <f t="shared" si="3"/>
        <v>39.732999999999997</v>
      </c>
    </row>
    <row r="44" spans="1:16" x14ac:dyDescent="0.25">
      <c r="A44" s="65">
        <v>42766</v>
      </c>
      <c r="B44" s="66">
        <v>0.54583333333333328</v>
      </c>
      <c r="C44" s="64">
        <v>366</v>
      </c>
      <c r="D44" s="64">
        <v>8.6</v>
      </c>
      <c r="E44" s="64">
        <v>41.811</v>
      </c>
      <c r="F44" s="64">
        <v>14.686999999999999</v>
      </c>
      <c r="G44" s="5">
        <v>0.6</v>
      </c>
      <c r="H44" s="64">
        <v>3.5</v>
      </c>
      <c r="I44" s="64">
        <v>7.94</v>
      </c>
      <c r="J44" s="64">
        <v>8.9</v>
      </c>
      <c r="K44" s="64">
        <v>92.717200000000005</v>
      </c>
      <c r="L44" s="64">
        <v>30.11</v>
      </c>
      <c r="O44" s="70">
        <f t="shared" si="2"/>
        <v>0.2838</v>
      </c>
      <c r="P44" s="1">
        <f t="shared" si="3"/>
        <v>38.771999999999998</v>
      </c>
    </row>
    <row r="45" spans="1:16" x14ac:dyDescent="0.25">
      <c r="A45" s="65">
        <v>42766</v>
      </c>
      <c r="B45" s="66">
        <v>0.54594907407407411</v>
      </c>
      <c r="C45" s="64">
        <v>366.16669999999999</v>
      </c>
      <c r="D45" s="64">
        <v>8.59</v>
      </c>
      <c r="E45" s="64">
        <v>41.898000000000003</v>
      </c>
      <c r="F45" s="64">
        <v>14.686999999999999</v>
      </c>
      <c r="G45" s="5">
        <v>0.7</v>
      </c>
      <c r="H45" s="64">
        <v>3.47</v>
      </c>
      <c r="I45" s="64">
        <v>7.94</v>
      </c>
      <c r="J45" s="64">
        <v>8.7899999999999991</v>
      </c>
      <c r="K45" s="64">
        <v>91.582300000000004</v>
      </c>
      <c r="L45" s="64">
        <v>30.11</v>
      </c>
      <c r="O45" s="70">
        <f t="shared" si="2"/>
        <v>0.28914999999999996</v>
      </c>
      <c r="P45" s="1">
        <f t="shared" si="3"/>
        <v>38.859000000000002</v>
      </c>
    </row>
    <row r="46" spans="1:16" x14ac:dyDescent="0.25">
      <c r="A46" s="65">
        <v>42766</v>
      </c>
      <c r="B46" s="66">
        <v>0.54606481481481484</v>
      </c>
      <c r="C46" s="64">
        <v>366.33330000000001</v>
      </c>
      <c r="D46" s="64">
        <v>8.6</v>
      </c>
      <c r="E46" s="64">
        <v>42.585000000000001</v>
      </c>
      <c r="F46" s="64">
        <v>14.686999999999999</v>
      </c>
      <c r="G46" s="5">
        <v>1.5</v>
      </c>
      <c r="H46" s="64">
        <v>3.5</v>
      </c>
      <c r="I46" s="64">
        <v>7.94</v>
      </c>
      <c r="J46" s="64">
        <v>8.7799999999999994</v>
      </c>
      <c r="K46" s="64">
        <v>91.415499999999994</v>
      </c>
      <c r="L46" s="64">
        <v>30.11</v>
      </c>
      <c r="O46" s="70">
        <f t="shared" si="2"/>
        <v>0.33194999999999997</v>
      </c>
      <c r="P46" s="1">
        <f t="shared" si="3"/>
        <v>39.545999999999999</v>
      </c>
    </row>
    <row r="47" spans="1:16" x14ac:dyDescent="0.25">
      <c r="A47" s="65">
        <v>42766</v>
      </c>
      <c r="B47" s="66">
        <v>0.54618055555555556</v>
      </c>
      <c r="C47" s="64">
        <v>366.5</v>
      </c>
      <c r="D47" s="64">
        <v>8.61</v>
      </c>
      <c r="E47" s="64">
        <v>42.94</v>
      </c>
      <c r="F47" s="64">
        <v>14.686999999999999</v>
      </c>
      <c r="G47" s="5">
        <v>0.3</v>
      </c>
      <c r="H47" s="64">
        <v>3.47</v>
      </c>
      <c r="I47" s="64">
        <v>7.94</v>
      </c>
      <c r="J47" s="64">
        <v>8.73</v>
      </c>
      <c r="K47" s="64">
        <v>91.004499999999993</v>
      </c>
      <c r="L47" s="64">
        <v>30.11</v>
      </c>
      <c r="O47" s="70">
        <f t="shared" si="2"/>
        <v>0.26774999999999999</v>
      </c>
      <c r="P47" s="1">
        <f t="shared" si="3"/>
        <v>39.900999999999996</v>
      </c>
    </row>
    <row r="48" spans="1:16" x14ac:dyDescent="0.25">
      <c r="A48" s="65">
        <v>42766</v>
      </c>
      <c r="B48" s="66">
        <v>0.54629629629629628</v>
      </c>
      <c r="C48" s="64">
        <v>366.66669999999999</v>
      </c>
      <c r="D48" s="64">
        <v>8.61</v>
      </c>
      <c r="E48" s="64">
        <v>43.021999999999998</v>
      </c>
      <c r="F48" s="64">
        <v>14.686999999999999</v>
      </c>
      <c r="G48" s="5">
        <v>-0.4</v>
      </c>
      <c r="H48" s="64">
        <v>3.47</v>
      </c>
      <c r="I48" s="64">
        <v>7.94</v>
      </c>
      <c r="J48" s="64">
        <v>8.7200000000000006</v>
      </c>
      <c r="K48" s="64">
        <v>90.817700000000002</v>
      </c>
      <c r="L48" s="64">
        <v>30.1</v>
      </c>
      <c r="O48" s="70">
        <f t="shared" si="2"/>
        <v>0.23029999999999998</v>
      </c>
      <c r="P48" s="1">
        <f t="shared" si="3"/>
        <v>39.982999999999997</v>
      </c>
    </row>
    <row r="49" spans="1:16" x14ac:dyDescent="0.25">
      <c r="A49" s="65">
        <v>42766</v>
      </c>
      <c r="B49" s="66">
        <v>0.546412037037037</v>
      </c>
      <c r="C49" s="64">
        <v>366.83330000000001</v>
      </c>
      <c r="D49" s="64">
        <v>8.6</v>
      </c>
      <c r="E49" s="64">
        <v>43</v>
      </c>
      <c r="F49" s="64">
        <v>14.686999999999999</v>
      </c>
      <c r="G49" s="5">
        <v>1</v>
      </c>
      <c r="H49" s="64">
        <v>3.47</v>
      </c>
      <c r="I49" s="64">
        <v>7.94</v>
      </c>
      <c r="J49" s="64">
        <v>8.7100000000000009</v>
      </c>
      <c r="K49" s="64">
        <v>90.688800000000001</v>
      </c>
      <c r="L49" s="64">
        <v>30.1</v>
      </c>
      <c r="O49" s="70">
        <f t="shared" si="2"/>
        <v>0.30519999999999997</v>
      </c>
      <c r="P49" s="1">
        <f t="shared" si="3"/>
        <v>39.960999999999999</v>
      </c>
    </row>
    <row r="50" spans="1:16" x14ac:dyDescent="0.25">
      <c r="A50" s="65">
        <v>42766</v>
      </c>
      <c r="B50" s="66">
        <v>0.54652777777777783</v>
      </c>
      <c r="C50" s="64">
        <v>367</v>
      </c>
      <c r="D50" s="64">
        <v>8.6</v>
      </c>
      <c r="E50" s="64">
        <v>42.83</v>
      </c>
      <c r="F50" s="64">
        <v>14.686999999999999</v>
      </c>
      <c r="G50" s="5">
        <v>-0.1</v>
      </c>
      <c r="H50" s="64">
        <v>3.47</v>
      </c>
      <c r="I50" s="64">
        <v>7.93</v>
      </c>
      <c r="J50" s="64">
        <v>8.7200000000000006</v>
      </c>
      <c r="K50" s="64">
        <v>90.840999999999994</v>
      </c>
      <c r="L50" s="64">
        <v>30.11</v>
      </c>
      <c r="O50" s="70">
        <f t="shared" si="2"/>
        <v>0.24634999999999999</v>
      </c>
      <c r="P50" s="1">
        <f t="shared" si="3"/>
        <v>39.790999999999997</v>
      </c>
    </row>
    <row r="51" spans="1:16" x14ac:dyDescent="0.25">
      <c r="A51" s="65">
        <v>42766</v>
      </c>
      <c r="B51" s="66">
        <v>0.54664351851851845</v>
      </c>
      <c r="C51" s="64">
        <v>367.16669999999999</v>
      </c>
      <c r="D51" s="64">
        <v>8.6</v>
      </c>
      <c r="E51" s="64">
        <v>42.933999999999997</v>
      </c>
      <c r="F51" s="64">
        <v>14.686999999999999</v>
      </c>
      <c r="G51" s="5">
        <v>13.7</v>
      </c>
      <c r="H51" s="64">
        <v>3.47</v>
      </c>
      <c r="I51" s="64">
        <v>7.93</v>
      </c>
      <c r="J51" s="64">
        <v>8.6999999999999993</v>
      </c>
      <c r="K51" s="64">
        <v>90.652299999999997</v>
      </c>
      <c r="L51" s="64">
        <v>30.11</v>
      </c>
      <c r="M51" s="64" t="s">
        <v>47</v>
      </c>
      <c r="O51" s="70">
        <f t="shared" si="2"/>
        <v>0.98465000000000003</v>
      </c>
      <c r="P51" s="1">
        <f t="shared" si="3"/>
        <v>39.894999999999996</v>
      </c>
    </row>
    <row r="52" spans="1:16" x14ac:dyDescent="0.25">
      <c r="A52" s="65">
        <v>42766</v>
      </c>
      <c r="B52" s="66">
        <v>0.54675925925925928</v>
      </c>
      <c r="C52" s="64">
        <v>367.33330000000001</v>
      </c>
      <c r="D52" s="64">
        <v>8.61</v>
      </c>
      <c r="E52" s="64">
        <v>42.933999999999997</v>
      </c>
      <c r="F52" s="64">
        <v>14.686999999999999</v>
      </c>
      <c r="G52" s="5">
        <v>0</v>
      </c>
      <c r="H52" s="64">
        <v>3.47</v>
      </c>
      <c r="I52" s="64">
        <v>7.93</v>
      </c>
      <c r="J52" s="64">
        <v>8.69</v>
      </c>
      <c r="K52" s="64">
        <v>90.573700000000002</v>
      </c>
      <c r="L52" s="64">
        <v>30.1</v>
      </c>
      <c r="O52" s="70">
        <f t="shared" si="2"/>
        <v>0.25169999999999998</v>
      </c>
      <c r="P52" s="1">
        <f t="shared" si="3"/>
        <v>39.894999999999996</v>
      </c>
    </row>
    <row r="53" spans="1:16" x14ac:dyDescent="0.25">
      <c r="A53" s="65">
        <v>42766</v>
      </c>
      <c r="B53" s="66">
        <v>0.546875</v>
      </c>
      <c r="C53" s="64">
        <v>367.5</v>
      </c>
      <c r="D53" s="64">
        <v>8.6199999999999992</v>
      </c>
      <c r="E53" s="64">
        <v>42.878999999999998</v>
      </c>
      <c r="F53" s="64">
        <v>14.686999999999999</v>
      </c>
      <c r="G53" s="5">
        <v>0.8</v>
      </c>
      <c r="H53" s="64">
        <v>3.5</v>
      </c>
      <c r="I53" s="64">
        <v>7.93</v>
      </c>
      <c r="J53" s="64">
        <v>8.69</v>
      </c>
      <c r="K53" s="64">
        <v>90.592500000000001</v>
      </c>
      <c r="L53" s="64">
        <v>30.1</v>
      </c>
      <c r="O53" s="70">
        <f t="shared" si="2"/>
        <v>0.29449999999999998</v>
      </c>
      <c r="P53" s="1">
        <f t="shared" si="3"/>
        <v>39.839999999999996</v>
      </c>
    </row>
    <row r="54" spans="1:16" x14ac:dyDescent="0.25">
      <c r="A54" s="65">
        <v>42766</v>
      </c>
      <c r="B54" s="66">
        <v>0.54699074074074072</v>
      </c>
      <c r="C54" s="64">
        <v>367.66669999999999</v>
      </c>
      <c r="D54" s="64">
        <v>8.6199999999999992</v>
      </c>
      <c r="E54" s="64">
        <v>42.704000000000001</v>
      </c>
      <c r="F54" s="64">
        <v>14.686999999999999</v>
      </c>
      <c r="G54" s="5">
        <v>1.7</v>
      </c>
      <c r="H54" s="64">
        <v>3.5</v>
      </c>
      <c r="I54" s="64">
        <v>7.93</v>
      </c>
      <c r="J54" s="64">
        <v>8.68</v>
      </c>
      <c r="K54" s="64">
        <v>90.426299999999998</v>
      </c>
      <c r="L54" s="64">
        <v>30.11</v>
      </c>
      <c r="O54" s="70">
        <f t="shared" si="2"/>
        <v>0.34264999999999995</v>
      </c>
      <c r="P54" s="1">
        <f t="shared" si="3"/>
        <v>39.664999999999999</v>
      </c>
    </row>
    <row r="55" spans="1:16" x14ac:dyDescent="0.25">
      <c r="A55" s="65">
        <v>42766</v>
      </c>
      <c r="B55" s="66">
        <v>0.54710648148148155</v>
      </c>
      <c r="C55" s="64">
        <v>367.83330000000001</v>
      </c>
      <c r="D55" s="64">
        <v>8.6</v>
      </c>
      <c r="E55" s="64">
        <v>42.688000000000002</v>
      </c>
      <c r="F55" s="64">
        <v>14.686999999999999</v>
      </c>
      <c r="G55" s="5">
        <v>0.2</v>
      </c>
      <c r="H55" s="64">
        <v>3.5</v>
      </c>
      <c r="I55" s="64">
        <v>7.93</v>
      </c>
      <c r="J55" s="64">
        <v>8.68</v>
      </c>
      <c r="K55" s="64">
        <v>90.465999999999994</v>
      </c>
      <c r="L55" s="64">
        <v>30.12</v>
      </c>
      <c r="O55" s="70">
        <f t="shared" si="2"/>
        <v>0.26239999999999997</v>
      </c>
      <c r="P55" s="1">
        <f t="shared" si="3"/>
        <v>39.649000000000001</v>
      </c>
    </row>
    <row r="56" spans="1:16" x14ac:dyDescent="0.25">
      <c r="A56" s="65">
        <v>42766</v>
      </c>
      <c r="B56" s="66">
        <v>0.54722222222222217</v>
      </c>
      <c r="C56" s="64">
        <v>368</v>
      </c>
      <c r="D56" s="64">
        <v>8.61</v>
      </c>
      <c r="E56" s="64">
        <v>42.802</v>
      </c>
      <c r="F56" s="64">
        <v>14.686999999999999</v>
      </c>
      <c r="G56" s="5">
        <v>0.8</v>
      </c>
      <c r="H56" s="64">
        <v>3.47</v>
      </c>
      <c r="I56" s="64">
        <v>7.93</v>
      </c>
      <c r="J56" s="64">
        <v>8.6999999999999993</v>
      </c>
      <c r="K56" s="64">
        <v>90.635000000000005</v>
      </c>
      <c r="L56" s="64">
        <v>30.11</v>
      </c>
      <c r="O56" s="70">
        <f t="shared" si="2"/>
        <v>0.29449999999999998</v>
      </c>
      <c r="P56" s="1">
        <f t="shared" si="3"/>
        <v>39.762999999999998</v>
      </c>
    </row>
    <row r="57" spans="1:16" x14ac:dyDescent="0.25">
      <c r="A57" s="65">
        <v>42766</v>
      </c>
      <c r="B57" s="66">
        <v>0.547337962962963</v>
      </c>
      <c r="C57" s="64">
        <v>368.16669999999999</v>
      </c>
      <c r="D57" s="64">
        <v>8.6</v>
      </c>
      <c r="E57" s="64">
        <v>42.759</v>
      </c>
      <c r="F57" s="64">
        <v>14.686999999999999</v>
      </c>
      <c r="G57" s="5">
        <v>1.1000000000000001</v>
      </c>
      <c r="H57" s="64">
        <v>3.47</v>
      </c>
      <c r="I57" s="64">
        <v>7.93</v>
      </c>
      <c r="J57" s="64">
        <v>8.6999999999999993</v>
      </c>
      <c r="K57" s="64">
        <v>90.604600000000005</v>
      </c>
      <c r="L57" s="64">
        <v>30.11</v>
      </c>
      <c r="O57" s="70">
        <f t="shared" si="2"/>
        <v>0.31054999999999999</v>
      </c>
      <c r="P57" s="1">
        <f t="shared" si="3"/>
        <v>39.72</v>
      </c>
    </row>
    <row r="58" spans="1:16" x14ac:dyDescent="0.25">
      <c r="A58" s="65">
        <v>42766</v>
      </c>
      <c r="B58" s="66">
        <v>0.54745370370370372</v>
      </c>
      <c r="C58" s="64">
        <v>368.33330000000001</v>
      </c>
      <c r="D58" s="64">
        <v>8.61</v>
      </c>
      <c r="E58" s="64">
        <v>42.54</v>
      </c>
      <c r="F58" s="64">
        <v>14.686999999999999</v>
      </c>
      <c r="G58" s="5">
        <v>-0.6</v>
      </c>
      <c r="H58" s="64">
        <v>3.5</v>
      </c>
      <c r="I58" s="64">
        <v>7.93</v>
      </c>
      <c r="J58" s="64">
        <v>8.69</v>
      </c>
      <c r="K58" s="64">
        <v>90.505300000000005</v>
      </c>
      <c r="L58" s="64">
        <v>30.12</v>
      </c>
      <c r="O58" s="70">
        <f t="shared" si="2"/>
        <v>0.21959999999999999</v>
      </c>
      <c r="P58" s="1">
        <f t="shared" si="3"/>
        <v>39.500999999999998</v>
      </c>
    </row>
    <row r="59" spans="1:16" x14ac:dyDescent="0.25">
      <c r="A59" s="65">
        <v>42766</v>
      </c>
      <c r="B59" s="66">
        <v>0.54756944444444444</v>
      </c>
      <c r="C59" s="64">
        <v>368.5</v>
      </c>
      <c r="D59" s="64">
        <v>8.61</v>
      </c>
      <c r="E59" s="64">
        <v>42.796999999999997</v>
      </c>
      <c r="F59" s="64">
        <v>14.686999999999999</v>
      </c>
      <c r="G59" s="5">
        <v>2.2999999999999998</v>
      </c>
      <c r="H59" s="64">
        <v>3.5</v>
      </c>
      <c r="I59" s="64">
        <v>7.93</v>
      </c>
      <c r="J59" s="64">
        <v>8.6999999999999993</v>
      </c>
      <c r="K59" s="64">
        <v>90.603899999999996</v>
      </c>
      <c r="L59" s="64">
        <v>30.11</v>
      </c>
      <c r="O59" s="70">
        <f t="shared" si="2"/>
        <v>0.37474999999999997</v>
      </c>
      <c r="P59" s="1">
        <f t="shared" si="3"/>
        <v>39.757999999999996</v>
      </c>
    </row>
    <row r="60" spans="1:16" x14ac:dyDescent="0.25">
      <c r="A60" s="65">
        <v>42766</v>
      </c>
      <c r="B60" s="66">
        <v>0.54768518518518516</v>
      </c>
      <c r="C60" s="64">
        <v>368.66669999999999</v>
      </c>
      <c r="D60" s="64">
        <v>8.61</v>
      </c>
      <c r="E60" s="64">
        <v>42.808</v>
      </c>
      <c r="F60" s="64">
        <v>14.686999999999999</v>
      </c>
      <c r="G60" s="5">
        <v>-1.3</v>
      </c>
      <c r="H60" s="64">
        <v>3.47</v>
      </c>
      <c r="I60" s="64">
        <v>7.93</v>
      </c>
      <c r="J60" s="64">
        <v>8.6999999999999993</v>
      </c>
      <c r="K60" s="64">
        <v>90.616299999999995</v>
      </c>
      <c r="L60" s="64">
        <v>30.11</v>
      </c>
      <c r="O60" s="70">
        <f t="shared" si="2"/>
        <v>0.18214999999999998</v>
      </c>
      <c r="P60" s="1">
        <f t="shared" si="3"/>
        <v>39.768999999999998</v>
      </c>
    </row>
    <row r="61" spans="1:16" x14ac:dyDescent="0.25">
      <c r="A61" s="65">
        <v>42766</v>
      </c>
      <c r="B61" s="66">
        <v>0.54780092592592589</v>
      </c>
      <c r="C61" s="64">
        <v>368.83330000000001</v>
      </c>
      <c r="D61" s="64">
        <v>8.6</v>
      </c>
      <c r="E61" s="64">
        <v>42.823999999999998</v>
      </c>
      <c r="F61" s="64">
        <v>14.686999999999999</v>
      </c>
      <c r="G61" s="5">
        <v>0.7</v>
      </c>
      <c r="H61" s="64">
        <v>3.47</v>
      </c>
      <c r="I61" s="64">
        <v>7.93</v>
      </c>
      <c r="J61" s="64">
        <v>8.69</v>
      </c>
      <c r="K61" s="64">
        <v>90.558199999999999</v>
      </c>
      <c r="L61" s="64">
        <v>30.11</v>
      </c>
      <c r="O61" s="70">
        <f t="shared" si="2"/>
        <v>0.28914999999999996</v>
      </c>
      <c r="P61" s="1">
        <f t="shared" si="3"/>
        <v>39.784999999999997</v>
      </c>
    </row>
    <row r="62" spans="1:16" x14ac:dyDescent="0.25">
      <c r="A62" s="65">
        <v>42766</v>
      </c>
      <c r="B62" s="66">
        <v>0.54791666666666672</v>
      </c>
      <c r="C62" s="64">
        <v>369</v>
      </c>
      <c r="D62" s="64">
        <v>8.6</v>
      </c>
      <c r="E62" s="64">
        <v>42.878999999999998</v>
      </c>
      <c r="F62" s="64">
        <v>14.686999999999999</v>
      </c>
      <c r="G62" s="5">
        <v>0.4</v>
      </c>
      <c r="H62" s="64">
        <v>3.47</v>
      </c>
      <c r="I62" s="64">
        <v>7.93</v>
      </c>
      <c r="J62" s="64">
        <v>8.6999999999999993</v>
      </c>
      <c r="K62" s="64">
        <v>90.634799999999998</v>
      </c>
      <c r="L62" s="64">
        <v>30.12</v>
      </c>
      <c r="O62" s="70">
        <f t="shared" si="2"/>
        <v>0.27310000000000001</v>
      </c>
      <c r="P62" s="1">
        <f t="shared" si="3"/>
        <v>39.839999999999996</v>
      </c>
    </row>
    <row r="63" spans="1:16" x14ac:dyDescent="0.25">
      <c r="A63" s="65">
        <v>42766</v>
      </c>
      <c r="B63" s="66">
        <v>0.54803240740740744</v>
      </c>
      <c r="C63" s="64">
        <v>369.16669999999999</v>
      </c>
      <c r="D63" s="64">
        <v>8.6</v>
      </c>
      <c r="E63" s="64">
        <v>42.856999999999999</v>
      </c>
      <c r="F63" s="64">
        <v>14.686999999999999</v>
      </c>
      <c r="G63" s="5">
        <v>0.9</v>
      </c>
      <c r="H63" s="64">
        <v>3.47</v>
      </c>
      <c r="I63" s="64">
        <v>7.93</v>
      </c>
      <c r="J63" s="64">
        <v>8.68</v>
      </c>
      <c r="K63" s="64">
        <v>90.475300000000004</v>
      </c>
      <c r="L63" s="64">
        <v>30.12</v>
      </c>
      <c r="O63" s="70">
        <f t="shared" si="2"/>
        <v>0.29984999999999995</v>
      </c>
      <c r="P63" s="1">
        <f t="shared" si="3"/>
        <v>39.817999999999998</v>
      </c>
    </row>
    <row r="64" spans="1:16" x14ac:dyDescent="0.25">
      <c r="A64" s="65">
        <v>42766</v>
      </c>
      <c r="B64" s="66">
        <v>0.54814814814814816</v>
      </c>
      <c r="C64" s="64">
        <v>369.33330000000001</v>
      </c>
      <c r="D64" s="64">
        <v>8.61</v>
      </c>
      <c r="E64" s="64">
        <v>42.856999999999999</v>
      </c>
      <c r="F64" s="64">
        <v>14.686999999999999</v>
      </c>
      <c r="G64" s="5">
        <v>1</v>
      </c>
      <c r="H64" s="64">
        <v>3.47</v>
      </c>
      <c r="I64" s="64">
        <v>7.93</v>
      </c>
      <c r="J64" s="64">
        <v>8.69</v>
      </c>
      <c r="K64" s="64">
        <v>90.576899999999995</v>
      </c>
      <c r="L64" s="64">
        <v>30.11</v>
      </c>
      <c r="O64" s="70">
        <f t="shared" si="2"/>
        <v>0.30519999999999997</v>
      </c>
      <c r="P64" s="1">
        <f t="shared" si="3"/>
        <v>39.817999999999998</v>
      </c>
    </row>
    <row r="65" spans="1:16" x14ac:dyDescent="0.25">
      <c r="A65" s="65">
        <v>42766</v>
      </c>
      <c r="B65" s="66">
        <v>0.54826388888888888</v>
      </c>
      <c r="C65" s="64">
        <v>369.5</v>
      </c>
      <c r="D65" s="64">
        <v>8.61</v>
      </c>
      <c r="E65" s="64">
        <v>42.878999999999998</v>
      </c>
      <c r="F65" s="64">
        <v>14.686999999999999</v>
      </c>
      <c r="G65" s="5">
        <v>-0.4</v>
      </c>
      <c r="H65" s="64">
        <v>3.5</v>
      </c>
      <c r="I65" s="64">
        <v>7.93</v>
      </c>
      <c r="J65" s="64">
        <v>8.69</v>
      </c>
      <c r="K65" s="64">
        <v>90.549000000000007</v>
      </c>
      <c r="L65" s="64">
        <v>30.11</v>
      </c>
      <c r="O65" s="70">
        <f t="shared" si="2"/>
        <v>0.23029999999999998</v>
      </c>
      <c r="P65" s="1">
        <f t="shared" si="3"/>
        <v>39.839999999999996</v>
      </c>
    </row>
    <row r="66" spans="1:16" x14ac:dyDescent="0.25">
      <c r="A66" s="65">
        <v>42766</v>
      </c>
      <c r="B66" s="66">
        <v>0.54837962962962961</v>
      </c>
      <c r="C66" s="64">
        <v>369.66669999999999</v>
      </c>
      <c r="D66" s="64">
        <v>8.61</v>
      </c>
      <c r="E66" s="64">
        <v>42.845999999999997</v>
      </c>
      <c r="F66" s="64">
        <v>14.686999999999999</v>
      </c>
      <c r="G66" s="5">
        <v>-0.1</v>
      </c>
      <c r="H66" s="64">
        <v>3.47</v>
      </c>
      <c r="I66" s="64">
        <v>7.93</v>
      </c>
      <c r="J66" s="64">
        <v>8.6999999999999993</v>
      </c>
      <c r="K66" s="64">
        <v>90.690399999999997</v>
      </c>
      <c r="L66" s="64">
        <v>30.11</v>
      </c>
      <c r="O66" s="70">
        <f t="shared" si="2"/>
        <v>0.24634999999999999</v>
      </c>
      <c r="P66" s="1">
        <f t="shared" si="3"/>
        <v>39.806999999999995</v>
      </c>
    </row>
    <row r="67" spans="1:16" x14ac:dyDescent="0.25">
      <c r="A67" s="65">
        <v>42766</v>
      </c>
      <c r="B67" s="66">
        <v>0.54849537037037044</v>
      </c>
      <c r="C67" s="64">
        <v>369.83330000000001</v>
      </c>
      <c r="D67" s="64">
        <v>8.6</v>
      </c>
      <c r="E67" s="64">
        <v>42.845999999999997</v>
      </c>
      <c r="F67" s="64">
        <v>14.686999999999999</v>
      </c>
      <c r="G67" s="5">
        <v>1</v>
      </c>
      <c r="H67" s="64">
        <v>3.47</v>
      </c>
      <c r="I67" s="64">
        <v>7.93</v>
      </c>
      <c r="J67" s="64">
        <v>8.6999999999999993</v>
      </c>
      <c r="K67" s="64">
        <v>90.664299999999997</v>
      </c>
      <c r="L67" s="64">
        <v>30.11</v>
      </c>
      <c r="O67" s="70">
        <f t="shared" si="2"/>
        <v>0.30519999999999997</v>
      </c>
      <c r="P67" s="1">
        <f t="shared" si="3"/>
        <v>39.806999999999995</v>
      </c>
    </row>
    <row r="68" spans="1:16" x14ac:dyDescent="0.25">
      <c r="A68" s="65">
        <v>42766</v>
      </c>
      <c r="B68" s="66">
        <v>0.54861111111111105</v>
      </c>
      <c r="C68" s="64">
        <v>370</v>
      </c>
      <c r="D68" s="64">
        <v>8.61</v>
      </c>
      <c r="E68" s="64">
        <v>42.835000000000001</v>
      </c>
      <c r="F68" s="64">
        <v>14.686999999999999</v>
      </c>
      <c r="G68" s="5">
        <v>0.5</v>
      </c>
      <c r="H68" s="64">
        <v>3.47</v>
      </c>
      <c r="I68" s="64">
        <v>7.93</v>
      </c>
      <c r="J68" s="64">
        <v>8.6999999999999993</v>
      </c>
      <c r="K68" s="64">
        <v>90.633600000000001</v>
      </c>
      <c r="L68" s="64">
        <v>30.1</v>
      </c>
      <c r="O68" s="70">
        <f t="shared" si="2"/>
        <v>0.27844999999999998</v>
      </c>
      <c r="P68" s="1">
        <f t="shared" si="3"/>
        <v>39.795999999999999</v>
      </c>
    </row>
    <row r="69" spans="1:16" x14ac:dyDescent="0.25">
      <c r="A69" s="65">
        <v>42766</v>
      </c>
      <c r="B69" s="66">
        <v>0.54872685185185188</v>
      </c>
      <c r="C69" s="64">
        <v>370.16669999999999</v>
      </c>
      <c r="D69" s="64">
        <v>8.6</v>
      </c>
      <c r="E69" s="64">
        <v>42.829000000000001</v>
      </c>
      <c r="F69" s="64">
        <v>14.686999999999999</v>
      </c>
      <c r="G69" s="5">
        <v>0.1</v>
      </c>
      <c r="H69" s="64">
        <v>3.47</v>
      </c>
      <c r="I69" s="64">
        <v>7.93</v>
      </c>
      <c r="J69" s="64">
        <v>8.69</v>
      </c>
      <c r="K69" s="64">
        <v>90.551299999999998</v>
      </c>
      <c r="L69" s="64">
        <v>30.11</v>
      </c>
      <c r="O69" s="70">
        <f t="shared" si="2"/>
        <v>0.25705</v>
      </c>
      <c r="P69" s="1">
        <f t="shared" si="3"/>
        <v>39.79</v>
      </c>
    </row>
    <row r="70" spans="1:16" x14ac:dyDescent="0.25">
      <c r="A70" s="65">
        <v>42766</v>
      </c>
      <c r="B70" s="66">
        <v>0.5488425925925926</v>
      </c>
      <c r="C70" s="64">
        <v>370.33330000000001</v>
      </c>
      <c r="D70" s="64">
        <v>8.61</v>
      </c>
      <c r="E70" s="64">
        <v>42.802</v>
      </c>
      <c r="F70" s="64">
        <v>14.686999999999999</v>
      </c>
      <c r="G70" s="5">
        <v>0.7</v>
      </c>
      <c r="H70" s="64">
        <v>3.5</v>
      </c>
      <c r="I70" s="64">
        <v>7.93</v>
      </c>
      <c r="J70" s="64">
        <v>8.6999999999999993</v>
      </c>
      <c r="K70" s="64">
        <v>90.658900000000003</v>
      </c>
      <c r="L70" s="64">
        <v>30.11</v>
      </c>
      <c r="O70" s="70">
        <f t="shared" si="2"/>
        <v>0.28914999999999996</v>
      </c>
      <c r="P70" s="1">
        <f t="shared" si="3"/>
        <v>39.762999999999998</v>
      </c>
    </row>
    <row r="71" spans="1:16" x14ac:dyDescent="0.25">
      <c r="A71" s="65">
        <v>42766</v>
      </c>
      <c r="B71" s="66">
        <v>0.54895833333333333</v>
      </c>
      <c r="C71" s="64">
        <v>370.5</v>
      </c>
      <c r="D71" s="64">
        <v>8.61</v>
      </c>
      <c r="E71" s="64">
        <v>42.796999999999997</v>
      </c>
      <c r="F71" s="64">
        <v>14.686999999999999</v>
      </c>
      <c r="G71" s="5">
        <v>4</v>
      </c>
      <c r="H71" s="64">
        <v>3.5</v>
      </c>
      <c r="I71" s="64">
        <v>7.93</v>
      </c>
      <c r="J71" s="64">
        <v>8.6999999999999993</v>
      </c>
      <c r="K71" s="64">
        <v>90.681399999999996</v>
      </c>
      <c r="L71" s="64">
        <v>30.1</v>
      </c>
      <c r="O71" s="70">
        <f t="shared" si="2"/>
        <v>0.4657</v>
      </c>
      <c r="P71" s="1">
        <f t="shared" si="3"/>
        <v>39.757999999999996</v>
      </c>
    </row>
    <row r="72" spans="1:16" x14ac:dyDescent="0.25">
      <c r="A72" s="65">
        <v>42766</v>
      </c>
      <c r="B72" s="66">
        <v>0.54907407407407405</v>
      </c>
      <c r="C72" s="64">
        <v>370.66669999999999</v>
      </c>
      <c r="D72" s="64">
        <v>8.61</v>
      </c>
      <c r="E72" s="64">
        <v>42.802</v>
      </c>
      <c r="F72" s="64">
        <v>14.686999999999999</v>
      </c>
      <c r="G72" s="5">
        <v>0.3</v>
      </c>
      <c r="H72" s="64">
        <v>3.47</v>
      </c>
      <c r="I72" s="64">
        <v>7.92</v>
      </c>
      <c r="J72" s="64">
        <v>8.6999999999999993</v>
      </c>
      <c r="K72" s="64">
        <v>90.633099999999999</v>
      </c>
      <c r="L72" s="64">
        <v>30.11</v>
      </c>
      <c r="O72" s="70">
        <f t="shared" si="2"/>
        <v>0.26774999999999999</v>
      </c>
      <c r="P72" s="1">
        <f t="shared" si="3"/>
        <v>39.762999999999998</v>
      </c>
    </row>
    <row r="73" spans="1:16" x14ac:dyDescent="0.25">
      <c r="A73" s="65">
        <v>42766</v>
      </c>
      <c r="B73" s="66">
        <v>0.54918981481481477</v>
      </c>
      <c r="C73" s="64">
        <v>370.83330000000001</v>
      </c>
      <c r="D73" s="64">
        <v>8.61</v>
      </c>
      <c r="E73" s="64">
        <v>42.670999999999999</v>
      </c>
      <c r="F73" s="64">
        <v>14.686999999999999</v>
      </c>
      <c r="G73" s="5">
        <v>1.7</v>
      </c>
      <c r="H73" s="64">
        <v>3.47</v>
      </c>
      <c r="I73" s="64">
        <v>7.92</v>
      </c>
      <c r="J73" s="64">
        <v>8.69</v>
      </c>
      <c r="K73" s="64">
        <v>90.578299999999999</v>
      </c>
      <c r="L73" s="64">
        <v>30.1</v>
      </c>
      <c r="O73" s="70">
        <f t="shared" si="2"/>
        <v>0.34264999999999995</v>
      </c>
      <c r="P73" s="1">
        <f t="shared" si="3"/>
        <v>39.631999999999998</v>
      </c>
    </row>
    <row r="74" spans="1:16" x14ac:dyDescent="0.25">
      <c r="A74" s="65">
        <v>42766</v>
      </c>
      <c r="B74" s="66">
        <v>0.5493055555555556</v>
      </c>
      <c r="C74" s="64">
        <v>371</v>
      </c>
      <c r="D74" s="64">
        <v>8.61</v>
      </c>
      <c r="E74" s="64">
        <v>42.622</v>
      </c>
      <c r="F74" s="64">
        <v>14.686999999999999</v>
      </c>
      <c r="G74" s="5">
        <v>1.5</v>
      </c>
      <c r="H74" s="64">
        <v>3.47</v>
      </c>
      <c r="I74" s="64">
        <v>7.93</v>
      </c>
      <c r="J74" s="64">
        <v>8.68</v>
      </c>
      <c r="K74" s="64">
        <v>90.439499999999995</v>
      </c>
      <c r="L74" s="64">
        <v>30.1</v>
      </c>
      <c r="O74" s="70">
        <f t="shared" si="2"/>
        <v>0.33194999999999997</v>
      </c>
      <c r="P74" s="1">
        <f t="shared" si="3"/>
        <v>39.582999999999998</v>
      </c>
    </row>
    <row r="75" spans="1:16" x14ac:dyDescent="0.25">
      <c r="A75" s="65">
        <v>42766</v>
      </c>
      <c r="B75" s="66">
        <v>0.54942129629629632</v>
      </c>
      <c r="C75" s="64">
        <v>371.16669999999999</v>
      </c>
      <c r="D75" s="64">
        <v>8.61</v>
      </c>
      <c r="E75" s="64">
        <v>42.698</v>
      </c>
      <c r="F75" s="64">
        <v>14.686999999999999</v>
      </c>
      <c r="G75" s="5">
        <v>1.6</v>
      </c>
      <c r="H75" s="64">
        <v>3.5</v>
      </c>
      <c r="I75" s="64">
        <v>7.93</v>
      </c>
      <c r="J75" s="64">
        <v>8.66</v>
      </c>
      <c r="K75" s="64">
        <v>90.2547</v>
      </c>
      <c r="L75" s="64">
        <v>30.1</v>
      </c>
      <c r="O75" s="70">
        <f t="shared" si="2"/>
        <v>0.33729999999999999</v>
      </c>
      <c r="P75" s="1">
        <f t="shared" si="3"/>
        <v>39.658999999999999</v>
      </c>
    </row>
    <row r="76" spans="1:16" x14ac:dyDescent="0.25">
      <c r="A76" s="65">
        <v>42766</v>
      </c>
      <c r="B76" s="66">
        <v>0.54953703703703705</v>
      </c>
      <c r="C76" s="64">
        <v>371.33330000000001</v>
      </c>
      <c r="D76" s="64">
        <v>8.6</v>
      </c>
      <c r="E76" s="64">
        <v>42.643999999999998</v>
      </c>
      <c r="F76" s="64">
        <v>14.686999999999999</v>
      </c>
      <c r="G76" s="5">
        <v>2.1</v>
      </c>
      <c r="H76" s="64">
        <v>3.47</v>
      </c>
      <c r="I76" s="64">
        <v>7.93</v>
      </c>
      <c r="J76" s="64">
        <v>8.68</v>
      </c>
      <c r="K76" s="64">
        <v>90.462800000000001</v>
      </c>
      <c r="L76" s="64">
        <v>30.1</v>
      </c>
      <c r="O76" s="70">
        <f t="shared" si="2"/>
        <v>0.36404999999999998</v>
      </c>
      <c r="P76" s="1">
        <f t="shared" si="3"/>
        <v>39.604999999999997</v>
      </c>
    </row>
    <row r="77" spans="1:16" x14ac:dyDescent="0.25">
      <c r="A77" s="65">
        <v>42766</v>
      </c>
      <c r="B77" s="66">
        <v>0.54965277777777777</v>
      </c>
      <c r="C77" s="64">
        <v>371.5</v>
      </c>
      <c r="D77" s="64">
        <v>8.61</v>
      </c>
      <c r="E77" s="64">
        <v>42.686999999999998</v>
      </c>
      <c r="F77" s="64">
        <v>14.686999999999999</v>
      </c>
      <c r="G77" s="5">
        <v>-1.4</v>
      </c>
      <c r="H77" s="64">
        <v>3.5</v>
      </c>
      <c r="I77" s="64">
        <v>7.93</v>
      </c>
      <c r="J77" s="64">
        <v>8.69</v>
      </c>
      <c r="K77" s="64">
        <v>90.524500000000003</v>
      </c>
      <c r="L77" s="64">
        <v>30.1</v>
      </c>
      <c r="O77" s="70">
        <f t="shared" si="2"/>
        <v>0.17679999999999998</v>
      </c>
      <c r="P77" s="1">
        <f t="shared" si="3"/>
        <v>39.647999999999996</v>
      </c>
    </row>
    <row r="78" spans="1:16" x14ac:dyDescent="0.25">
      <c r="A78" s="65">
        <v>42766</v>
      </c>
      <c r="B78" s="66">
        <v>0.54976851851851849</v>
      </c>
      <c r="C78" s="64">
        <v>371.66669999999999</v>
      </c>
      <c r="D78" s="64">
        <v>8.61</v>
      </c>
      <c r="E78" s="64">
        <v>42.677</v>
      </c>
      <c r="F78" s="64">
        <v>14.686999999999999</v>
      </c>
      <c r="G78" s="5">
        <v>0.9</v>
      </c>
      <c r="H78" s="64">
        <v>3.5</v>
      </c>
      <c r="I78" s="64">
        <v>7.93</v>
      </c>
      <c r="J78" s="64">
        <v>8.68</v>
      </c>
      <c r="K78" s="64">
        <v>90.4602</v>
      </c>
      <c r="L78" s="64">
        <v>30.09</v>
      </c>
      <c r="O78" s="70">
        <f t="shared" si="2"/>
        <v>0.29984999999999995</v>
      </c>
      <c r="P78" s="1">
        <f t="shared" si="3"/>
        <v>39.637999999999998</v>
      </c>
    </row>
    <row r="79" spans="1:16" x14ac:dyDescent="0.25">
      <c r="A79" s="65">
        <v>42766</v>
      </c>
      <c r="B79" s="66">
        <v>0.54988425925925932</v>
      </c>
      <c r="C79" s="64">
        <v>371.83330000000001</v>
      </c>
      <c r="D79" s="64">
        <v>8.6</v>
      </c>
      <c r="E79" s="64">
        <v>42.670999999999999</v>
      </c>
      <c r="F79" s="64">
        <v>14.686999999999999</v>
      </c>
      <c r="G79" s="5">
        <v>-1.2</v>
      </c>
      <c r="H79" s="64">
        <v>3.5</v>
      </c>
      <c r="I79" s="64">
        <v>7.93</v>
      </c>
      <c r="J79" s="64">
        <v>8.69</v>
      </c>
      <c r="K79" s="64">
        <v>90.562899999999999</v>
      </c>
      <c r="L79" s="64">
        <v>30.1</v>
      </c>
      <c r="O79" s="70">
        <f t="shared" si="2"/>
        <v>0.1875</v>
      </c>
      <c r="P79" s="1">
        <f t="shared" si="3"/>
        <v>39.631999999999998</v>
      </c>
    </row>
    <row r="80" spans="1:16" x14ac:dyDescent="0.25">
      <c r="A80" s="65">
        <v>42766</v>
      </c>
      <c r="B80" s="66">
        <v>0.54999999999999993</v>
      </c>
      <c r="C80" s="64">
        <v>372</v>
      </c>
      <c r="D80" s="64">
        <v>8.6</v>
      </c>
      <c r="E80" s="64">
        <v>42.677</v>
      </c>
      <c r="F80" s="64">
        <v>14.686999999999999</v>
      </c>
      <c r="G80" s="5">
        <v>0.2</v>
      </c>
      <c r="H80" s="64">
        <v>3.47</v>
      </c>
      <c r="I80" s="64">
        <v>7.93</v>
      </c>
      <c r="J80" s="64">
        <v>8.7100000000000009</v>
      </c>
      <c r="K80" s="64">
        <v>90.685599999999994</v>
      </c>
      <c r="L80" s="64">
        <v>30.1</v>
      </c>
      <c r="O80" s="70">
        <f t="shared" si="2"/>
        <v>0.26239999999999997</v>
      </c>
      <c r="P80" s="1">
        <f t="shared" si="3"/>
        <v>39.637999999999998</v>
      </c>
    </row>
    <row r="81" spans="1:16" x14ac:dyDescent="0.25">
      <c r="A81" s="65">
        <v>42766</v>
      </c>
      <c r="B81" s="66">
        <v>0.55011574074074077</v>
      </c>
      <c r="C81" s="64">
        <v>372.16669999999999</v>
      </c>
      <c r="D81" s="64">
        <v>8.61</v>
      </c>
      <c r="E81" s="64">
        <v>42.655000000000001</v>
      </c>
      <c r="F81" s="64">
        <v>14.686999999999999</v>
      </c>
      <c r="G81" s="5">
        <v>-0.5</v>
      </c>
      <c r="H81" s="64">
        <v>3.47</v>
      </c>
      <c r="I81" s="64">
        <v>7.93</v>
      </c>
      <c r="J81" s="64">
        <v>8.6999999999999993</v>
      </c>
      <c r="K81" s="64">
        <v>90.639600000000002</v>
      </c>
      <c r="L81" s="64">
        <v>30.09</v>
      </c>
      <c r="O81" s="70">
        <f t="shared" si="2"/>
        <v>0.22494999999999998</v>
      </c>
      <c r="P81" s="1">
        <f t="shared" si="3"/>
        <v>39.616</v>
      </c>
    </row>
    <row r="82" spans="1:16" x14ac:dyDescent="0.25">
      <c r="A82" s="65">
        <v>42766</v>
      </c>
      <c r="B82" s="66">
        <v>0.55023148148148149</v>
      </c>
      <c r="C82" s="64">
        <v>372.33330000000001</v>
      </c>
      <c r="D82" s="64">
        <v>8.61</v>
      </c>
      <c r="E82" s="64">
        <v>42.677</v>
      </c>
      <c r="F82" s="64">
        <v>14.686999999999999</v>
      </c>
      <c r="G82" s="5">
        <v>6.1</v>
      </c>
      <c r="H82" s="64">
        <v>3.47</v>
      </c>
      <c r="I82" s="64">
        <v>7.93</v>
      </c>
      <c r="J82" s="64">
        <v>8.6999999999999993</v>
      </c>
      <c r="K82" s="64">
        <v>90.668499999999995</v>
      </c>
      <c r="L82" s="64">
        <v>30.09</v>
      </c>
      <c r="O82" s="70">
        <f t="shared" si="2"/>
        <v>0.57804999999999995</v>
      </c>
      <c r="P82" s="1">
        <f t="shared" si="3"/>
        <v>39.637999999999998</v>
      </c>
    </row>
    <row r="83" spans="1:16" x14ac:dyDescent="0.25">
      <c r="A83" s="65">
        <v>42766</v>
      </c>
      <c r="B83" s="66">
        <v>0.55034722222222221</v>
      </c>
      <c r="C83" s="64">
        <v>372.5</v>
      </c>
      <c r="D83" s="64">
        <v>8.61</v>
      </c>
      <c r="E83" s="64">
        <v>42.555999999999997</v>
      </c>
      <c r="F83" s="64">
        <v>14.686999999999999</v>
      </c>
      <c r="G83" s="5">
        <v>1.1000000000000001</v>
      </c>
      <c r="H83" s="64">
        <v>3.5</v>
      </c>
      <c r="I83" s="64">
        <v>7.93</v>
      </c>
      <c r="J83" s="64">
        <v>8.6999999999999993</v>
      </c>
      <c r="K83" s="64">
        <v>90.606999999999999</v>
      </c>
      <c r="L83" s="64">
        <v>30.09</v>
      </c>
      <c r="O83" s="70">
        <f t="shared" si="2"/>
        <v>0.31054999999999999</v>
      </c>
      <c r="P83" s="1">
        <f t="shared" si="3"/>
        <v>39.516999999999996</v>
      </c>
    </row>
    <row r="84" spans="1:16" x14ac:dyDescent="0.25">
      <c r="A84" s="65">
        <v>42766</v>
      </c>
      <c r="B84" s="66">
        <v>0.55046296296296293</v>
      </c>
      <c r="C84" s="64">
        <v>372.66669999999999</v>
      </c>
      <c r="D84" s="64">
        <v>8.61</v>
      </c>
      <c r="E84" s="64">
        <v>42.555999999999997</v>
      </c>
      <c r="F84" s="64">
        <v>14.686999999999999</v>
      </c>
      <c r="G84" s="5">
        <v>1.2</v>
      </c>
      <c r="H84" s="64">
        <v>3.47</v>
      </c>
      <c r="I84" s="64">
        <v>7.93</v>
      </c>
      <c r="J84" s="64">
        <v>8.68</v>
      </c>
      <c r="K84" s="64">
        <v>90.465000000000003</v>
      </c>
      <c r="L84" s="64">
        <v>30.09</v>
      </c>
      <c r="O84" s="70">
        <f t="shared" si="2"/>
        <v>0.31589999999999996</v>
      </c>
      <c r="P84" s="1">
        <f t="shared" si="3"/>
        <v>39.516999999999996</v>
      </c>
    </row>
    <row r="85" spans="1:16" x14ac:dyDescent="0.25">
      <c r="A85" s="65">
        <v>42766</v>
      </c>
      <c r="B85" s="66">
        <v>0.55057870370370365</v>
      </c>
      <c r="C85" s="64">
        <v>372.83330000000001</v>
      </c>
      <c r="D85" s="64">
        <v>8.6</v>
      </c>
      <c r="E85" s="64">
        <v>42.555999999999997</v>
      </c>
      <c r="F85" s="64">
        <v>14.686999999999999</v>
      </c>
      <c r="G85" s="5">
        <v>8.1999999999999993</v>
      </c>
      <c r="H85" s="64">
        <v>3.47</v>
      </c>
      <c r="I85" s="64">
        <v>7.93</v>
      </c>
      <c r="J85" s="64">
        <v>8.67</v>
      </c>
      <c r="K85" s="64">
        <v>90.339299999999994</v>
      </c>
      <c r="L85" s="64">
        <v>30.09</v>
      </c>
      <c r="O85" s="70">
        <f t="shared" si="2"/>
        <v>0.6903999999999999</v>
      </c>
      <c r="P85" s="1">
        <f t="shared" si="3"/>
        <v>39.516999999999996</v>
      </c>
    </row>
    <row r="86" spans="1:16" x14ac:dyDescent="0.25">
      <c r="A86" s="65">
        <v>42766</v>
      </c>
      <c r="B86" s="66">
        <v>0.55069444444444449</v>
      </c>
      <c r="C86" s="64">
        <v>373</v>
      </c>
      <c r="D86" s="64">
        <v>8.6</v>
      </c>
      <c r="E86" s="64">
        <v>42.567</v>
      </c>
      <c r="F86" s="64">
        <v>14.686999999999999</v>
      </c>
      <c r="G86" s="5">
        <v>-0.7</v>
      </c>
      <c r="H86" s="64">
        <v>3.5</v>
      </c>
      <c r="I86" s="64">
        <v>7.93</v>
      </c>
      <c r="J86" s="64">
        <v>8.69</v>
      </c>
      <c r="K86" s="64">
        <v>90.540800000000004</v>
      </c>
      <c r="L86" s="64">
        <v>30.09</v>
      </c>
      <c r="O86" s="70">
        <f t="shared" si="2"/>
        <v>0.21425</v>
      </c>
      <c r="P86" s="1">
        <f t="shared" si="3"/>
        <v>39.527999999999999</v>
      </c>
    </row>
    <row r="87" spans="1:16" x14ac:dyDescent="0.25">
      <c r="A87" s="65">
        <v>42766</v>
      </c>
      <c r="B87" s="66">
        <v>0.55081018518518521</v>
      </c>
      <c r="C87" s="64">
        <v>373.16669999999999</v>
      </c>
      <c r="D87" s="64">
        <v>8.61</v>
      </c>
      <c r="E87" s="64">
        <v>42.578000000000003</v>
      </c>
      <c r="F87" s="64">
        <v>14.686999999999999</v>
      </c>
      <c r="G87" s="5">
        <v>0.8</v>
      </c>
      <c r="H87" s="64">
        <v>3.47</v>
      </c>
      <c r="I87" s="64">
        <v>7.93</v>
      </c>
      <c r="J87" s="64">
        <v>8.68</v>
      </c>
      <c r="K87" s="64">
        <v>90.390799999999999</v>
      </c>
      <c r="L87" s="64">
        <v>30.08</v>
      </c>
      <c r="O87" s="70">
        <f t="shared" si="2"/>
        <v>0.29449999999999998</v>
      </c>
      <c r="P87" s="1">
        <f t="shared" si="3"/>
        <v>39.539000000000001</v>
      </c>
    </row>
    <row r="88" spans="1:16" x14ac:dyDescent="0.25">
      <c r="A88" s="65">
        <v>42766</v>
      </c>
      <c r="B88" s="66">
        <v>0.55092592592592593</v>
      </c>
      <c r="C88" s="64">
        <v>373.33330000000001</v>
      </c>
      <c r="D88" s="64">
        <v>8.61</v>
      </c>
      <c r="E88" s="64">
        <v>42.606000000000002</v>
      </c>
      <c r="F88" s="64">
        <v>14.686999999999999</v>
      </c>
      <c r="G88" s="5">
        <v>0.6</v>
      </c>
      <c r="H88" s="64">
        <v>3.47</v>
      </c>
      <c r="I88" s="64">
        <v>7.93</v>
      </c>
      <c r="J88" s="64">
        <v>8.68</v>
      </c>
      <c r="K88" s="64">
        <v>90.400599999999997</v>
      </c>
      <c r="L88" s="64">
        <v>30.09</v>
      </c>
      <c r="O88" s="70">
        <f t="shared" si="2"/>
        <v>0.2838</v>
      </c>
      <c r="P88" s="1">
        <f t="shared" si="3"/>
        <v>39.567</v>
      </c>
    </row>
    <row r="89" spans="1:16" x14ac:dyDescent="0.25">
      <c r="A89" s="65">
        <v>42766</v>
      </c>
      <c r="B89" s="66">
        <v>0.55104166666666665</v>
      </c>
      <c r="C89" s="64">
        <v>373.5</v>
      </c>
      <c r="D89" s="64">
        <v>8.61</v>
      </c>
      <c r="E89" s="64">
        <v>42.72</v>
      </c>
      <c r="F89" s="64">
        <v>14.686999999999999</v>
      </c>
      <c r="G89" s="5">
        <v>-0.6</v>
      </c>
      <c r="H89" s="64">
        <v>3.5</v>
      </c>
      <c r="I89" s="64">
        <v>7.93</v>
      </c>
      <c r="J89" s="64">
        <v>8.6999999999999993</v>
      </c>
      <c r="K89" s="64">
        <v>90.623099999999994</v>
      </c>
      <c r="L89" s="64">
        <v>30.09</v>
      </c>
      <c r="O89" s="70">
        <f t="shared" si="2"/>
        <v>0.21959999999999999</v>
      </c>
      <c r="P89" s="1">
        <f t="shared" si="3"/>
        <v>39.680999999999997</v>
      </c>
    </row>
    <row r="90" spans="1:16" x14ac:dyDescent="0.25">
      <c r="A90" s="65">
        <v>42766</v>
      </c>
      <c r="B90" s="66">
        <v>0.55115740740740737</v>
      </c>
      <c r="C90" s="64">
        <v>373.66669999999999</v>
      </c>
      <c r="D90" s="64">
        <v>8.6</v>
      </c>
      <c r="E90" s="64">
        <v>42.698</v>
      </c>
      <c r="F90" s="64">
        <v>14.686999999999999</v>
      </c>
      <c r="G90" s="5">
        <v>0.1</v>
      </c>
      <c r="H90" s="64">
        <v>3.47</v>
      </c>
      <c r="I90" s="64">
        <v>7.93</v>
      </c>
      <c r="J90" s="64">
        <v>8.6999999999999993</v>
      </c>
      <c r="K90" s="64">
        <v>90.644400000000005</v>
      </c>
      <c r="L90" s="64">
        <v>30.09</v>
      </c>
      <c r="O90" s="70">
        <f t="shared" si="2"/>
        <v>0.25705</v>
      </c>
      <c r="P90" s="1">
        <f t="shared" si="3"/>
        <v>39.658999999999999</v>
      </c>
    </row>
    <row r="91" spans="1:16" x14ac:dyDescent="0.25">
      <c r="A91" s="65">
        <v>42766</v>
      </c>
      <c r="B91" s="66">
        <v>0.55127314814814821</v>
      </c>
      <c r="C91" s="64">
        <v>373.83330000000001</v>
      </c>
      <c r="D91" s="64">
        <v>8.6</v>
      </c>
      <c r="E91" s="64">
        <v>42.737000000000002</v>
      </c>
      <c r="F91" s="64">
        <v>14.686999999999999</v>
      </c>
      <c r="G91" s="5">
        <v>0.9</v>
      </c>
      <c r="H91" s="64">
        <v>3.47</v>
      </c>
      <c r="I91" s="64">
        <v>7.93</v>
      </c>
      <c r="J91" s="64">
        <v>8.6999999999999993</v>
      </c>
      <c r="K91" s="64">
        <v>90.641199999999998</v>
      </c>
      <c r="L91" s="64">
        <v>30.08</v>
      </c>
      <c r="O91" s="70">
        <f t="shared" si="2"/>
        <v>0.29984999999999995</v>
      </c>
      <c r="P91" s="1">
        <f t="shared" si="3"/>
        <v>39.698</v>
      </c>
    </row>
    <row r="92" spans="1:16" x14ac:dyDescent="0.25">
      <c r="A92" s="65">
        <v>42766</v>
      </c>
      <c r="B92" s="66">
        <v>0.55138888888888882</v>
      </c>
      <c r="C92" s="64">
        <v>374</v>
      </c>
      <c r="D92" s="64">
        <v>8.61</v>
      </c>
      <c r="E92" s="64">
        <v>42.698</v>
      </c>
      <c r="F92" s="64">
        <v>14.686999999999999</v>
      </c>
      <c r="G92" s="5">
        <v>-0.3</v>
      </c>
      <c r="H92" s="64">
        <v>3.47</v>
      </c>
      <c r="I92" s="64">
        <v>7.93</v>
      </c>
      <c r="J92" s="64">
        <v>8.6999999999999993</v>
      </c>
      <c r="K92" s="64">
        <v>90.603099999999998</v>
      </c>
      <c r="L92" s="64">
        <v>30.09</v>
      </c>
      <c r="O92" s="70">
        <f t="shared" si="2"/>
        <v>0.23564999999999997</v>
      </c>
      <c r="P92" s="1">
        <f t="shared" si="3"/>
        <v>39.658999999999999</v>
      </c>
    </row>
    <row r="93" spans="1:16" x14ac:dyDescent="0.25">
      <c r="A93" s="65">
        <v>42766</v>
      </c>
      <c r="B93" s="66">
        <v>0.55150462962962965</v>
      </c>
      <c r="C93" s="64">
        <v>374.16669999999999</v>
      </c>
      <c r="D93" s="64">
        <v>8.61</v>
      </c>
      <c r="E93" s="64">
        <v>42.698</v>
      </c>
      <c r="F93" s="64">
        <v>14.686999999999999</v>
      </c>
      <c r="G93" s="5">
        <v>-0.8</v>
      </c>
      <c r="H93" s="64">
        <v>3.47</v>
      </c>
      <c r="I93" s="64">
        <v>7.93</v>
      </c>
      <c r="J93" s="64">
        <v>8.7100000000000009</v>
      </c>
      <c r="K93" s="64">
        <v>90.725899999999996</v>
      </c>
      <c r="L93" s="64">
        <v>30.08</v>
      </c>
      <c r="O93" s="70">
        <f t="shared" si="2"/>
        <v>0.20889999999999997</v>
      </c>
      <c r="P93" s="1">
        <f t="shared" si="3"/>
        <v>39.658999999999999</v>
      </c>
    </row>
    <row r="94" spans="1:16" x14ac:dyDescent="0.25">
      <c r="A94" s="65">
        <v>42766</v>
      </c>
      <c r="B94" s="66">
        <v>0.55162037037037037</v>
      </c>
      <c r="C94" s="64">
        <v>374.33330000000001</v>
      </c>
      <c r="D94" s="64">
        <v>8.61</v>
      </c>
      <c r="E94" s="64">
        <v>42.731000000000002</v>
      </c>
      <c r="F94" s="64">
        <v>14.686999999999999</v>
      </c>
      <c r="G94" s="5">
        <v>2.6</v>
      </c>
      <c r="H94" s="64">
        <v>3.47</v>
      </c>
      <c r="I94" s="64">
        <v>7.93</v>
      </c>
      <c r="J94" s="64">
        <v>8.6999999999999993</v>
      </c>
      <c r="K94" s="64">
        <v>90.649100000000004</v>
      </c>
      <c r="L94" s="64">
        <v>30.08</v>
      </c>
      <c r="O94" s="70">
        <f t="shared" si="2"/>
        <v>0.39079999999999998</v>
      </c>
      <c r="P94" s="1">
        <f t="shared" si="3"/>
        <v>39.692</v>
      </c>
    </row>
    <row r="95" spans="1:16" x14ac:dyDescent="0.25">
      <c r="A95" s="65">
        <v>42766</v>
      </c>
      <c r="B95" s="66">
        <v>0.55173611111111109</v>
      </c>
      <c r="C95" s="64">
        <v>374.5</v>
      </c>
      <c r="D95" s="64">
        <v>8.61</v>
      </c>
      <c r="E95" s="64">
        <v>42.737000000000002</v>
      </c>
      <c r="F95" s="64">
        <v>14.686999999999999</v>
      </c>
      <c r="G95" s="5">
        <v>1.3</v>
      </c>
      <c r="H95" s="64">
        <v>3.5</v>
      </c>
      <c r="I95" s="64">
        <v>7.93</v>
      </c>
      <c r="J95" s="64">
        <v>8.7100000000000009</v>
      </c>
      <c r="K95" s="64">
        <v>90.6815</v>
      </c>
      <c r="L95" s="64">
        <v>30.08</v>
      </c>
      <c r="O95" s="70">
        <f t="shared" si="2"/>
        <v>0.32124999999999998</v>
      </c>
      <c r="P95" s="1">
        <f t="shared" si="3"/>
        <v>39.698</v>
      </c>
    </row>
    <row r="96" spans="1:16" x14ac:dyDescent="0.25">
      <c r="A96" s="65">
        <v>42766</v>
      </c>
      <c r="B96" s="66">
        <v>0.55185185185185182</v>
      </c>
      <c r="C96" s="64">
        <v>374.66669999999999</v>
      </c>
      <c r="D96" s="64">
        <v>8.61</v>
      </c>
      <c r="E96" s="64">
        <v>42.741999999999997</v>
      </c>
      <c r="F96" s="64">
        <v>14.686999999999999</v>
      </c>
      <c r="G96" s="5">
        <v>2</v>
      </c>
      <c r="H96" s="64">
        <v>3.47</v>
      </c>
      <c r="I96" s="64">
        <v>7.93</v>
      </c>
      <c r="J96" s="64">
        <v>8.7100000000000009</v>
      </c>
      <c r="K96" s="64">
        <v>90.715800000000002</v>
      </c>
      <c r="L96" s="64">
        <v>30.08</v>
      </c>
      <c r="O96" s="70">
        <f t="shared" si="2"/>
        <v>0.35869999999999996</v>
      </c>
      <c r="P96" s="1">
        <f t="shared" si="3"/>
        <v>39.702999999999996</v>
      </c>
    </row>
    <row r="97" spans="1:16" x14ac:dyDescent="0.25">
      <c r="A97" s="65">
        <v>42766</v>
      </c>
      <c r="B97" s="66">
        <v>0.55196759259259254</v>
      </c>
      <c r="C97" s="64">
        <v>374.83330000000001</v>
      </c>
      <c r="D97" s="64">
        <v>8.61</v>
      </c>
      <c r="E97" s="64">
        <v>42.610999999999997</v>
      </c>
      <c r="F97" s="64">
        <v>14.686999999999999</v>
      </c>
      <c r="G97" s="5">
        <v>0.7</v>
      </c>
      <c r="H97" s="64">
        <v>3.47</v>
      </c>
      <c r="I97" s="64">
        <v>7.93</v>
      </c>
      <c r="J97" s="64">
        <v>8.6999999999999993</v>
      </c>
      <c r="K97" s="64">
        <v>90.614000000000004</v>
      </c>
      <c r="L97" s="64">
        <v>30.08</v>
      </c>
      <c r="O97" s="70">
        <f t="shared" si="2"/>
        <v>0.28914999999999996</v>
      </c>
      <c r="P97" s="1">
        <f t="shared" si="3"/>
        <v>39.571999999999996</v>
      </c>
    </row>
    <row r="98" spans="1:16" x14ac:dyDescent="0.25">
      <c r="A98" s="65">
        <v>42766</v>
      </c>
      <c r="B98" s="66">
        <v>0.55208333333333337</v>
      </c>
      <c r="C98" s="64">
        <v>375</v>
      </c>
      <c r="D98" s="64">
        <v>8.61</v>
      </c>
      <c r="E98" s="64">
        <v>42.496000000000002</v>
      </c>
      <c r="F98" s="64">
        <v>14.686999999999999</v>
      </c>
      <c r="G98" s="5">
        <v>0.3</v>
      </c>
      <c r="H98" s="64">
        <v>3.5</v>
      </c>
      <c r="I98" s="64">
        <v>7.93</v>
      </c>
      <c r="J98" s="64">
        <v>8.7100000000000009</v>
      </c>
      <c r="K98" s="64">
        <v>90.775000000000006</v>
      </c>
      <c r="L98" s="64">
        <v>30.08</v>
      </c>
      <c r="O98" s="70">
        <f t="shared" si="2"/>
        <v>0.26774999999999999</v>
      </c>
      <c r="P98" s="1">
        <f t="shared" si="3"/>
        <v>39.457000000000001</v>
      </c>
    </row>
    <row r="99" spans="1:16" x14ac:dyDescent="0.25">
      <c r="A99" s="65">
        <v>42766</v>
      </c>
      <c r="B99" s="66">
        <v>0.55219907407407409</v>
      </c>
      <c r="C99" s="64">
        <v>375.16669999999999</v>
      </c>
      <c r="D99" s="64">
        <v>8.61</v>
      </c>
      <c r="E99" s="64">
        <v>42.557000000000002</v>
      </c>
      <c r="F99" s="64">
        <v>14.686999999999999</v>
      </c>
      <c r="G99" s="5">
        <v>0.6</v>
      </c>
      <c r="H99" s="64">
        <v>3.47</v>
      </c>
      <c r="I99" s="64">
        <v>7.93</v>
      </c>
      <c r="J99" s="64">
        <v>8.6999999999999993</v>
      </c>
      <c r="K99" s="64">
        <v>90.617000000000004</v>
      </c>
      <c r="L99" s="64">
        <v>30.08</v>
      </c>
      <c r="O99" s="70">
        <f t="shared" ref="O99:O162" si="4">IF(G99="","",IF(G99*O$2+O$3&lt;0,0,G99*O$2+O$3))</f>
        <v>0.2838</v>
      </c>
      <c r="P99" s="1">
        <f t="shared" ref="P99:P162" si="5">E99-P$4</f>
        <v>39.518000000000001</v>
      </c>
    </row>
    <row r="100" spans="1:16" x14ac:dyDescent="0.25">
      <c r="A100" s="65">
        <v>42766</v>
      </c>
      <c r="B100" s="66">
        <v>0.55231481481481481</v>
      </c>
      <c r="C100" s="64">
        <v>375.33330000000001</v>
      </c>
      <c r="D100" s="64">
        <v>8.61</v>
      </c>
      <c r="E100" s="64">
        <v>42.453000000000003</v>
      </c>
      <c r="F100" s="64">
        <v>14.686999999999999</v>
      </c>
      <c r="G100" s="5">
        <v>-0.3</v>
      </c>
      <c r="H100" s="64">
        <v>3.5</v>
      </c>
      <c r="I100" s="64">
        <v>7.93</v>
      </c>
      <c r="J100" s="64">
        <v>8.69</v>
      </c>
      <c r="K100" s="64">
        <v>90.506399999999999</v>
      </c>
      <c r="L100" s="64">
        <v>30.07</v>
      </c>
      <c r="O100" s="70">
        <f t="shared" si="4"/>
        <v>0.23564999999999997</v>
      </c>
      <c r="P100" s="1">
        <f t="shared" si="5"/>
        <v>39.414000000000001</v>
      </c>
    </row>
    <row r="101" spans="1:16" x14ac:dyDescent="0.25">
      <c r="A101" s="65">
        <v>42766</v>
      </c>
      <c r="B101" s="66">
        <v>0.55243055555555554</v>
      </c>
      <c r="C101" s="64">
        <v>375.5</v>
      </c>
      <c r="D101" s="64">
        <v>8.61</v>
      </c>
      <c r="E101" s="64">
        <v>42.48</v>
      </c>
      <c r="F101" s="64">
        <v>14.686999999999999</v>
      </c>
      <c r="G101" s="5">
        <v>4.4000000000000004</v>
      </c>
      <c r="H101" s="64">
        <v>3.47</v>
      </c>
      <c r="I101" s="64">
        <v>7.93</v>
      </c>
      <c r="J101" s="64">
        <v>8.69</v>
      </c>
      <c r="K101" s="64">
        <v>90.558899999999994</v>
      </c>
      <c r="L101" s="64">
        <v>30.07</v>
      </c>
      <c r="O101" s="70">
        <f t="shared" si="4"/>
        <v>0.48709999999999998</v>
      </c>
      <c r="P101" s="1">
        <f t="shared" si="5"/>
        <v>39.440999999999995</v>
      </c>
    </row>
    <row r="102" spans="1:16" x14ac:dyDescent="0.25">
      <c r="A102" s="65">
        <v>42766</v>
      </c>
      <c r="B102" s="66">
        <v>0.55254629629629626</v>
      </c>
      <c r="C102" s="64">
        <v>375.66669999999999</v>
      </c>
      <c r="D102" s="64">
        <v>8.61</v>
      </c>
      <c r="E102" s="64">
        <v>42.491</v>
      </c>
      <c r="F102" s="64">
        <v>14.686999999999999</v>
      </c>
      <c r="G102" s="5">
        <v>-0.1</v>
      </c>
      <c r="H102" s="64">
        <v>3.5</v>
      </c>
      <c r="I102" s="64">
        <v>7.93</v>
      </c>
      <c r="J102" s="64">
        <v>8.68</v>
      </c>
      <c r="K102" s="64">
        <v>90.463499999999996</v>
      </c>
      <c r="L102" s="64">
        <v>30.07</v>
      </c>
      <c r="O102" s="70">
        <f t="shared" si="4"/>
        <v>0.24634999999999999</v>
      </c>
      <c r="P102" s="1">
        <f t="shared" si="5"/>
        <v>39.451999999999998</v>
      </c>
    </row>
    <row r="103" spans="1:16" x14ac:dyDescent="0.25">
      <c r="A103" s="65">
        <v>42766</v>
      </c>
      <c r="B103" s="66">
        <v>0.55266203703703709</v>
      </c>
      <c r="C103" s="64">
        <v>375.83330000000001</v>
      </c>
      <c r="D103" s="64">
        <v>8.61</v>
      </c>
      <c r="E103" s="64">
        <v>42.381999999999998</v>
      </c>
      <c r="F103" s="64">
        <v>14.686999999999999</v>
      </c>
      <c r="G103" s="5">
        <v>0.3</v>
      </c>
      <c r="H103" s="64">
        <v>3.47</v>
      </c>
      <c r="I103" s="64">
        <v>7.93</v>
      </c>
      <c r="J103" s="64">
        <v>8.68</v>
      </c>
      <c r="K103" s="64">
        <v>90.403000000000006</v>
      </c>
      <c r="L103" s="64">
        <v>30.07</v>
      </c>
      <c r="O103" s="70">
        <f t="shared" si="4"/>
        <v>0.26774999999999999</v>
      </c>
      <c r="P103" s="1">
        <f t="shared" si="5"/>
        <v>39.342999999999996</v>
      </c>
    </row>
    <row r="104" spans="1:16" x14ac:dyDescent="0.25">
      <c r="A104" s="65">
        <v>42766</v>
      </c>
      <c r="B104" s="66">
        <v>0.55277777777777781</v>
      </c>
      <c r="C104" s="64">
        <v>376</v>
      </c>
      <c r="D104" s="64">
        <v>8.61</v>
      </c>
      <c r="E104" s="64">
        <v>42.469000000000001</v>
      </c>
      <c r="F104" s="64">
        <v>14.686999999999999</v>
      </c>
      <c r="G104" s="5">
        <v>-0.8</v>
      </c>
      <c r="H104" s="64">
        <v>3.47</v>
      </c>
      <c r="I104" s="64">
        <v>7.93</v>
      </c>
      <c r="J104" s="64">
        <v>8.67</v>
      </c>
      <c r="K104" s="64">
        <v>90.324700000000007</v>
      </c>
      <c r="L104" s="64">
        <v>30.07</v>
      </c>
      <c r="O104" s="70">
        <f t="shared" si="4"/>
        <v>0.20889999999999997</v>
      </c>
      <c r="P104" s="1">
        <f t="shared" si="5"/>
        <v>39.43</v>
      </c>
    </row>
    <row r="105" spans="1:16" x14ac:dyDescent="0.25">
      <c r="A105" s="65">
        <v>42766</v>
      </c>
      <c r="B105" s="66">
        <v>0.55289351851851853</v>
      </c>
      <c r="C105" s="64">
        <v>376.16669999999999</v>
      </c>
      <c r="D105" s="64">
        <v>8.61</v>
      </c>
      <c r="E105" s="64">
        <v>42.453000000000003</v>
      </c>
      <c r="F105" s="64">
        <v>14.686999999999999</v>
      </c>
      <c r="G105" s="5">
        <v>0</v>
      </c>
      <c r="H105" s="64">
        <v>3.47</v>
      </c>
      <c r="I105" s="64">
        <v>7.93</v>
      </c>
      <c r="J105" s="64">
        <v>8.68</v>
      </c>
      <c r="K105" s="64">
        <v>90.412999999999997</v>
      </c>
      <c r="L105" s="64">
        <v>30.07</v>
      </c>
      <c r="O105" s="70">
        <f t="shared" si="4"/>
        <v>0.25169999999999998</v>
      </c>
      <c r="P105" s="1">
        <f t="shared" si="5"/>
        <v>39.414000000000001</v>
      </c>
    </row>
    <row r="106" spans="1:16" x14ac:dyDescent="0.25">
      <c r="A106" s="65">
        <v>42766</v>
      </c>
      <c r="B106" s="66">
        <v>0.55300925925925926</v>
      </c>
      <c r="C106" s="64">
        <v>376.33330000000001</v>
      </c>
      <c r="D106" s="64">
        <v>8.61</v>
      </c>
      <c r="E106" s="64">
        <v>42.414999999999999</v>
      </c>
      <c r="F106" s="64">
        <v>14.686999999999999</v>
      </c>
      <c r="G106" s="5">
        <v>-1.8</v>
      </c>
      <c r="H106" s="64">
        <v>3.5</v>
      </c>
      <c r="I106" s="64">
        <v>7.93</v>
      </c>
      <c r="J106" s="64">
        <v>8.68</v>
      </c>
      <c r="K106" s="64">
        <v>90.456400000000002</v>
      </c>
      <c r="L106" s="64">
        <v>30.07</v>
      </c>
      <c r="O106" s="70">
        <f t="shared" si="4"/>
        <v>0.15539999999999998</v>
      </c>
      <c r="P106" s="1">
        <f t="shared" si="5"/>
        <v>39.375999999999998</v>
      </c>
    </row>
    <row r="107" spans="1:16" x14ac:dyDescent="0.25">
      <c r="A107" s="65">
        <v>42766</v>
      </c>
      <c r="B107" s="66">
        <v>0.55312499999999998</v>
      </c>
      <c r="C107" s="64">
        <v>376.5</v>
      </c>
      <c r="D107" s="64">
        <v>8.61</v>
      </c>
      <c r="E107" s="64">
        <v>42.905999999999999</v>
      </c>
      <c r="F107" s="64">
        <v>14.686999999999999</v>
      </c>
      <c r="G107" s="5">
        <v>-0.4</v>
      </c>
      <c r="H107" s="64">
        <v>3.5</v>
      </c>
      <c r="I107" s="64">
        <v>7.93</v>
      </c>
      <c r="J107" s="64">
        <v>8.68</v>
      </c>
      <c r="K107" s="64">
        <v>90.405299999999997</v>
      </c>
      <c r="L107" s="64">
        <v>30.07</v>
      </c>
      <c r="O107" s="70">
        <f t="shared" si="4"/>
        <v>0.23029999999999998</v>
      </c>
      <c r="P107" s="1">
        <f t="shared" si="5"/>
        <v>39.866999999999997</v>
      </c>
    </row>
    <row r="108" spans="1:16" x14ac:dyDescent="0.25">
      <c r="A108" s="65">
        <v>42766</v>
      </c>
      <c r="B108" s="66">
        <v>0.55324074074074081</v>
      </c>
      <c r="C108" s="64">
        <v>376.66669999999999</v>
      </c>
      <c r="D108" s="64">
        <v>8.61</v>
      </c>
      <c r="E108" s="64">
        <v>42.502000000000002</v>
      </c>
      <c r="F108" s="64">
        <v>14.686999999999999</v>
      </c>
      <c r="G108" s="5">
        <v>-0.5</v>
      </c>
      <c r="H108" s="64">
        <v>3.5</v>
      </c>
      <c r="I108" s="64">
        <v>7.93</v>
      </c>
      <c r="J108" s="64">
        <v>8.69</v>
      </c>
      <c r="K108" s="64">
        <v>90.464799999999997</v>
      </c>
      <c r="L108" s="64">
        <v>30.06</v>
      </c>
      <c r="O108" s="70">
        <f t="shared" si="4"/>
        <v>0.22494999999999998</v>
      </c>
      <c r="P108" s="1">
        <f t="shared" si="5"/>
        <v>39.463000000000001</v>
      </c>
    </row>
    <row r="109" spans="1:16" x14ac:dyDescent="0.25">
      <c r="A109" s="65">
        <v>42766</v>
      </c>
      <c r="B109" s="66">
        <v>0.55335648148148142</v>
      </c>
      <c r="C109" s="64">
        <v>376.83330000000001</v>
      </c>
      <c r="D109" s="64">
        <v>8.6</v>
      </c>
      <c r="E109" s="64">
        <v>37.552</v>
      </c>
      <c r="F109" s="64">
        <v>14.686999999999999</v>
      </c>
      <c r="G109" s="5">
        <v>-0.9</v>
      </c>
      <c r="H109" s="64">
        <v>3.47</v>
      </c>
      <c r="I109" s="64">
        <v>7.93</v>
      </c>
      <c r="J109" s="64">
        <v>8.6999999999999993</v>
      </c>
      <c r="K109" s="64">
        <v>90.550799999999995</v>
      </c>
      <c r="L109" s="64">
        <v>30.05</v>
      </c>
      <c r="O109" s="70">
        <f t="shared" si="4"/>
        <v>0.20354999999999998</v>
      </c>
      <c r="P109" s="1">
        <f t="shared" si="5"/>
        <v>34.512999999999998</v>
      </c>
    </row>
    <row r="110" spans="1:16" x14ac:dyDescent="0.25">
      <c r="A110" s="65">
        <v>42766</v>
      </c>
      <c r="B110" s="66">
        <v>0.55347222222222225</v>
      </c>
      <c r="C110" s="64">
        <v>377</v>
      </c>
      <c r="D110" s="64">
        <v>8.59</v>
      </c>
      <c r="E110" s="64">
        <v>28.870999999999999</v>
      </c>
      <c r="F110" s="64">
        <v>14.686999999999999</v>
      </c>
      <c r="G110" s="5">
        <v>-1.3</v>
      </c>
      <c r="H110" s="64">
        <v>3.47</v>
      </c>
      <c r="I110" s="64">
        <v>7.93</v>
      </c>
      <c r="J110" s="64">
        <v>8.7799999999999994</v>
      </c>
      <c r="K110" s="64">
        <v>91.353200000000001</v>
      </c>
      <c r="L110" s="64">
        <v>30.02</v>
      </c>
      <c r="O110" s="70">
        <f t="shared" si="4"/>
        <v>0.18214999999999998</v>
      </c>
      <c r="P110" s="1">
        <f t="shared" si="5"/>
        <v>25.832000000000001</v>
      </c>
    </row>
    <row r="111" spans="1:16" x14ac:dyDescent="0.25">
      <c r="A111" s="65">
        <v>42766</v>
      </c>
      <c r="B111" s="66">
        <v>0.55358796296296298</v>
      </c>
      <c r="C111" s="64">
        <v>377.16669999999999</v>
      </c>
      <c r="D111" s="64">
        <v>8.5299999999999994</v>
      </c>
      <c r="E111" s="64">
        <v>20.452999999999999</v>
      </c>
      <c r="F111" s="64">
        <v>14.686999999999999</v>
      </c>
      <c r="G111" s="5">
        <v>-3.7</v>
      </c>
      <c r="H111" s="64">
        <v>3.47</v>
      </c>
      <c r="I111" s="64">
        <v>7.95</v>
      </c>
      <c r="J111" s="64">
        <v>8.9499999999999993</v>
      </c>
      <c r="K111" s="64">
        <v>92.981200000000001</v>
      </c>
      <c r="L111" s="64">
        <v>29.94</v>
      </c>
      <c r="O111" s="70">
        <f t="shared" si="4"/>
        <v>5.3749999999999964E-2</v>
      </c>
      <c r="P111" s="1">
        <f t="shared" si="5"/>
        <v>17.414000000000001</v>
      </c>
    </row>
    <row r="112" spans="1:16" x14ac:dyDescent="0.25">
      <c r="A112" s="65">
        <v>42766</v>
      </c>
      <c r="B112" s="66">
        <v>0.5537037037037037</v>
      </c>
      <c r="C112" s="64">
        <v>377.33330000000001</v>
      </c>
      <c r="D112" s="64">
        <v>8.5</v>
      </c>
      <c r="E112" s="64">
        <v>20.873000000000001</v>
      </c>
      <c r="F112" s="64">
        <v>14.686999999999999</v>
      </c>
      <c r="G112" s="5">
        <v>-3.7</v>
      </c>
      <c r="H112" s="64">
        <v>3.5</v>
      </c>
      <c r="I112" s="64">
        <v>7.95</v>
      </c>
      <c r="J112" s="64">
        <v>9.16</v>
      </c>
      <c r="K112" s="64">
        <v>95.125699999999995</v>
      </c>
      <c r="L112" s="64">
        <v>29.95</v>
      </c>
      <c r="O112" s="70">
        <f t="shared" si="4"/>
        <v>5.3749999999999964E-2</v>
      </c>
      <c r="P112" s="1">
        <f t="shared" si="5"/>
        <v>17.834000000000003</v>
      </c>
    </row>
    <row r="113" spans="1:16" x14ac:dyDescent="0.25">
      <c r="A113" s="65">
        <v>42766</v>
      </c>
      <c r="B113" s="66">
        <v>0.55381944444444442</v>
      </c>
      <c r="C113" s="64">
        <v>377.5</v>
      </c>
      <c r="D113" s="64">
        <v>8.49</v>
      </c>
      <c r="E113" s="64">
        <v>21.385999999999999</v>
      </c>
      <c r="F113" s="64">
        <v>14.686999999999999</v>
      </c>
      <c r="G113" s="5">
        <v>-3.8</v>
      </c>
      <c r="H113" s="64">
        <v>3.5</v>
      </c>
      <c r="I113" s="64">
        <v>7.95</v>
      </c>
      <c r="J113" s="64">
        <v>9.2899999999999991</v>
      </c>
      <c r="K113" s="64">
        <v>96.403999999999996</v>
      </c>
      <c r="L113" s="64">
        <v>29.95</v>
      </c>
      <c r="O113" s="70">
        <f t="shared" si="4"/>
        <v>4.8399999999999999E-2</v>
      </c>
      <c r="P113" s="1">
        <f t="shared" si="5"/>
        <v>18.347000000000001</v>
      </c>
    </row>
    <row r="114" spans="1:16" x14ac:dyDescent="0.25">
      <c r="A114" s="65">
        <v>42766</v>
      </c>
      <c r="B114" s="66">
        <v>0.55393518518518514</v>
      </c>
      <c r="C114" s="64">
        <v>377.66669999999999</v>
      </c>
      <c r="D114" s="64">
        <v>8.49</v>
      </c>
      <c r="E114" s="64">
        <v>21.501000000000001</v>
      </c>
      <c r="F114" s="64">
        <v>14.686999999999999</v>
      </c>
      <c r="G114" s="5">
        <v>-3.8</v>
      </c>
      <c r="H114" s="64">
        <v>3.47</v>
      </c>
      <c r="I114" s="64">
        <v>7.95</v>
      </c>
      <c r="J114" s="64">
        <v>9.34</v>
      </c>
      <c r="K114" s="64">
        <v>96.961699999999993</v>
      </c>
      <c r="L114" s="64">
        <v>29.96</v>
      </c>
      <c r="O114" s="70">
        <f t="shared" si="4"/>
        <v>4.8399999999999999E-2</v>
      </c>
      <c r="P114" s="1">
        <f t="shared" si="5"/>
        <v>18.462000000000003</v>
      </c>
    </row>
    <row r="115" spans="1:16" x14ac:dyDescent="0.25">
      <c r="A115" s="65">
        <v>42766</v>
      </c>
      <c r="B115" s="66">
        <v>0.55405092592592597</v>
      </c>
      <c r="C115" s="64">
        <v>377.83330000000001</v>
      </c>
      <c r="D115" s="64">
        <v>8.49</v>
      </c>
      <c r="E115" s="64">
        <v>21.425000000000001</v>
      </c>
      <c r="F115" s="64">
        <v>14.686999999999999</v>
      </c>
      <c r="G115" s="5">
        <v>-3.9</v>
      </c>
      <c r="H115" s="64">
        <v>3.47</v>
      </c>
      <c r="I115" s="64">
        <v>7.95</v>
      </c>
      <c r="J115" s="64">
        <v>9.3699999999999992</v>
      </c>
      <c r="K115" s="64">
        <v>97.261600000000001</v>
      </c>
      <c r="L115" s="64">
        <v>29.96</v>
      </c>
      <c r="O115" s="70">
        <f t="shared" si="4"/>
        <v>4.3049999999999977E-2</v>
      </c>
      <c r="P115" s="1">
        <f t="shared" si="5"/>
        <v>18.386000000000003</v>
      </c>
    </row>
    <row r="116" spans="1:16" x14ac:dyDescent="0.25">
      <c r="A116" s="65">
        <v>42766</v>
      </c>
      <c r="B116" s="66">
        <v>0.5541666666666667</v>
      </c>
      <c r="C116" s="64">
        <v>378</v>
      </c>
      <c r="D116" s="64">
        <v>8.5</v>
      </c>
      <c r="E116" s="64">
        <v>21.364999999999998</v>
      </c>
      <c r="F116" s="64">
        <v>14.686999999999999</v>
      </c>
      <c r="G116" s="5">
        <v>-4</v>
      </c>
      <c r="H116" s="64">
        <v>3.47</v>
      </c>
      <c r="I116" s="64">
        <v>7.95</v>
      </c>
      <c r="J116" s="64">
        <v>9.3699999999999992</v>
      </c>
      <c r="K116" s="64">
        <v>97.288200000000003</v>
      </c>
      <c r="L116" s="64">
        <v>29.95</v>
      </c>
      <c r="O116" s="70">
        <f t="shared" si="4"/>
        <v>3.7699999999999984E-2</v>
      </c>
      <c r="P116" s="1">
        <f t="shared" si="5"/>
        <v>18.326000000000001</v>
      </c>
    </row>
    <row r="117" spans="1:16" x14ac:dyDescent="0.25">
      <c r="A117" s="65">
        <v>42766</v>
      </c>
      <c r="B117" s="66">
        <v>0.55428240740740742</v>
      </c>
      <c r="C117" s="64">
        <v>378.16669999999999</v>
      </c>
      <c r="D117" s="64">
        <v>8.49</v>
      </c>
      <c r="E117" s="64">
        <v>21.349</v>
      </c>
      <c r="F117" s="64">
        <v>14.686999999999999</v>
      </c>
      <c r="G117" s="5">
        <v>-3.4</v>
      </c>
      <c r="H117" s="64">
        <v>3.47</v>
      </c>
      <c r="I117" s="64">
        <v>7.96</v>
      </c>
      <c r="J117" s="64">
        <v>9.3800000000000008</v>
      </c>
      <c r="K117" s="64">
        <v>97.337800000000001</v>
      </c>
      <c r="L117" s="64">
        <v>29.95</v>
      </c>
      <c r="O117" s="70">
        <f t="shared" si="4"/>
        <v>6.9800000000000001E-2</v>
      </c>
      <c r="P117" s="1">
        <f t="shared" si="5"/>
        <v>18.310000000000002</v>
      </c>
    </row>
    <row r="118" spans="1:16" x14ac:dyDescent="0.25">
      <c r="A118" s="65">
        <v>42766</v>
      </c>
      <c r="B118" s="66">
        <v>0.55439814814814814</v>
      </c>
      <c r="C118" s="64">
        <v>378.33330000000001</v>
      </c>
      <c r="D118" s="64">
        <v>8.48</v>
      </c>
      <c r="E118" s="64">
        <v>21.332999999999998</v>
      </c>
      <c r="F118" s="64">
        <v>14.686999999999999</v>
      </c>
      <c r="G118" s="5">
        <v>-3.7</v>
      </c>
      <c r="H118" s="64">
        <v>3.47</v>
      </c>
      <c r="I118" s="64">
        <v>7.96</v>
      </c>
      <c r="J118" s="64">
        <v>9.3800000000000008</v>
      </c>
      <c r="K118" s="64">
        <v>97.353700000000003</v>
      </c>
      <c r="L118" s="64">
        <v>29.96</v>
      </c>
      <c r="O118" s="70">
        <f t="shared" si="4"/>
        <v>5.3749999999999964E-2</v>
      </c>
      <c r="P118" s="1">
        <f t="shared" si="5"/>
        <v>18.293999999999997</v>
      </c>
    </row>
    <row r="119" spans="1:16" x14ac:dyDescent="0.25">
      <c r="A119" s="65">
        <v>42766</v>
      </c>
      <c r="B119" s="66">
        <v>0.55451388888888886</v>
      </c>
      <c r="C119" s="64">
        <v>378.5</v>
      </c>
      <c r="D119" s="64">
        <v>8.49</v>
      </c>
      <c r="E119" s="64">
        <v>21.283999999999999</v>
      </c>
      <c r="F119" s="64">
        <v>14.686999999999999</v>
      </c>
      <c r="G119" s="5">
        <v>-3.9</v>
      </c>
      <c r="H119" s="64">
        <v>3.5</v>
      </c>
      <c r="I119" s="64">
        <v>7.96</v>
      </c>
      <c r="J119" s="64">
        <v>9.3699999999999992</v>
      </c>
      <c r="K119" s="64">
        <v>97.274699999999996</v>
      </c>
      <c r="L119" s="64">
        <v>29.95</v>
      </c>
      <c r="O119" s="70">
        <f t="shared" si="4"/>
        <v>4.3049999999999977E-2</v>
      </c>
      <c r="P119" s="1">
        <f t="shared" si="5"/>
        <v>18.244999999999997</v>
      </c>
    </row>
    <row r="120" spans="1:16" x14ac:dyDescent="0.25">
      <c r="A120" s="65">
        <v>42766</v>
      </c>
      <c r="B120" s="66">
        <v>0.55462962962962969</v>
      </c>
      <c r="C120" s="64">
        <v>378.66669999999999</v>
      </c>
      <c r="D120" s="64">
        <v>8.49</v>
      </c>
      <c r="E120" s="64">
        <v>21.617000000000001</v>
      </c>
      <c r="F120" s="64">
        <v>14.686999999999999</v>
      </c>
      <c r="G120" s="5">
        <v>-3.8</v>
      </c>
      <c r="H120" s="64">
        <v>3.47</v>
      </c>
      <c r="I120" s="64">
        <v>7.96</v>
      </c>
      <c r="J120" s="64">
        <v>9.3800000000000008</v>
      </c>
      <c r="K120" s="64">
        <v>97.410799999999995</v>
      </c>
      <c r="L120" s="64">
        <v>29.95</v>
      </c>
      <c r="O120" s="70">
        <f t="shared" si="4"/>
        <v>4.8399999999999999E-2</v>
      </c>
      <c r="P120" s="1">
        <f t="shared" si="5"/>
        <v>18.578000000000003</v>
      </c>
    </row>
    <row r="121" spans="1:16" x14ac:dyDescent="0.25">
      <c r="A121" s="65">
        <v>42766</v>
      </c>
      <c r="B121" s="66">
        <v>0.55474537037037031</v>
      </c>
      <c r="C121" s="64">
        <v>378.83330000000001</v>
      </c>
      <c r="D121" s="64">
        <v>8.5</v>
      </c>
      <c r="E121" s="64">
        <v>21.556999999999999</v>
      </c>
      <c r="F121" s="64">
        <v>14.686999999999999</v>
      </c>
      <c r="G121" s="5">
        <v>-3.8</v>
      </c>
      <c r="H121" s="64">
        <v>3.47</v>
      </c>
      <c r="I121" s="64">
        <v>7.96</v>
      </c>
      <c r="J121" s="64">
        <v>9.3699999999999992</v>
      </c>
      <c r="K121" s="64">
        <v>97.323999999999998</v>
      </c>
      <c r="L121" s="64">
        <v>29.94</v>
      </c>
      <c r="O121" s="70">
        <f t="shared" si="4"/>
        <v>4.8399999999999999E-2</v>
      </c>
      <c r="P121" s="1">
        <f t="shared" si="5"/>
        <v>18.518000000000001</v>
      </c>
    </row>
    <row r="122" spans="1:16" x14ac:dyDescent="0.25">
      <c r="A122" s="65">
        <v>42766</v>
      </c>
      <c r="B122" s="66">
        <v>0.55486111111111114</v>
      </c>
      <c r="C122" s="64">
        <v>379</v>
      </c>
      <c r="D122" s="64">
        <v>8.51</v>
      </c>
      <c r="E122" s="64">
        <v>21.545999999999999</v>
      </c>
      <c r="F122" s="64">
        <v>14.686999999999999</v>
      </c>
      <c r="G122" s="5">
        <v>-3</v>
      </c>
      <c r="H122" s="64">
        <v>3.5</v>
      </c>
      <c r="I122" s="64">
        <v>7.96</v>
      </c>
      <c r="J122" s="64">
        <v>9.3699999999999992</v>
      </c>
      <c r="K122" s="64">
        <v>97.299300000000002</v>
      </c>
      <c r="L122" s="64">
        <v>29.93</v>
      </c>
      <c r="O122" s="70">
        <f t="shared" si="4"/>
        <v>9.1199999999999976E-2</v>
      </c>
      <c r="P122" s="1">
        <f t="shared" si="5"/>
        <v>18.506999999999998</v>
      </c>
    </row>
    <row r="123" spans="1:16" x14ac:dyDescent="0.25">
      <c r="A123" s="65">
        <v>42766</v>
      </c>
      <c r="B123" s="66">
        <v>0.55497685185185186</v>
      </c>
      <c r="C123" s="64">
        <v>379.16669999999999</v>
      </c>
      <c r="D123" s="64">
        <v>8.5</v>
      </c>
      <c r="E123" s="64">
        <v>21.529</v>
      </c>
      <c r="F123" s="64">
        <v>14.686999999999999</v>
      </c>
      <c r="G123" s="5">
        <v>-3.7</v>
      </c>
      <c r="H123" s="64">
        <v>3.5</v>
      </c>
      <c r="I123" s="64">
        <v>7.96</v>
      </c>
      <c r="J123" s="64">
        <v>9.36</v>
      </c>
      <c r="K123" s="64">
        <v>97.131100000000004</v>
      </c>
      <c r="L123" s="64">
        <v>29.93</v>
      </c>
      <c r="O123" s="70">
        <f t="shared" si="4"/>
        <v>5.3749999999999964E-2</v>
      </c>
      <c r="P123" s="1">
        <f t="shared" si="5"/>
        <v>18.490000000000002</v>
      </c>
    </row>
    <row r="124" spans="1:16" x14ac:dyDescent="0.25">
      <c r="A124" s="65">
        <v>42766</v>
      </c>
      <c r="B124" s="66">
        <v>0.55509259259259258</v>
      </c>
      <c r="C124" s="64">
        <v>379.33330000000001</v>
      </c>
      <c r="D124" s="64">
        <v>8.51</v>
      </c>
      <c r="E124" s="64">
        <v>21.48</v>
      </c>
      <c r="F124" s="64">
        <v>14.686999999999999</v>
      </c>
      <c r="G124" s="5">
        <v>-3.6</v>
      </c>
      <c r="H124" s="64">
        <v>3.47</v>
      </c>
      <c r="I124" s="64">
        <v>7.96</v>
      </c>
      <c r="J124" s="64">
        <v>9.34</v>
      </c>
      <c r="K124" s="64">
        <v>97.016099999999994</v>
      </c>
      <c r="L124" s="64">
        <v>29.93</v>
      </c>
      <c r="O124" s="70">
        <f t="shared" si="4"/>
        <v>5.9099999999999986E-2</v>
      </c>
      <c r="P124" s="1">
        <f t="shared" si="5"/>
        <v>18.441000000000003</v>
      </c>
    </row>
    <row r="125" spans="1:16" x14ac:dyDescent="0.25">
      <c r="A125" s="65">
        <v>42766</v>
      </c>
      <c r="B125" s="66">
        <v>0.5552083333333333</v>
      </c>
      <c r="C125" s="64">
        <v>379.5</v>
      </c>
      <c r="D125" s="64">
        <v>8.51</v>
      </c>
      <c r="E125" s="64">
        <v>21.501999999999999</v>
      </c>
      <c r="F125" s="64">
        <v>14.686999999999999</v>
      </c>
      <c r="G125" s="5">
        <v>-3.3</v>
      </c>
      <c r="H125" s="64">
        <v>3.5</v>
      </c>
      <c r="I125" s="64">
        <v>7.96</v>
      </c>
      <c r="J125" s="64">
        <v>9.33</v>
      </c>
      <c r="K125" s="64">
        <v>96.907200000000003</v>
      </c>
      <c r="L125" s="64">
        <v>29.93</v>
      </c>
      <c r="O125" s="70">
        <f t="shared" si="4"/>
        <v>7.5149999999999995E-2</v>
      </c>
      <c r="P125" s="1">
        <f t="shared" si="5"/>
        <v>18.463000000000001</v>
      </c>
    </row>
    <row r="126" spans="1:16" x14ac:dyDescent="0.25">
      <c r="A126" s="65">
        <v>42766</v>
      </c>
      <c r="B126" s="66">
        <v>0.55532407407407403</v>
      </c>
      <c r="C126" s="64">
        <v>379.66669999999999</v>
      </c>
      <c r="D126" s="64">
        <v>8.51</v>
      </c>
      <c r="E126" s="64">
        <v>21.535</v>
      </c>
      <c r="F126" s="64">
        <v>14.686999999999999</v>
      </c>
      <c r="G126" s="5">
        <v>-3.9</v>
      </c>
      <c r="H126" s="64">
        <v>3.47</v>
      </c>
      <c r="I126" s="64">
        <v>7.96</v>
      </c>
      <c r="J126" s="64">
        <v>9.33</v>
      </c>
      <c r="K126" s="64">
        <v>96.872900000000001</v>
      </c>
      <c r="L126" s="64">
        <v>29.93</v>
      </c>
      <c r="O126" s="70">
        <f t="shared" si="4"/>
        <v>4.3049999999999977E-2</v>
      </c>
      <c r="P126" s="1">
        <f t="shared" si="5"/>
        <v>18.496000000000002</v>
      </c>
    </row>
    <row r="127" spans="1:16" x14ac:dyDescent="0.25">
      <c r="A127" s="65">
        <v>42766</v>
      </c>
      <c r="B127" s="66">
        <v>0.55543981481481486</v>
      </c>
      <c r="C127" s="64">
        <v>379.83330000000001</v>
      </c>
      <c r="D127" s="64">
        <v>8.51</v>
      </c>
      <c r="E127" s="64">
        <v>21.497</v>
      </c>
      <c r="F127" s="64">
        <v>14.686999999999999</v>
      </c>
      <c r="G127" s="5">
        <v>-3.5</v>
      </c>
      <c r="H127" s="64">
        <v>3.47</v>
      </c>
      <c r="I127" s="64">
        <v>7.96</v>
      </c>
      <c r="J127" s="64">
        <v>9.32</v>
      </c>
      <c r="K127" s="64">
        <v>96.801599999999993</v>
      </c>
      <c r="L127" s="64">
        <v>29.94</v>
      </c>
      <c r="O127" s="70">
        <f t="shared" si="4"/>
        <v>6.444999999999998E-2</v>
      </c>
      <c r="P127" s="1">
        <f t="shared" si="5"/>
        <v>18.457999999999998</v>
      </c>
    </row>
    <row r="128" spans="1:16" x14ac:dyDescent="0.25">
      <c r="A128" s="65">
        <v>42766</v>
      </c>
      <c r="B128" s="66">
        <v>0.55555555555555558</v>
      </c>
      <c r="C128" s="64">
        <v>380</v>
      </c>
      <c r="D128" s="64">
        <v>8.51</v>
      </c>
      <c r="E128" s="64">
        <v>21.475000000000001</v>
      </c>
      <c r="F128" s="64">
        <v>14.686999999999999</v>
      </c>
      <c r="G128" s="5">
        <v>-3.8</v>
      </c>
      <c r="H128" s="64">
        <v>3.5</v>
      </c>
      <c r="I128" s="64">
        <v>7.96</v>
      </c>
      <c r="J128" s="64">
        <v>9.32</v>
      </c>
      <c r="K128" s="64">
        <v>96.8001</v>
      </c>
      <c r="L128" s="64">
        <v>29.94</v>
      </c>
      <c r="O128" s="70">
        <f t="shared" si="4"/>
        <v>4.8399999999999999E-2</v>
      </c>
      <c r="P128" s="1">
        <f t="shared" si="5"/>
        <v>18.436</v>
      </c>
    </row>
    <row r="129" spans="1:16" x14ac:dyDescent="0.25">
      <c r="A129" s="65">
        <v>42766</v>
      </c>
      <c r="B129" s="66">
        <v>0.5556712962962963</v>
      </c>
      <c r="C129" s="64">
        <v>380.16669999999999</v>
      </c>
      <c r="D129" s="64">
        <v>8.51</v>
      </c>
      <c r="E129" s="64">
        <v>21.475000000000001</v>
      </c>
      <c r="F129" s="64">
        <v>14.686999999999999</v>
      </c>
      <c r="G129" s="5">
        <v>-3.8</v>
      </c>
      <c r="H129" s="64">
        <v>3.5</v>
      </c>
      <c r="I129" s="64">
        <v>7.96</v>
      </c>
      <c r="J129" s="64">
        <v>9.32</v>
      </c>
      <c r="K129" s="64">
        <v>96.776700000000005</v>
      </c>
      <c r="L129" s="64">
        <v>29.94</v>
      </c>
      <c r="O129" s="70">
        <f t="shared" si="4"/>
        <v>4.8399999999999999E-2</v>
      </c>
      <c r="P129" s="1">
        <f t="shared" si="5"/>
        <v>18.436</v>
      </c>
    </row>
    <row r="130" spans="1:16" x14ac:dyDescent="0.25">
      <c r="A130" s="65">
        <v>42766</v>
      </c>
      <c r="B130" s="66">
        <v>0.55578703703703702</v>
      </c>
      <c r="C130" s="64">
        <v>380.33330000000001</v>
      </c>
      <c r="D130" s="64">
        <v>8.51</v>
      </c>
      <c r="E130" s="64">
        <v>21.273</v>
      </c>
      <c r="F130" s="64">
        <v>14.686999999999999</v>
      </c>
      <c r="G130" s="5">
        <v>-3.8</v>
      </c>
      <c r="H130" s="64">
        <v>3.47</v>
      </c>
      <c r="I130" s="64">
        <v>7.96</v>
      </c>
      <c r="J130" s="64">
        <v>9.33</v>
      </c>
      <c r="K130" s="64">
        <v>96.873599999999996</v>
      </c>
      <c r="L130" s="64">
        <v>29.94</v>
      </c>
      <c r="O130" s="70">
        <f t="shared" si="4"/>
        <v>4.8399999999999999E-2</v>
      </c>
      <c r="P130" s="1">
        <f t="shared" si="5"/>
        <v>18.234000000000002</v>
      </c>
    </row>
    <row r="131" spans="1:16" x14ac:dyDescent="0.25">
      <c r="A131" s="65">
        <v>42766</v>
      </c>
      <c r="B131" s="66">
        <v>0.55590277777777775</v>
      </c>
      <c r="C131" s="64">
        <v>380.5</v>
      </c>
      <c r="D131" s="64">
        <v>8.51</v>
      </c>
      <c r="E131" s="64">
        <v>21.289000000000001</v>
      </c>
      <c r="F131" s="64">
        <v>14.686999999999999</v>
      </c>
      <c r="G131" s="5">
        <v>-3.7</v>
      </c>
      <c r="H131" s="64">
        <v>3.47</v>
      </c>
      <c r="I131" s="64">
        <v>7.96</v>
      </c>
      <c r="J131" s="64">
        <v>9.34</v>
      </c>
      <c r="K131" s="64">
        <v>96.968400000000003</v>
      </c>
      <c r="L131" s="64">
        <v>29.94</v>
      </c>
      <c r="O131" s="70">
        <f t="shared" si="4"/>
        <v>5.3749999999999964E-2</v>
      </c>
      <c r="P131" s="1">
        <f t="shared" si="5"/>
        <v>18.25</v>
      </c>
    </row>
    <row r="132" spans="1:16" x14ac:dyDescent="0.25">
      <c r="A132" s="65">
        <v>42766</v>
      </c>
      <c r="B132" s="66">
        <v>0.55601851851851858</v>
      </c>
      <c r="C132" s="64">
        <v>380.66669999999999</v>
      </c>
      <c r="D132" s="64">
        <v>8.51</v>
      </c>
      <c r="E132" s="64">
        <v>21.355</v>
      </c>
      <c r="F132" s="64">
        <v>14.686999999999999</v>
      </c>
      <c r="G132" s="5">
        <v>-2.9</v>
      </c>
      <c r="H132" s="64">
        <v>3.47</v>
      </c>
      <c r="I132" s="64">
        <v>7.96</v>
      </c>
      <c r="J132" s="64">
        <v>9.33</v>
      </c>
      <c r="K132" s="64">
        <v>96.868300000000005</v>
      </c>
      <c r="L132" s="64">
        <v>29.95</v>
      </c>
      <c r="O132" s="70">
        <f t="shared" si="4"/>
        <v>9.6549999999999997E-2</v>
      </c>
      <c r="P132" s="1">
        <f t="shared" si="5"/>
        <v>18.316000000000003</v>
      </c>
    </row>
    <row r="133" spans="1:16" x14ac:dyDescent="0.25">
      <c r="A133" s="65">
        <v>42766</v>
      </c>
      <c r="B133" s="66">
        <v>0.55613425925925919</v>
      </c>
      <c r="C133" s="64">
        <v>380.83330000000001</v>
      </c>
      <c r="D133" s="64">
        <v>8.51</v>
      </c>
      <c r="E133" s="64">
        <v>21.317</v>
      </c>
      <c r="F133" s="64">
        <v>14.686999999999999</v>
      </c>
      <c r="G133" s="5">
        <v>-4.0999999999999996</v>
      </c>
      <c r="H133" s="64">
        <v>3.47</v>
      </c>
      <c r="I133" s="64">
        <v>7.96</v>
      </c>
      <c r="J133" s="64">
        <v>9.32</v>
      </c>
      <c r="K133" s="64">
        <v>96.826899999999995</v>
      </c>
      <c r="L133" s="64">
        <v>29.94</v>
      </c>
      <c r="O133" s="70">
        <f t="shared" si="4"/>
        <v>3.234999999999999E-2</v>
      </c>
      <c r="P133" s="1">
        <f t="shared" si="5"/>
        <v>18.277999999999999</v>
      </c>
    </row>
    <row r="134" spans="1:16" x14ac:dyDescent="0.25">
      <c r="A134" s="65">
        <v>42766</v>
      </c>
      <c r="B134" s="66">
        <v>0.55625000000000002</v>
      </c>
      <c r="C134" s="64">
        <v>381</v>
      </c>
      <c r="D134" s="64">
        <v>8.52</v>
      </c>
      <c r="E134" s="64">
        <v>21.332999999999998</v>
      </c>
      <c r="F134" s="64">
        <v>14.686999999999999</v>
      </c>
      <c r="G134" s="5">
        <v>-2.2000000000000002</v>
      </c>
      <c r="H134" s="64">
        <v>3.5</v>
      </c>
      <c r="I134" s="64">
        <v>7.96</v>
      </c>
      <c r="J134" s="64">
        <v>9.34</v>
      </c>
      <c r="K134" s="64">
        <v>96.979399999999998</v>
      </c>
      <c r="L134" s="64">
        <v>29.94</v>
      </c>
      <c r="O134" s="70">
        <f t="shared" si="4"/>
        <v>0.13399999999999995</v>
      </c>
      <c r="P134" s="1">
        <f t="shared" si="5"/>
        <v>18.293999999999997</v>
      </c>
    </row>
    <row r="135" spans="1:16" x14ac:dyDescent="0.25">
      <c r="A135" s="65">
        <v>42766</v>
      </c>
      <c r="B135" s="66">
        <v>0.55636574074074074</v>
      </c>
      <c r="C135" s="64">
        <v>381.16669999999999</v>
      </c>
      <c r="D135" s="64">
        <v>8.51</v>
      </c>
      <c r="E135" s="64">
        <v>21.349</v>
      </c>
      <c r="F135" s="64">
        <v>14.686999999999999</v>
      </c>
      <c r="G135" s="5">
        <v>-1.7</v>
      </c>
      <c r="H135" s="64">
        <v>3.5</v>
      </c>
      <c r="I135" s="64">
        <v>7.96</v>
      </c>
      <c r="J135" s="64">
        <v>9.31</v>
      </c>
      <c r="K135" s="64">
        <v>96.742000000000004</v>
      </c>
      <c r="L135" s="64">
        <v>29.95</v>
      </c>
      <c r="O135" s="70">
        <f t="shared" si="4"/>
        <v>0.16075</v>
      </c>
      <c r="P135" s="1">
        <f t="shared" si="5"/>
        <v>18.310000000000002</v>
      </c>
    </row>
    <row r="136" spans="1:16" x14ac:dyDescent="0.25">
      <c r="A136" s="65">
        <v>42766</v>
      </c>
      <c r="B136" s="66">
        <v>0.55648148148148147</v>
      </c>
      <c r="C136" s="64">
        <v>381.33330000000001</v>
      </c>
      <c r="D136" s="64">
        <v>8.51</v>
      </c>
      <c r="E136" s="64">
        <v>21.332999999999998</v>
      </c>
      <c r="F136" s="64">
        <v>14.686999999999999</v>
      </c>
      <c r="G136" s="5">
        <v>-3.5</v>
      </c>
      <c r="H136" s="64">
        <v>3.47</v>
      </c>
      <c r="I136" s="64">
        <v>7.96</v>
      </c>
      <c r="J136" s="64">
        <v>9.31</v>
      </c>
      <c r="K136" s="64">
        <v>96.645700000000005</v>
      </c>
      <c r="L136" s="64">
        <v>29.96</v>
      </c>
      <c r="O136" s="70">
        <f t="shared" si="4"/>
        <v>6.444999999999998E-2</v>
      </c>
      <c r="P136" s="1">
        <f t="shared" si="5"/>
        <v>18.293999999999997</v>
      </c>
    </row>
    <row r="137" spans="1:16" x14ac:dyDescent="0.25">
      <c r="A137" s="65">
        <v>42766</v>
      </c>
      <c r="B137" s="66">
        <v>0.55659722222222219</v>
      </c>
      <c r="C137" s="64">
        <v>381.5</v>
      </c>
      <c r="D137" s="64">
        <v>8.51</v>
      </c>
      <c r="E137" s="64">
        <v>21.317</v>
      </c>
      <c r="F137" s="64">
        <v>14.686999999999999</v>
      </c>
      <c r="G137" s="5">
        <v>-3.6</v>
      </c>
      <c r="H137" s="64">
        <v>3.5</v>
      </c>
      <c r="I137" s="64">
        <v>7.96</v>
      </c>
      <c r="J137" s="64">
        <v>9.33</v>
      </c>
      <c r="K137" s="64">
        <v>96.849500000000006</v>
      </c>
      <c r="L137" s="64">
        <v>29.95</v>
      </c>
      <c r="O137" s="70">
        <f t="shared" si="4"/>
        <v>5.9099999999999986E-2</v>
      </c>
      <c r="P137" s="1">
        <f t="shared" si="5"/>
        <v>18.277999999999999</v>
      </c>
    </row>
    <row r="138" spans="1:16" x14ac:dyDescent="0.25">
      <c r="A138" s="65">
        <v>42766</v>
      </c>
      <c r="B138" s="66">
        <v>0.55671296296296291</v>
      </c>
      <c r="C138" s="64">
        <v>381.66669999999999</v>
      </c>
      <c r="D138" s="64">
        <v>8.52</v>
      </c>
      <c r="E138" s="64">
        <v>21.321999999999999</v>
      </c>
      <c r="F138" s="64">
        <v>14.686999999999999</v>
      </c>
      <c r="G138" s="5">
        <v>-3.7</v>
      </c>
      <c r="H138" s="64">
        <v>3.47</v>
      </c>
      <c r="I138" s="64">
        <v>7.96</v>
      </c>
      <c r="J138" s="64">
        <v>9.32</v>
      </c>
      <c r="K138" s="64">
        <v>96.806799999999996</v>
      </c>
      <c r="L138" s="64">
        <v>29.94</v>
      </c>
      <c r="O138" s="70">
        <f t="shared" si="4"/>
        <v>5.3749999999999964E-2</v>
      </c>
      <c r="P138" s="1">
        <f t="shared" si="5"/>
        <v>18.283000000000001</v>
      </c>
    </row>
    <row r="139" spans="1:16" x14ac:dyDescent="0.25">
      <c r="A139" s="65">
        <v>42766</v>
      </c>
      <c r="B139" s="66">
        <v>0.55682870370370374</v>
      </c>
      <c r="C139" s="64">
        <v>381.83330000000001</v>
      </c>
      <c r="D139" s="64">
        <v>8.51</v>
      </c>
      <c r="E139" s="64">
        <v>21.306000000000001</v>
      </c>
      <c r="F139" s="64">
        <v>14.686999999999999</v>
      </c>
      <c r="G139" s="5">
        <v>-3.2</v>
      </c>
      <c r="H139" s="64">
        <v>3.5</v>
      </c>
      <c r="I139" s="64">
        <v>7.96</v>
      </c>
      <c r="J139" s="64">
        <v>9.32</v>
      </c>
      <c r="K139" s="64">
        <v>96.779200000000003</v>
      </c>
      <c r="L139" s="64">
        <v>29.95</v>
      </c>
      <c r="O139" s="70">
        <f t="shared" si="4"/>
        <v>8.049999999999996E-2</v>
      </c>
      <c r="P139" s="1">
        <f t="shared" si="5"/>
        <v>18.267000000000003</v>
      </c>
    </row>
    <row r="140" spans="1:16" x14ac:dyDescent="0.25">
      <c r="A140" s="65">
        <v>42766</v>
      </c>
      <c r="B140" s="66">
        <v>0.55694444444444446</v>
      </c>
      <c r="C140" s="64">
        <v>382</v>
      </c>
      <c r="D140" s="64">
        <v>8.51</v>
      </c>
      <c r="E140" s="64">
        <v>21.327999999999999</v>
      </c>
      <c r="F140" s="64">
        <v>14.686999999999999</v>
      </c>
      <c r="G140" s="5">
        <v>-4</v>
      </c>
      <c r="H140" s="64">
        <v>3.5</v>
      </c>
      <c r="I140" s="64">
        <v>7.96</v>
      </c>
      <c r="J140" s="64">
        <v>9.33</v>
      </c>
      <c r="K140" s="64">
        <v>96.879499999999993</v>
      </c>
      <c r="L140" s="64">
        <v>29.95</v>
      </c>
      <c r="O140" s="70">
        <f t="shared" si="4"/>
        <v>3.7699999999999984E-2</v>
      </c>
      <c r="P140" s="1">
        <f t="shared" si="5"/>
        <v>18.289000000000001</v>
      </c>
    </row>
    <row r="141" spans="1:16" x14ac:dyDescent="0.25">
      <c r="A141" s="65">
        <v>42766</v>
      </c>
      <c r="B141" s="66">
        <v>0.55706018518518519</v>
      </c>
      <c r="C141" s="64">
        <v>382.16669999999999</v>
      </c>
      <c r="D141" s="64">
        <v>8.52</v>
      </c>
      <c r="E141" s="64">
        <v>21.317</v>
      </c>
      <c r="F141" s="64">
        <v>14.686999999999999</v>
      </c>
      <c r="G141" s="5">
        <v>-2.7</v>
      </c>
      <c r="H141" s="64">
        <v>3.47</v>
      </c>
      <c r="I141" s="64">
        <v>7.96</v>
      </c>
      <c r="J141" s="64">
        <v>9.32</v>
      </c>
      <c r="K141" s="64">
        <v>96.772999999999996</v>
      </c>
      <c r="L141" s="64">
        <v>29.95</v>
      </c>
      <c r="O141" s="70">
        <f t="shared" si="4"/>
        <v>0.10724999999999998</v>
      </c>
      <c r="P141" s="1">
        <f t="shared" si="5"/>
        <v>18.277999999999999</v>
      </c>
    </row>
    <row r="142" spans="1:16" x14ac:dyDescent="0.25">
      <c r="A142" s="65">
        <v>42766</v>
      </c>
      <c r="B142" s="66">
        <v>0.55717592592592591</v>
      </c>
      <c r="C142" s="64">
        <v>382.33330000000001</v>
      </c>
      <c r="D142" s="64">
        <v>8.51</v>
      </c>
      <c r="E142" s="64">
        <v>21.295000000000002</v>
      </c>
      <c r="F142" s="64">
        <v>14.686999999999999</v>
      </c>
      <c r="G142" s="5">
        <v>-3.8</v>
      </c>
      <c r="H142" s="64">
        <v>3.47</v>
      </c>
      <c r="I142" s="64">
        <v>7.96</v>
      </c>
      <c r="J142" s="64">
        <v>9.3000000000000007</v>
      </c>
      <c r="K142" s="64">
        <v>96.631799999999998</v>
      </c>
      <c r="L142" s="64">
        <v>29.95</v>
      </c>
      <c r="O142" s="70">
        <f t="shared" si="4"/>
        <v>4.8399999999999999E-2</v>
      </c>
      <c r="P142" s="1">
        <f t="shared" si="5"/>
        <v>18.256</v>
      </c>
    </row>
    <row r="143" spans="1:16" x14ac:dyDescent="0.25">
      <c r="A143" s="65">
        <v>42766</v>
      </c>
      <c r="B143" s="66">
        <v>0.55729166666666663</v>
      </c>
      <c r="C143" s="64">
        <v>382.5</v>
      </c>
      <c r="D143" s="64">
        <v>8.52</v>
      </c>
      <c r="E143" s="64">
        <v>21.228999999999999</v>
      </c>
      <c r="F143" s="64">
        <v>14.686999999999999</v>
      </c>
      <c r="G143" s="5">
        <v>-3.7</v>
      </c>
      <c r="H143" s="64">
        <v>3.5</v>
      </c>
      <c r="I143" s="64">
        <v>7.96</v>
      </c>
      <c r="J143" s="64">
        <v>9.33</v>
      </c>
      <c r="K143" s="64">
        <v>96.894099999999995</v>
      </c>
      <c r="L143" s="64">
        <v>29.95</v>
      </c>
      <c r="O143" s="70">
        <f t="shared" si="4"/>
        <v>5.3749999999999964E-2</v>
      </c>
      <c r="P143" s="1">
        <f t="shared" si="5"/>
        <v>18.189999999999998</v>
      </c>
    </row>
    <row r="144" spans="1:16" x14ac:dyDescent="0.25">
      <c r="A144" s="65">
        <v>42766</v>
      </c>
      <c r="B144" s="66">
        <v>0.55740740740740746</v>
      </c>
      <c r="C144" s="64">
        <v>382.66669999999999</v>
      </c>
      <c r="D144" s="64">
        <v>8.52</v>
      </c>
      <c r="E144" s="64">
        <v>21.3</v>
      </c>
      <c r="F144" s="64">
        <v>14.686999999999999</v>
      </c>
      <c r="G144" s="5">
        <v>-0.5</v>
      </c>
      <c r="H144" s="64">
        <v>3.47</v>
      </c>
      <c r="I144" s="64">
        <v>7.96</v>
      </c>
      <c r="J144" s="64">
        <v>9.31</v>
      </c>
      <c r="K144" s="64">
        <v>96.662000000000006</v>
      </c>
      <c r="L144" s="64">
        <v>29.95</v>
      </c>
      <c r="O144" s="70">
        <f t="shared" si="4"/>
        <v>0.22494999999999998</v>
      </c>
      <c r="P144" s="1">
        <f t="shared" si="5"/>
        <v>18.261000000000003</v>
      </c>
    </row>
    <row r="145" spans="1:16" x14ac:dyDescent="0.25">
      <c r="A145" s="65">
        <v>42766</v>
      </c>
      <c r="B145" s="66">
        <v>0.55752314814814818</v>
      </c>
      <c r="C145" s="64">
        <v>382.83330000000001</v>
      </c>
      <c r="D145" s="64">
        <v>8.52</v>
      </c>
      <c r="E145" s="64">
        <v>21.262</v>
      </c>
      <c r="F145" s="64">
        <v>14.686999999999999</v>
      </c>
      <c r="G145" s="5">
        <v>-3.7</v>
      </c>
      <c r="H145" s="64">
        <v>3.5</v>
      </c>
      <c r="I145" s="64">
        <v>7.96</v>
      </c>
      <c r="J145" s="64">
        <v>9.31</v>
      </c>
      <c r="K145" s="64">
        <v>96.689099999999996</v>
      </c>
      <c r="L145" s="64">
        <v>29.94</v>
      </c>
      <c r="O145" s="70">
        <f t="shared" si="4"/>
        <v>5.3749999999999964E-2</v>
      </c>
      <c r="P145" s="1">
        <f t="shared" si="5"/>
        <v>18.222999999999999</v>
      </c>
    </row>
    <row r="146" spans="1:16" x14ac:dyDescent="0.25">
      <c r="A146" s="65">
        <v>42766</v>
      </c>
      <c r="B146" s="66">
        <v>0.55763888888888891</v>
      </c>
      <c r="C146" s="64">
        <v>383</v>
      </c>
      <c r="D146" s="64">
        <v>8.52</v>
      </c>
      <c r="E146" s="64">
        <v>21.218</v>
      </c>
      <c r="F146" s="64">
        <v>14.686999999999999</v>
      </c>
      <c r="G146" s="5">
        <v>-2.9</v>
      </c>
      <c r="H146" s="64">
        <v>3.47</v>
      </c>
      <c r="I146" s="64">
        <v>7.97</v>
      </c>
      <c r="J146" s="64">
        <v>9.31</v>
      </c>
      <c r="K146" s="64">
        <v>96.706199999999995</v>
      </c>
      <c r="L146" s="64">
        <v>29.95</v>
      </c>
      <c r="O146" s="70">
        <f t="shared" si="4"/>
        <v>9.6549999999999997E-2</v>
      </c>
      <c r="P146" s="1">
        <f t="shared" si="5"/>
        <v>18.179000000000002</v>
      </c>
    </row>
    <row r="147" spans="1:16" x14ac:dyDescent="0.25">
      <c r="A147" s="65">
        <v>42766</v>
      </c>
      <c r="B147" s="66">
        <v>0.55775462962962963</v>
      </c>
      <c r="C147" s="64">
        <v>383.16669999999999</v>
      </c>
      <c r="D147" s="64">
        <v>8.52</v>
      </c>
      <c r="E147" s="64">
        <v>21.228999999999999</v>
      </c>
      <c r="F147" s="64">
        <v>14.686999999999999</v>
      </c>
      <c r="G147" s="5">
        <v>-1.9</v>
      </c>
      <c r="H147" s="64">
        <v>3.5</v>
      </c>
      <c r="I147" s="64">
        <v>7.97</v>
      </c>
      <c r="J147" s="64">
        <v>9.31</v>
      </c>
      <c r="K147" s="64">
        <v>96.697000000000003</v>
      </c>
      <c r="L147" s="64">
        <v>29.96</v>
      </c>
      <c r="O147" s="70">
        <f t="shared" si="4"/>
        <v>0.15004999999999999</v>
      </c>
      <c r="P147" s="1">
        <f t="shared" si="5"/>
        <v>18.189999999999998</v>
      </c>
    </row>
    <row r="148" spans="1:16" x14ac:dyDescent="0.25">
      <c r="A148" s="65">
        <v>42766</v>
      </c>
      <c r="B148" s="66">
        <v>0.55787037037037035</v>
      </c>
      <c r="C148" s="64">
        <v>383.33330000000001</v>
      </c>
      <c r="D148" s="64">
        <v>8.5299999999999994</v>
      </c>
      <c r="E148" s="64">
        <v>21.207000000000001</v>
      </c>
      <c r="F148" s="64">
        <v>14.686999999999999</v>
      </c>
      <c r="G148" s="5">
        <v>-3.5</v>
      </c>
      <c r="H148" s="64">
        <v>3.5</v>
      </c>
      <c r="I148" s="64">
        <v>7.97</v>
      </c>
      <c r="J148" s="64">
        <v>9.31</v>
      </c>
      <c r="K148" s="64">
        <v>96.766599999999997</v>
      </c>
      <c r="L148" s="64">
        <v>29.95</v>
      </c>
      <c r="O148" s="70">
        <f t="shared" si="4"/>
        <v>6.444999999999998E-2</v>
      </c>
      <c r="P148" s="1">
        <f t="shared" si="5"/>
        <v>18.167999999999999</v>
      </c>
    </row>
    <row r="149" spans="1:16" x14ac:dyDescent="0.25">
      <c r="A149" s="65">
        <v>42766</v>
      </c>
      <c r="B149" s="66">
        <v>0.55798611111111118</v>
      </c>
      <c r="C149" s="64">
        <v>383.5</v>
      </c>
      <c r="D149" s="64">
        <v>8.52</v>
      </c>
      <c r="E149" s="64">
        <v>21.486000000000001</v>
      </c>
      <c r="F149" s="64">
        <v>14.686999999999999</v>
      </c>
      <c r="G149" s="5">
        <v>-3.7</v>
      </c>
      <c r="H149" s="64">
        <v>3.5</v>
      </c>
      <c r="I149" s="64">
        <v>7.97</v>
      </c>
      <c r="J149" s="64">
        <v>9.31</v>
      </c>
      <c r="K149" s="64">
        <v>96.684399999999997</v>
      </c>
      <c r="L149" s="64">
        <v>29.96</v>
      </c>
      <c r="O149" s="70">
        <f t="shared" si="4"/>
        <v>5.3749999999999964E-2</v>
      </c>
      <c r="P149" s="1">
        <f t="shared" si="5"/>
        <v>18.447000000000003</v>
      </c>
    </row>
    <row r="150" spans="1:16" x14ac:dyDescent="0.25">
      <c r="A150" s="65">
        <v>42766</v>
      </c>
      <c r="B150" s="66">
        <v>0.55810185185185179</v>
      </c>
      <c r="C150" s="64">
        <v>383.66669999999999</v>
      </c>
      <c r="D150" s="64">
        <v>8.5299999999999994</v>
      </c>
      <c r="E150" s="64">
        <v>21.622</v>
      </c>
      <c r="F150" s="64">
        <v>14.686999999999999</v>
      </c>
      <c r="G150" s="5">
        <v>-3.7</v>
      </c>
      <c r="H150" s="64">
        <v>3.5</v>
      </c>
      <c r="I150" s="64">
        <v>7.97</v>
      </c>
      <c r="J150" s="64">
        <v>9.32</v>
      </c>
      <c r="K150" s="64">
        <v>96.832499999999996</v>
      </c>
      <c r="L150" s="64">
        <v>29.95</v>
      </c>
      <c r="O150" s="70">
        <f t="shared" si="4"/>
        <v>5.3749999999999964E-2</v>
      </c>
      <c r="P150" s="1">
        <f t="shared" si="5"/>
        <v>18.582999999999998</v>
      </c>
    </row>
    <row r="151" spans="1:16" x14ac:dyDescent="0.25">
      <c r="A151" s="65">
        <v>42766</v>
      </c>
      <c r="B151" s="66">
        <v>0.55821759259259263</v>
      </c>
      <c r="C151" s="64">
        <v>383.83330000000001</v>
      </c>
      <c r="D151" s="64">
        <v>8.52</v>
      </c>
      <c r="E151" s="64">
        <v>15.436</v>
      </c>
      <c r="F151" s="64">
        <v>14.686999999999999</v>
      </c>
      <c r="G151" s="5">
        <v>-3.8</v>
      </c>
      <c r="H151" s="64">
        <v>3.5</v>
      </c>
      <c r="I151" s="64">
        <v>7.97</v>
      </c>
      <c r="J151" s="64">
        <v>9.31</v>
      </c>
      <c r="K151" s="64">
        <v>96.647300000000001</v>
      </c>
      <c r="L151" s="64">
        <v>29.92</v>
      </c>
      <c r="O151" s="70">
        <f t="shared" si="4"/>
        <v>4.8399999999999999E-2</v>
      </c>
      <c r="P151" s="1">
        <f t="shared" si="5"/>
        <v>12.397</v>
      </c>
    </row>
    <row r="152" spans="1:16" x14ac:dyDescent="0.25">
      <c r="A152" s="65">
        <v>42766</v>
      </c>
      <c r="B152" s="66">
        <v>0.55833333333333335</v>
      </c>
      <c r="C152" s="64">
        <v>384</v>
      </c>
      <c r="D152" s="64">
        <v>8.48</v>
      </c>
      <c r="E152" s="64">
        <v>7.6139999999999999</v>
      </c>
      <c r="F152" s="64">
        <v>14.686999999999999</v>
      </c>
      <c r="G152" s="5">
        <v>-3.8</v>
      </c>
      <c r="H152" s="64">
        <v>3.47</v>
      </c>
      <c r="I152" s="64">
        <v>7.98</v>
      </c>
      <c r="J152" s="64">
        <v>9.4</v>
      </c>
      <c r="K152" s="64">
        <v>97.561199999999999</v>
      </c>
      <c r="L152" s="64">
        <v>29.91</v>
      </c>
      <c r="O152" s="70">
        <f t="shared" si="4"/>
        <v>4.8399999999999999E-2</v>
      </c>
      <c r="P152" s="1">
        <f t="shared" si="5"/>
        <v>4.5750000000000002</v>
      </c>
    </row>
    <row r="153" spans="1:16" x14ac:dyDescent="0.25">
      <c r="A153" s="65">
        <v>42766</v>
      </c>
      <c r="B153" s="66">
        <v>0.55844907407407407</v>
      </c>
      <c r="C153" s="64">
        <v>384.16669999999999</v>
      </c>
      <c r="D153" s="64">
        <v>8.4700000000000006</v>
      </c>
      <c r="E153" s="64">
        <v>5.0129999999999999</v>
      </c>
      <c r="F153" s="64">
        <v>14.686999999999999</v>
      </c>
      <c r="G153" s="5">
        <v>-4.2</v>
      </c>
      <c r="H153" s="64">
        <v>3.47</v>
      </c>
      <c r="I153" s="64">
        <v>7.98</v>
      </c>
      <c r="J153" s="64">
        <v>9.44</v>
      </c>
      <c r="K153" s="64">
        <v>97.932900000000004</v>
      </c>
      <c r="L153" s="64">
        <v>29.9</v>
      </c>
      <c r="O153" s="70">
        <f t="shared" si="4"/>
        <v>2.6999999999999968E-2</v>
      </c>
      <c r="P153" s="1">
        <f t="shared" si="5"/>
        <v>1.9740000000000002</v>
      </c>
    </row>
    <row r="154" spans="1:16" x14ac:dyDescent="0.25">
      <c r="A154" s="65">
        <v>42766</v>
      </c>
      <c r="B154" s="66">
        <v>0.55856481481481479</v>
      </c>
      <c r="C154" s="64">
        <v>384.33330000000001</v>
      </c>
      <c r="D154" s="64">
        <v>8.4700000000000006</v>
      </c>
      <c r="E154" s="64">
        <v>5.8970000000000002</v>
      </c>
      <c r="F154" s="64">
        <v>14.686999999999999</v>
      </c>
      <c r="G154" s="5">
        <v>-3.6</v>
      </c>
      <c r="H154" s="64">
        <v>3.5</v>
      </c>
      <c r="I154" s="64">
        <v>7.98</v>
      </c>
      <c r="J154" s="64">
        <v>9.49</v>
      </c>
      <c r="K154" s="64">
        <v>98.400199999999998</v>
      </c>
      <c r="L154" s="64">
        <v>29.9</v>
      </c>
      <c r="O154" s="70">
        <f t="shared" si="4"/>
        <v>5.9099999999999986E-2</v>
      </c>
      <c r="P154" s="1">
        <f t="shared" si="5"/>
        <v>2.8580000000000005</v>
      </c>
    </row>
    <row r="155" spans="1:16" x14ac:dyDescent="0.25">
      <c r="A155" s="65">
        <v>42766</v>
      </c>
      <c r="B155" s="66">
        <v>0.55868055555555551</v>
      </c>
      <c r="C155" s="64">
        <v>384.5</v>
      </c>
      <c r="D155" s="64">
        <v>8.4700000000000006</v>
      </c>
      <c r="E155" s="64">
        <v>6.1310000000000002</v>
      </c>
      <c r="F155" s="64">
        <v>14.686999999999999</v>
      </c>
      <c r="G155" s="5">
        <v>-4</v>
      </c>
      <c r="H155" s="64">
        <v>3.47</v>
      </c>
      <c r="I155" s="64">
        <v>7.98</v>
      </c>
      <c r="J155" s="64">
        <v>9.5</v>
      </c>
      <c r="K155" s="64">
        <v>98.518199999999993</v>
      </c>
      <c r="L155" s="64">
        <v>29.91</v>
      </c>
      <c r="O155" s="70">
        <f t="shared" si="4"/>
        <v>3.7699999999999984E-2</v>
      </c>
      <c r="P155" s="1">
        <f t="shared" si="5"/>
        <v>3.0920000000000005</v>
      </c>
    </row>
    <row r="156" spans="1:16" x14ac:dyDescent="0.25">
      <c r="A156" s="65">
        <v>42766</v>
      </c>
      <c r="B156" s="66">
        <v>0.55879629629629635</v>
      </c>
      <c r="C156" s="64">
        <v>384.66669999999999</v>
      </c>
      <c r="D156" s="64">
        <v>8.4700000000000006</v>
      </c>
      <c r="E156" s="64">
        <v>5.9950000000000001</v>
      </c>
      <c r="F156" s="64">
        <v>14.686999999999999</v>
      </c>
      <c r="G156" s="5">
        <v>-4.0999999999999996</v>
      </c>
      <c r="H156" s="64">
        <v>3.47</v>
      </c>
      <c r="I156" s="64">
        <v>7.98</v>
      </c>
      <c r="J156" s="64">
        <v>9.5</v>
      </c>
      <c r="K156" s="64">
        <v>98.498900000000006</v>
      </c>
      <c r="L156" s="64">
        <v>29.91</v>
      </c>
      <c r="O156" s="70">
        <f t="shared" si="4"/>
        <v>3.234999999999999E-2</v>
      </c>
      <c r="P156" s="1">
        <f t="shared" si="5"/>
        <v>2.9560000000000004</v>
      </c>
    </row>
    <row r="157" spans="1:16" x14ac:dyDescent="0.25">
      <c r="A157" s="65">
        <v>42766</v>
      </c>
      <c r="B157" s="66">
        <v>0.55891203703703707</v>
      </c>
      <c r="C157" s="64">
        <v>384.83330000000001</v>
      </c>
      <c r="D157" s="64">
        <v>8.4700000000000006</v>
      </c>
      <c r="E157" s="64">
        <v>6.0170000000000003</v>
      </c>
      <c r="F157" s="64">
        <v>14.686999999999999</v>
      </c>
      <c r="G157" s="5">
        <v>-4.2</v>
      </c>
      <c r="H157" s="64">
        <v>3.5</v>
      </c>
      <c r="I157" s="64">
        <v>7.98</v>
      </c>
      <c r="J157" s="64">
        <v>9.5</v>
      </c>
      <c r="K157" s="64">
        <v>98.564599999999999</v>
      </c>
      <c r="L157" s="64">
        <v>29.91</v>
      </c>
      <c r="O157" s="70">
        <f t="shared" si="4"/>
        <v>2.6999999999999968E-2</v>
      </c>
      <c r="P157" s="1">
        <f t="shared" si="5"/>
        <v>2.9780000000000006</v>
      </c>
    </row>
    <row r="158" spans="1:16" x14ac:dyDescent="0.25">
      <c r="A158" s="65">
        <v>42766</v>
      </c>
      <c r="B158" s="66">
        <v>0.55902777777777779</v>
      </c>
      <c r="C158" s="64">
        <v>385</v>
      </c>
      <c r="D158" s="64">
        <v>8.4700000000000006</v>
      </c>
      <c r="E158" s="64">
        <v>6.0549999999999997</v>
      </c>
      <c r="F158" s="64">
        <v>14.686999999999999</v>
      </c>
      <c r="G158" s="5">
        <v>-4.0999999999999996</v>
      </c>
      <c r="H158" s="64">
        <v>3.47</v>
      </c>
      <c r="I158" s="64">
        <v>7.98</v>
      </c>
      <c r="J158" s="64">
        <v>9.52</v>
      </c>
      <c r="K158" s="64">
        <v>98.7166</v>
      </c>
      <c r="L158" s="64">
        <v>29.91</v>
      </c>
      <c r="O158" s="70">
        <f t="shared" si="4"/>
        <v>3.234999999999999E-2</v>
      </c>
      <c r="P158" s="1">
        <f t="shared" si="5"/>
        <v>3.016</v>
      </c>
    </row>
    <row r="159" spans="1:16" x14ac:dyDescent="0.25">
      <c r="A159" s="65">
        <v>42766</v>
      </c>
      <c r="B159" s="66">
        <v>0.55914351851851851</v>
      </c>
      <c r="C159" s="64">
        <v>385.16669999999999</v>
      </c>
      <c r="D159" s="64">
        <v>8.4700000000000006</v>
      </c>
      <c r="E159" s="64">
        <v>6.0549999999999997</v>
      </c>
      <c r="F159" s="64">
        <v>14.686999999999999</v>
      </c>
      <c r="G159" s="5">
        <v>-4.3</v>
      </c>
      <c r="H159" s="64">
        <v>3.5</v>
      </c>
      <c r="I159" s="64">
        <v>7.98</v>
      </c>
      <c r="J159" s="64">
        <v>9.51</v>
      </c>
      <c r="K159" s="64">
        <v>98.655699999999996</v>
      </c>
      <c r="L159" s="64">
        <v>29.91</v>
      </c>
      <c r="O159" s="70">
        <f t="shared" si="4"/>
        <v>2.1650000000000003E-2</v>
      </c>
      <c r="P159" s="1">
        <f t="shared" si="5"/>
        <v>3.016</v>
      </c>
    </row>
    <row r="160" spans="1:16" x14ac:dyDescent="0.25">
      <c r="A160" s="65">
        <v>42766</v>
      </c>
      <c r="B160" s="66">
        <v>0.55925925925925923</v>
      </c>
      <c r="C160" s="64">
        <v>385.33330000000001</v>
      </c>
      <c r="D160" s="64">
        <v>8.48</v>
      </c>
      <c r="E160" s="64">
        <v>6.05</v>
      </c>
      <c r="F160" s="64">
        <v>14.686999999999999</v>
      </c>
      <c r="G160" s="5">
        <v>-4</v>
      </c>
      <c r="H160" s="64">
        <v>3.47</v>
      </c>
      <c r="I160" s="64">
        <v>7.98</v>
      </c>
      <c r="J160" s="64">
        <v>9.52</v>
      </c>
      <c r="K160" s="64">
        <v>98.735299999999995</v>
      </c>
      <c r="L160" s="64">
        <v>29.91</v>
      </c>
      <c r="O160" s="70">
        <f t="shared" si="4"/>
        <v>3.7699999999999984E-2</v>
      </c>
      <c r="P160" s="1">
        <f t="shared" si="5"/>
        <v>3.0110000000000001</v>
      </c>
    </row>
    <row r="161" spans="1:16" x14ac:dyDescent="0.25">
      <c r="A161" s="65">
        <v>42766</v>
      </c>
      <c r="B161" s="66">
        <v>0.55937500000000007</v>
      </c>
      <c r="C161" s="64">
        <v>385.5</v>
      </c>
      <c r="D161" s="64">
        <v>8.4700000000000006</v>
      </c>
      <c r="E161" s="64">
        <v>6.0220000000000002</v>
      </c>
      <c r="F161" s="64">
        <v>14.686999999999999</v>
      </c>
      <c r="G161" s="5">
        <v>-4.0999999999999996</v>
      </c>
      <c r="H161" s="64">
        <v>3.47</v>
      </c>
      <c r="I161" s="64">
        <v>7.98</v>
      </c>
      <c r="J161" s="64">
        <v>9.51</v>
      </c>
      <c r="K161" s="64">
        <v>98.648200000000003</v>
      </c>
      <c r="L161" s="64">
        <v>29.91</v>
      </c>
      <c r="O161" s="70">
        <f t="shared" si="4"/>
        <v>3.234999999999999E-2</v>
      </c>
      <c r="P161" s="1">
        <f t="shared" si="5"/>
        <v>2.9830000000000005</v>
      </c>
    </row>
    <row r="162" spans="1:16" x14ac:dyDescent="0.25">
      <c r="A162" s="65">
        <v>42766</v>
      </c>
      <c r="B162" s="66">
        <v>0.55949074074074068</v>
      </c>
      <c r="C162" s="64">
        <v>385.66669999999999</v>
      </c>
      <c r="D162" s="64">
        <v>8.48</v>
      </c>
      <c r="E162" s="64">
        <v>6.0549999999999997</v>
      </c>
      <c r="F162" s="64">
        <v>14.686999999999999</v>
      </c>
      <c r="G162" s="5">
        <v>-3.9</v>
      </c>
      <c r="H162" s="64">
        <v>3.47</v>
      </c>
      <c r="I162" s="64">
        <v>7.98</v>
      </c>
      <c r="J162" s="64">
        <v>9.51</v>
      </c>
      <c r="K162" s="64">
        <v>98.709800000000001</v>
      </c>
      <c r="L162" s="64">
        <v>29.91</v>
      </c>
      <c r="O162" s="70">
        <f t="shared" si="4"/>
        <v>4.3049999999999977E-2</v>
      </c>
      <c r="P162" s="1">
        <f t="shared" si="5"/>
        <v>3.016</v>
      </c>
    </row>
    <row r="163" spans="1:16" x14ac:dyDescent="0.25">
      <c r="A163" s="65">
        <v>42766</v>
      </c>
      <c r="B163" s="66">
        <v>0.55960648148148151</v>
      </c>
      <c r="C163" s="64">
        <v>385.83330000000001</v>
      </c>
      <c r="D163" s="64">
        <v>8.48</v>
      </c>
      <c r="E163" s="64">
        <v>6.077</v>
      </c>
      <c r="F163" s="64">
        <v>14.686999999999999</v>
      </c>
      <c r="G163" s="5">
        <v>1.1000000000000001</v>
      </c>
      <c r="H163" s="64">
        <v>3.5</v>
      </c>
      <c r="I163" s="64">
        <v>7.98</v>
      </c>
      <c r="J163" s="64">
        <v>9.51</v>
      </c>
      <c r="K163" s="64">
        <v>98.616799999999998</v>
      </c>
      <c r="L163" s="64">
        <v>29.91</v>
      </c>
      <c r="O163" s="70">
        <f t="shared" ref="O163:O202" si="6">IF(G163="","",IF(G163*O$2+O$3&lt;0,0,G163*O$2+O$3))</f>
        <v>0.31054999999999999</v>
      </c>
      <c r="P163" s="1">
        <f t="shared" ref="P163:P202" si="7">E163-P$4</f>
        <v>3.0380000000000003</v>
      </c>
    </row>
    <row r="164" spans="1:16" x14ac:dyDescent="0.25">
      <c r="A164" s="65">
        <v>42766</v>
      </c>
      <c r="B164" s="66">
        <v>0.55972222222222223</v>
      </c>
      <c r="C164" s="64">
        <v>386</v>
      </c>
      <c r="D164" s="64">
        <v>8.48</v>
      </c>
      <c r="E164" s="64">
        <v>6.0720000000000001</v>
      </c>
      <c r="F164" s="64">
        <v>14.686999999999999</v>
      </c>
      <c r="G164" s="5">
        <v>-4.0999999999999996</v>
      </c>
      <c r="H164" s="64">
        <v>3.5</v>
      </c>
      <c r="I164" s="64">
        <v>7.98</v>
      </c>
      <c r="J164" s="64">
        <v>9.52</v>
      </c>
      <c r="K164" s="64">
        <v>98.813900000000004</v>
      </c>
      <c r="L164" s="64">
        <v>29.91</v>
      </c>
      <c r="O164" s="70">
        <f t="shared" si="6"/>
        <v>3.234999999999999E-2</v>
      </c>
      <c r="P164" s="1">
        <f t="shared" si="7"/>
        <v>3.0330000000000004</v>
      </c>
    </row>
    <row r="165" spans="1:16" x14ac:dyDescent="0.25">
      <c r="A165" s="65">
        <v>42766</v>
      </c>
      <c r="B165" s="66">
        <v>0.55983796296296295</v>
      </c>
      <c r="C165" s="64">
        <v>386.16669999999999</v>
      </c>
      <c r="D165" s="64">
        <v>8.48</v>
      </c>
      <c r="E165" s="64">
        <v>6.0389999999999997</v>
      </c>
      <c r="F165" s="64">
        <v>14.686999999999999</v>
      </c>
      <c r="G165" s="5">
        <v>-4.2</v>
      </c>
      <c r="H165" s="64">
        <v>3.5</v>
      </c>
      <c r="I165" s="64">
        <v>7.98</v>
      </c>
      <c r="J165" s="64">
        <v>9.5</v>
      </c>
      <c r="K165" s="64">
        <v>98.573899999999995</v>
      </c>
      <c r="L165" s="64">
        <v>29.91</v>
      </c>
      <c r="O165" s="70">
        <f t="shared" si="6"/>
        <v>2.6999999999999968E-2</v>
      </c>
      <c r="P165" s="1">
        <f t="shared" si="7"/>
        <v>3</v>
      </c>
    </row>
    <row r="166" spans="1:16" x14ac:dyDescent="0.25">
      <c r="A166" s="65">
        <v>42766</v>
      </c>
      <c r="B166" s="66">
        <v>0.55995370370370368</v>
      </c>
      <c r="C166" s="64">
        <v>386.33330000000001</v>
      </c>
      <c r="D166" s="64">
        <v>8.4700000000000006</v>
      </c>
      <c r="E166" s="64">
        <v>6.0439999999999996</v>
      </c>
      <c r="F166" s="64">
        <v>14.686999999999999</v>
      </c>
      <c r="G166" s="5">
        <v>-3.8</v>
      </c>
      <c r="H166" s="64">
        <v>3.47</v>
      </c>
      <c r="I166" s="64">
        <v>7.98</v>
      </c>
      <c r="J166" s="64">
        <v>9.51</v>
      </c>
      <c r="K166" s="64">
        <v>98.653999999999996</v>
      </c>
      <c r="L166" s="64">
        <v>29.92</v>
      </c>
      <c r="O166" s="70">
        <f t="shared" si="6"/>
        <v>4.8399999999999999E-2</v>
      </c>
      <c r="P166" s="1">
        <f t="shared" si="7"/>
        <v>3.0049999999999999</v>
      </c>
    </row>
    <row r="167" spans="1:16" x14ac:dyDescent="0.25">
      <c r="A167" s="65">
        <v>42766</v>
      </c>
      <c r="B167" s="66">
        <v>0.5600694444444444</v>
      </c>
      <c r="C167" s="64">
        <v>386.5</v>
      </c>
      <c r="D167" s="64">
        <v>8.48</v>
      </c>
      <c r="E167" s="64">
        <v>6.23</v>
      </c>
      <c r="F167" s="64">
        <v>14.686999999999999</v>
      </c>
      <c r="G167" s="5">
        <v>-4.0999999999999996</v>
      </c>
      <c r="H167" s="64">
        <v>3.47</v>
      </c>
      <c r="I167" s="64">
        <v>7.98</v>
      </c>
      <c r="J167" s="64">
        <v>9.51</v>
      </c>
      <c r="K167" s="64">
        <v>98.691199999999995</v>
      </c>
      <c r="L167" s="64">
        <v>29.93</v>
      </c>
      <c r="O167" s="70">
        <f t="shared" si="6"/>
        <v>3.234999999999999E-2</v>
      </c>
      <c r="P167" s="1">
        <f t="shared" si="7"/>
        <v>3.1910000000000007</v>
      </c>
    </row>
    <row r="168" spans="1:16" x14ac:dyDescent="0.25">
      <c r="A168" s="65">
        <v>42766</v>
      </c>
      <c r="B168" s="66">
        <v>0.56018518518518523</v>
      </c>
      <c r="C168" s="64">
        <v>386.66669999999999</v>
      </c>
      <c r="D168" s="64">
        <v>8.4700000000000006</v>
      </c>
      <c r="E168" s="64">
        <v>6.2629999999999999</v>
      </c>
      <c r="F168" s="64">
        <v>14.686999999999999</v>
      </c>
      <c r="G168" s="5">
        <v>-4</v>
      </c>
      <c r="H168" s="64">
        <v>3.5</v>
      </c>
      <c r="I168" s="64">
        <v>7.98</v>
      </c>
      <c r="J168" s="64">
        <v>9.5</v>
      </c>
      <c r="K168" s="64">
        <v>98.597999999999999</v>
      </c>
      <c r="L168" s="64">
        <v>29.92</v>
      </c>
      <c r="O168" s="70">
        <f t="shared" si="6"/>
        <v>3.7699999999999984E-2</v>
      </c>
      <c r="P168" s="1">
        <f t="shared" si="7"/>
        <v>3.2240000000000002</v>
      </c>
    </row>
    <row r="169" spans="1:16" x14ac:dyDescent="0.25">
      <c r="A169" s="65">
        <v>42766</v>
      </c>
      <c r="B169" s="66">
        <v>0.56030092592592595</v>
      </c>
      <c r="C169" s="64">
        <v>386.83330000000001</v>
      </c>
      <c r="D169" s="64">
        <v>8.4700000000000006</v>
      </c>
      <c r="E169" s="64">
        <v>6.2240000000000002</v>
      </c>
      <c r="F169" s="64">
        <v>14.686999999999999</v>
      </c>
      <c r="G169" s="5">
        <v>-3.3</v>
      </c>
      <c r="H169" s="64">
        <v>3.47</v>
      </c>
      <c r="I169" s="64">
        <v>7.98</v>
      </c>
      <c r="J169" s="64">
        <v>9.51</v>
      </c>
      <c r="K169" s="64">
        <v>98.615399999999994</v>
      </c>
      <c r="L169" s="64">
        <v>29.93</v>
      </c>
      <c r="O169" s="70">
        <f t="shared" si="6"/>
        <v>7.5149999999999995E-2</v>
      </c>
      <c r="P169" s="1">
        <f t="shared" si="7"/>
        <v>3.1850000000000005</v>
      </c>
    </row>
    <row r="170" spans="1:16" x14ac:dyDescent="0.25">
      <c r="A170" s="65">
        <v>42766</v>
      </c>
      <c r="B170" s="66">
        <v>0.56041666666666667</v>
      </c>
      <c r="C170" s="64">
        <v>387</v>
      </c>
      <c r="D170" s="64">
        <v>8.4600000000000009</v>
      </c>
      <c r="E170" s="64">
        <v>6.05</v>
      </c>
      <c r="F170" s="64">
        <v>14.686999999999999</v>
      </c>
      <c r="G170" s="5">
        <v>-4</v>
      </c>
      <c r="H170" s="64">
        <v>3.5</v>
      </c>
      <c r="I170" s="64">
        <v>7.98</v>
      </c>
      <c r="J170" s="64">
        <v>9.5</v>
      </c>
      <c r="K170" s="64">
        <v>98.567999999999998</v>
      </c>
      <c r="L170" s="64">
        <v>29.93</v>
      </c>
      <c r="O170" s="70">
        <f t="shared" si="6"/>
        <v>3.7699999999999984E-2</v>
      </c>
      <c r="P170" s="1">
        <f t="shared" si="7"/>
        <v>3.0110000000000001</v>
      </c>
    </row>
    <row r="171" spans="1:16" x14ac:dyDescent="0.25">
      <c r="A171" s="65">
        <v>42766</v>
      </c>
      <c r="B171" s="66">
        <v>0.5605324074074074</v>
      </c>
      <c r="C171" s="64">
        <v>387.16669999999999</v>
      </c>
      <c r="D171" s="64">
        <v>8.4700000000000006</v>
      </c>
      <c r="E171" s="64">
        <v>6.077</v>
      </c>
      <c r="F171" s="64">
        <v>14.686999999999999</v>
      </c>
      <c r="G171" s="5">
        <v>-4.2</v>
      </c>
      <c r="H171" s="64">
        <v>3.47</v>
      </c>
      <c r="I171" s="64">
        <v>7.98</v>
      </c>
      <c r="J171" s="64">
        <v>9.51</v>
      </c>
      <c r="K171" s="64">
        <v>98.615499999999997</v>
      </c>
      <c r="L171" s="64">
        <v>29.92</v>
      </c>
      <c r="O171" s="70">
        <f t="shared" si="6"/>
        <v>2.6999999999999968E-2</v>
      </c>
      <c r="P171" s="1">
        <f t="shared" si="7"/>
        <v>3.0380000000000003</v>
      </c>
    </row>
    <row r="172" spans="1:16" x14ac:dyDescent="0.25">
      <c r="A172" s="65">
        <v>42766</v>
      </c>
      <c r="B172" s="66">
        <v>0.56064814814814812</v>
      </c>
      <c r="C172" s="64">
        <v>387.33330000000001</v>
      </c>
      <c r="D172" s="64">
        <v>8.4700000000000006</v>
      </c>
      <c r="E172" s="64">
        <v>6.0880000000000001</v>
      </c>
      <c r="F172" s="64">
        <v>14.686999999999999</v>
      </c>
      <c r="G172" s="5">
        <v>-3.9</v>
      </c>
      <c r="H172" s="64">
        <v>3.47</v>
      </c>
      <c r="I172" s="64">
        <v>7.98</v>
      </c>
      <c r="J172" s="64">
        <v>9.5</v>
      </c>
      <c r="K172" s="64">
        <v>98.582999999999998</v>
      </c>
      <c r="L172" s="64">
        <v>29.92</v>
      </c>
      <c r="O172" s="70">
        <f t="shared" si="6"/>
        <v>4.3049999999999977E-2</v>
      </c>
      <c r="P172" s="1">
        <f t="shared" si="7"/>
        <v>3.0490000000000004</v>
      </c>
    </row>
    <row r="173" spans="1:16" x14ac:dyDescent="0.25">
      <c r="A173" s="65">
        <v>42766</v>
      </c>
      <c r="B173" s="66">
        <v>0.56076388888888895</v>
      </c>
      <c r="C173" s="64">
        <v>387.5</v>
      </c>
      <c r="D173" s="64">
        <v>8.4700000000000006</v>
      </c>
      <c r="E173" s="64">
        <v>6.05</v>
      </c>
      <c r="F173" s="64">
        <v>14.686999999999999</v>
      </c>
      <c r="G173" s="5">
        <v>-4.2</v>
      </c>
      <c r="H173" s="64">
        <v>3.47</v>
      </c>
      <c r="I173" s="64">
        <v>7.98</v>
      </c>
      <c r="J173" s="64">
        <v>9.5</v>
      </c>
      <c r="K173" s="64">
        <v>98.523600000000002</v>
      </c>
      <c r="L173" s="64">
        <v>29.93</v>
      </c>
      <c r="O173" s="70">
        <f t="shared" si="6"/>
        <v>2.6999999999999968E-2</v>
      </c>
      <c r="P173" s="1">
        <f t="shared" si="7"/>
        <v>3.0110000000000001</v>
      </c>
    </row>
    <row r="174" spans="1:16" x14ac:dyDescent="0.25">
      <c r="A174" s="65">
        <v>42766</v>
      </c>
      <c r="B174" s="66">
        <v>0.56087962962962956</v>
      </c>
      <c r="C174" s="64">
        <v>387.66669999999999</v>
      </c>
      <c r="D174" s="64">
        <v>8.4700000000000006</v>
      </c>
      <c r="E174" s="64">
        <v>6.0549999999999997</v>
      </c>
      <c r="F174" s="64">
        <v>14.686999999999999</v>
      </c>
      <c r="G174" s="5">
        <v>-4</v>
      </c>
      <c r="H174" s="64">
        <v>3.47</v>
      </c>
      <c r="I174" s="64">
        <v>7.98</v>
      </c>
      <c r="J174" s="64">
        <v>9.51</v>
      </c>
      <c r="K174" s="64">
        <v>98.668599999999998</v>
      </c>
      <c r="L174" s="64">
        <v>29.92</v>
      </c>
      <c r="O174" s="70">
        <f t="shared" si="6"/>
        <v>3.7699999999999984E-2</v>
      </c>
      <c r="P174" s="1">
        <f t="shared" si="7"/>
        <v>3.016</v>
      </c>
    </row>
    <row r="175" spans="1:16" x14ac:dyDescent="0.25">
      <c r="A175" s="65">
        <v>42766</v>
      </c>
      <c r="B175" s="66">
        <v>0.56099537037037039</v>
      </c>
      <c r="C175" s="64">
        <v>387.83330000000001</v>
      </c>
      <c r="D175" s="64">
        <v>8.4700000000000006</v>
      </c>
      <c r="E175" s="64">
        <v>5.9189999999999996</v>
      </c>
      <c r="F175" s="64">
        <v>14.686999999999999</v>
      </c>
      <c r="G175" s="5">
        <v>-3.8</v>
      </c>
      <c r="H175" s="64">
        <v>3.47</v>
      </c>
      <c r="I175" s="64">
        <v>7.98</v>
      </c>
      <c r="J175" s="64">
        <v>9.5</v>
      </c>
      <c r="K175" s="64">
        <v>98.596199999999996</v>
      </c>
      <c r="L175" s="64">
        <v>29.93</v>
      </c>
      <c r="O175" s="70">
        <f t="shared" si="6"/>
        <v>4.8399999999999999E-2</v>
      </c>
      <c r="P175" s="1">
        <f t="shared" si="7"/>
        <v>2.88</v>
      </c>
    </row>
    <row r="176" spans="1:16" x14ac:dyDescent="0.25">
      <c r="A176" s="13">
        <v>42766</v>
      </c>
      <c r="B176" s="14">
        <v>0.56111111111111112</v>
      </c>
      <c r="C176" s="12">
        <v>388</v>
      </c>
      <c r="D176" s="12">
        <v>8.4700000000000006</v>
      </c>
      <c r="E176" s="12">
        <v>6.0119999999999996</v>
      </c>
      <c r="F176" s="12">
        <v>14.686999999999999</v>
      </c>
      <c r="G176" s="5">
        <v>-1.9</v>
      </c>
      <c r="H176" s="12">
        <v>3.47</v>
      </c>
      <c r="I176" s="12">
        <v>7.98</v>
      </c>
      <c r="J176" s="12">
        <v>9.51</v>
      </c>
      <c r="K176" s="12">
        <v>98.633300000000006</v>
      </c>
      <c r="L176" s="12">
        <v>29.93</v>
      </c>
      <c r="O176" s="70">
        <f t="shared" si="6"/>
        <v>0.15004999999999999</v>
      </c>
      <c r="P176" s="1">
        <f t="shared" si="7"/>
        <v>2.9729999999999999</v>
      </c>
    </row>
    <row r="177" spans="1:16" x14ac:dyDescent="0.25">
      <c r="A177" s="13">
        <v>42766</v>
      </c>
      <c r="B177" s="14">
        <v>0.56122685185185184</v>
      </c>
      <c r="C177" s="12">
        <v>388.16669999999999</v>
      </c>
      <c r="D177" s="12">
        <v>8.4700000000000006</v>
      </c>
      <c r="E177" s="12">
        <v>6.0880000000000001</v>
      </c>
      <c r="F177" s="12">
        <v>14.686999999999999</v>
      </c>
      <c r="G177" s="5">
        <v>-3.3</v>
      </c>
      <c r="H177" s="12">
        <v>3.47</v>
      </c>
      <c r="I177" s="12">
        <v>7.98</v>
      </c>
      <c r="J177" s="12">
        <v>9.51</v>
      </c>
      <c r="K177" s="12">
        <v>98.657200000000003</v>
      </c>
      <c r="L177" s="12">
        <v>29.92</v>
      </c>
      <c r="O177" s="70">
        <f t="shared" si="6"/>
        <v>7.5149999999999995E-2</v>
      </c>
      <c r="P177" s="1">
        <f t="shared" si="7"/>
        <v>3.0490000000000004</v>
      </c>
    </row>
    <row r="178" spans="1:16" x14ac:dyDescent="0.25">
      <c r="A178" s="13">
        <v>42766</v>
      </c>
      <c r="B178" s="14">
        <v>0.56134259259259256</v>
      </c>
      <c r="C178" s="12">
        <v>388.33330000000001</v>
      </c>
      <c r="D178" s="12">
        <v>8.4700000000000006</v>
      </c>
      <c r="E178" s="12">
        <v>6.1429999999999998</v>
      </c>
      <c r="F178" s="12">
        <v>14.686999999999999</v>
      </c>
      <c r="G178" s="5">
        <v>-4.3</v>
      </c>
      <c r="H178" s="12">
        <v>3.47</v>
      </c>
      <c r="I178" s="12">
        <v>7.98</v>
      </c>
      <c r="J178" s="12">
        <v>9.5</v>
      </c>
      <c r="K178" s="12">
        <v>98.585899999999995</v>
      </c>
      <c r="L178" s="12">
        <v>29.93</v>
      </c>
      <c r="O178" s="70">
        <f t="shared" si="6"/>
        <v>2.1650000000000003E-2</v>
      </c>
      <c r="P178" s="1">
        <f t="shared" si="7"/>
        <v>3.1040000000000001</v>
      </c>
    </row>
    <row r="179" spans="1:16" x14ac:dyDescent="0.25">
      <c r="A179" s="13">
        <v>42766</v>
      </c>
      <c r="B179" s="14">
        <v>0.56145833333333328</v>
      </c>
      <c r="C179" s="12">
        <v>388.5</v>
      </c>
      <c r="D179" s="12">
        <v>8.4600000000000009</v>
      </c>
      <c r="E179" s="12">
        <v>6.0940000000000003</v>
      </c>
      <c r="F179" s="12">
        <v>14.686999999999999</v>
      </c>
      <c r="G179" s="5">
        <v>-4.0999999999999996</v>
      </c>
      <c r="H179" s="12">
        <v>3.5</v>
      </c>
      <c r="I179" s="12">
        <v>7.98</v>
      </c>
      <c r="J179" s="12">
        <v>9.5</v>
      </c>
      <c r="K179" s="12">
        <v>98.591399999999993</v>
      </c>
      <c r="L179" s="12">
        <v>29.94</v>
      </c>
      <c r="O179" s="70">
        <f t="shared" si="6"/>
        <v>3.234999999999999E-2</v>
      </c>
      <c r="P179" s="1">
        <f t="shared" si="7"/>
        <v>3.0550000000000006</v>
      </c>
    </row>
    <row r="180" spans="1:16" x14ac:dyDescent="0.25">
      <c r="A180" s="13">
        <v>42766</v>
      </c>
      <c r="B180" s="14">
        <v>0.56157407407407411</v>
      </c>
      <c r="C180" s="12">
        <v>388.66669999999999</v>
      </c>
      <c r="D180" s="12">
        <v>8.4700000000000006</v>
      </c>
      <c r="E180" s="12">
        <v>6.2679999999999998</v>
      </c>
      <c r="F180" s="12">
        <v>14.686999999999999</v>
      </c>
      <c r="G180" s="5">
        <v>-3.5</v>
      </c>
      <c r="H180" s="12">
        <v>3.47</v>
      </c>
      <c r="I180" s="12">
        <v>7.98</v>
      </c>
      <c r="J180" s="12">
        <v>9.5</v>
      </c>
      <c r="K180" s="12">
        <v>98.550200000000004</v>
      </c>
      <c r="L180" s="12">
        <v>29.94</v>
      </c>
      <c r="O180" s="70">
        <f t="shared" si="6"/>
        <v>6.444999999999998E-2</v>
      </c>
      <c r="P180" s="1">
        <f t="shared" si="7"/>
        <v>3.2290000000000001</v>
      </c>
    </row>
    <row r="181" spans="1:16" x14ac:dyDescent="0.25">
      <c r="A181" s="13">
        <v>42766</v>
      </c>
      <c r="B181" s="14">
        <v>0.56168981481481484</v>
      </c>
      <c r="C181" s="12">
        <v>388.83330000000001</v>
      </c>
      <c r="D181" s="12">
        <v>8.4700000000000006</v>
      </c>
      <c r="E181" s="12">
        <v>6.306</v>
      </c>
      <c r="F181" s="12">
        <v>14.686999999999999</v>
      </c>
      <c r="G181" s="5">
        <v>-4</v>
      </c>
      <c r="H181" s="12">
        <v>3.47</v>
      </c>
      <c r="I181" s="12">
        <v>7.98</v>
      </c>
      <c r="J181" s="12">
        <v>9.51</v>
      </c>
      <c r="K181" s="12">
        <v>98.633499999999998</v>
      </c>
      <c r="L181" s="12">
        <v>29.94</v>
      </c>
      <c r="O181" s="70">
        <f t="shared" si="6"/>
        <v>3.7699999999999984E-2</v>
      </c>
      <c r="P181" s="1">
        <f t="shared" si="7"/>
        <v>3.2670000000000003</v>
      </c>
    </row>
    <row r="182" spans="1:16" x14ac:dyDescent="0.25">
      <c r="A182" s="13">
        <v>42766</v>
      </c>
      <c r="B182" s="14">
        <v>0.56180555555555556</v>
      </c>
      <c r="C182" s="12">
        <v>389</v>
      </c>
      <c r="D182" s="12">
        <v>8.48</v>
      </c>
      <c r="E182" s="12">
        <v>6.1429999999999998</v>
      </c>
      <c r="F182" s="12">
        <v>14.686999999999999</v>
      </c>
      <c r="G182" s="5">
        <v>-2.5</v>
      </c>
      <c r="H182" s="12">
        <v>3.5</v>
      </c>
      <c r="I182" s="12">
        <v>7.98</v>
      </c>
      <c r="J182" s="12">
        <v>9.5299999999999994</v>
      </c>
      <c r="K182" s="12">
        <v>98.848600000000005</v>
      </c>
      <c r="L182" s="12">
        <v>29.93</v>
      </c>
      <c r="O182" s="70">
        <f t="shared" si="6"/>
        <v>0.11794999999999997</v>
      </c>
      <c r="P182" s="1">
        <f t="shared" si="7"/>
        <v>3.1040000000000001</v>
      </c>
    </row>
    <row r="183" spans="1:16" x14ac:dyDescent="0.25">
      <c r="A183" s="13">
        <v>42766</v>
      </c>
      <c r="B183" s="14">
        <v>0.56192129629629628</v>
      </c>
      <c r="C183" s="12">
        <v>389.16669999999999</v>
      </c>
      <c r="D183" s="12">
        <v>8.4700000000000006</v>
      </c>
      <c r="E183" s="12">
        <v>6.1970000000000001</v>
      </c>
      <c r="F183" s="12">
        <v>14.686999999999999</v>
      </c>
      <c r="G183" s="5">
        <v>-3.2</v>
      </c>
      <c r="H183" s="12">
        <v>3.47</v>
      </c>
      <c r="I183" s="12">
        <v>7.98</v>
      </c>
      <c r="J183" s="12">
        <v>9.51</v>
      </c>
      <c r="K183" s="12">
        <v>98.702799999999996</v>
      </c>
      <c r="L183" s="12">
        <v>29.93</v>
      </c>
      <c r="O183" s="70">
        <f t="shared" si="6"/>
        <v>8.049999999999996E-2</v>
      </c>
      <c r="P183" s="1">
        <f t="shared" si="7"/>
        <v>3.1580000000000004</v>
      </c>
    </row>
    <row r="184" spans="1:16" x14ac:dyDescent="0.25">
      <c r="A184" s="13">
        <v>42766</v>
      </c>
      <c r="B184" s="14">
        <v>0.562037037037037</v>
      </c>
      <c r="C184" s="12">
        <v>389.33330000000001</v>
      </c>
      <c r="D184" s="12">
        <v>8.48</v>
      </c>
      <c r="E184" s="12">
        <v>6.17</v>
      </c>
      <c r="F184" s="12">
        <v>14.686999999999999</v>
      </c>
      <c r="G184" s="5">
        <v>-4</v>
      </c>
      <c r="H184" s="12">
        <v>3.5</v>
      </c>
      <c r="I184" s="12">
        <v>7.98</v>
      </c>
      <c r="J184" s="12">
        <v>9.51</v>
      </c>
      <c r="K184" s="12">
        <v>98.685500000000005</v>
      </c>
      <c r="L184" s="12">
        <v>29.93</v>
      </c>
      <c r="O184" s="70">
        <f t="shared" si="6"/>
        <v>3.7699999999999984E-2</v>
      </c>
      <c r="P184" s="1">
        <f t="shared" si="7"/>
        <v>3.1310000000000002</v>
      </c>
    </row>
    <row r="185" spans="1:16" x14ac:dyDescent="0.25">
      <c r="A185" s="13">
        <v>42766</v>
      </c>
      <c r="B185" s="14">
        <v>0.56215277777777783</v>
      </c>
      <c r="C185" s="12">
        <v>389.5</v>
      </c>
      <c r="D185" s="12">
        <v>8.4700000000000006</v>
      </c>
      <c r="E185" s="12">
        <v>6.181</v>
      </c>
      <c r="F185" s="12">
        <v>14.686999999999999</v>
      </c>
      <c r="G185" s="5">
        <v>-4</v>
      </c>
      <c r="H185" s="12">
        <v>3.47</v>
      </c>
      <c r="I185" s="12">
        <v>7.98</v>
      </c>
      <c r="J185" s="12">
        <v>9.51</v>
      </c>
      <c r="K185" s="12">
        <v>98.627700000000004</v>
      </c>
      <c r="L185" s="12">
        <v>29.93</v>
      </c>
      <c r="O185" s="70">
        <f t="shared" si="6"/>
        <v>3.7699999999999984E-2</v>
      </c>
      <c r="P185" s="1">
        <f t="shared" si="7"/>
        <v>3.1420000000000003</v>
      </c>
    </row>
    <row r="186" spans="1:16" x14ac:dyDescent="0.25">
      <c r="A186" s="13">
        <v>42766</v>
      </c>
      <c r="B186" s="14">
        <v>0.56226851851851845</v>
      </c>
      <c r="C186" s="12">
        <v>389.66669999999999</v>
      </c>
      <c r="D186" s="12">
        <v>8.4700000000000006</v>
      </c>
      <c r="E186" s="12">
        <v>6.1429999999999998</v>
      </c>
      <c r="F186" s="12">
        <v>14.686999999999999</v>
      </c>
      <c r="G186" s="5">
        <v>-3.8</v>
      </c>
      <c r="H186" s="12">
        <v>3.47</v>
      </c>
      <c r="I186" s="12">
        <v>7.98</v>
      </c>
      <c r="J186" s="12">
        <v>9.51</v>
      </c>
      <c r="K186" s="12">
        <v>98.6875</v>
      </c>
      <c r="L186" s="12">
        <v>29.93</v>
      </c>
      <c r="O186" s="70">
        <f t="shared" si="6"/>
        <v>4.8399999999999999E-2</v>
      </c>
      <c r="P186" s="1">
        <f t="shared" si="7"/>
        <v>3.1040000000000001</v>
      </c>
    </row>
    <row r="187" spans="1:16" x14ac:dyDescent="0.25">
      <c r="A187" s="13">
        <v>42766</v>
      </c>
      <c r="B187" s="14">
        <v>0.56238425925925928</v>
      </c>
      <c r="C187" s="12">
        <v>389.83330000000001</v>
      </c>
      <c r="D187" s="12">
        <v>8.4700000000000006</v>
      </c>
      <c r="E187" s="12">
        <v>6.1539999999999999</v>
      </c>
      <c r="F187" s="12">
        <v>14.686999999999999</v>
      </c>
      <c r="G187" s="5">
        <v>-4.3</v>
      </c>
      <c r="H187" s="12">
        <v>3.47</v>
      </c>
      <c r="I187" s="12">
        <v>7.98</v>
      </c>
      <c r="J187" s="12">
        <v>9.51</v>
      </c>
      <c r="K187" s="12">
        <v>98.683800000000005</v>
      </c>
      <c r="L187" s="12">
        <v>29.95</v>
      </c>
      <c r="O187" s="70">
        <f t="shared" si="6"/>
        <v>2.1650000000000003E-2</v>
      </c>
      <c r="P187" s="1">
        <f t="shared" si="7"/>
        <v>3.1150000000000002</v>
      </c>
    </row>
    <row r="188" spans="1:16" x14ac:dyDescent="0.25">
      <c r="A188" s="13">
        <v>42766</v>
      </c>
      <c r="B188" s="14">
        <v>0.5625</v>
      </c>
      <c r="C188" s="12">
        <v>390</v>
      </c>
      <c r="D188" s="12">
        <v>8.4700000000000006</v>
      </c>
      <c r="E188" s="12">
        <v>6.181</v>
      </c>
      <c r="F188" s="12">
        <v>14.686999999999999</v>
      </c>
      <c r="G188" s="5">
        <v>-3.7</v>
      </c>
      <c r="H188" s="12">
        <v>3.5</v>
      </c>
      <c r="I188" s="12">
        <v>7.98</v>
      </c>
      <c r="J188" s="12">
        <v>9.5299999999999994</v>
      </c>
      <c r="K188" s="12">
        <v>98.869900000000001</v>
      </c>
      <c r="L188" s="12">
        <v>29.93</v>
      </c>
      <c r="O188" s="70">
        <f t="shared" si="6"/>
        <v>5.3749999999999964E-2</v>
      </c>
      <c r="P188" s="1">
        <f t="shared" si="7"/>
        <v>3.1420000000000003</v>
      </c>
    </row>
    <row r="189" spans="1:16" x14ac:dyDescent="0.25">
      <c r="A189" s="13">
        <v>42766</v>
      </c>
      <c r="B189" s="14">
        <v>0.56261574074074072</v>
      </c>
      <c r="C189" s="12">
        <v>390.16669999999999</v>
      </c>
      <c r="D189" s="12">
        <v>8.4700000000000006</v>
      </c>
      <c r="E189" s="12">
        <v>6.1920000000000002</v>
      </c>
      <c r="F189" s="12">
        <v>14.686999999999999</v>
      </c>
      <c r="G189" s="5">
        <v>-3.8</v>
      </c>
      <c r="H189" s="12">
        <v>3.47</v>
      </c>
      <c r="I189" s="12">
        <v>7.98</v>
      </c>
      <c r="J189" s="12">
        <v>9.52</v>
      </c>
      <c r="K189" s="12">
        <v>98.778099999999995</v>
      </c>
      <c r="L189" s="12">
        <v>29.94</v>
      </c>
      <c r="O189" s="70">
        <f t="shared" si="6"/>
        <v>4.8399999999999999E-2</v>
      </c>
      <c r="P189" s="1">
        <f t="shared" si="7"/>
        <v>3.1530000000000005</v>
      </c>
    </row>
    <row r="190" spans="1:16" x14ac:dyDescent="0.25">
      <c r="A190" s="13">
        <v>42766</v>
      </c>
      <c r="B190" s="14">
        <v>0.56273148148148155</v>
      </c>
      <c r="C190" s="12">
        <v>390.33330000000001</v>
      </c>
      <c r="D190" s="12">
        <v>8.4700000000000006</v>
      </c>
      <c r="E190" s="12">
        <v>6.2629999999999999</v>
      </c>
      <c r="F190" s="12">
        <v>14.686999999999999</v>
      </c>
      <c r="G190" s="5">
        <v>-4.4000000000000004</v>
      </c>
      <c r="H190" s="12">
        <v>3.47</v>
      </c>
      <c r="I190" s="12">
        <v>7.98</v>
      </c>
      <c r="J190" s="12">
        <v>9.51</v>
      </c>
      <c r="K190" s="12">
        <v>98.699600000000004</v>
      </c>
      <c r="L190" s="12">
        <v>29.93</v>
      </c>
      <c r="O190" s="70">
        <f t="shared" si="6"/>
        <v>1.6299999999999953E-2</v>
      </c>
      <c r="P190" s="1">
        <f t="shared" si="7"/>
        <v>3.2240000000000002</v>
      </c>
    </row>
    <row r="191" spans="1:16" x14ac:dyDescent="0.25">
      <c r="A191" s="13">
        <v>42766</v>
      </c>
      <c r="B191" s="14">
        <v>0.56284722222222217</v>
      </c>
      <c r="C191" s="12">
        <v>390.5</v>
      </c>
      <c r="D191" s="12">
        <v>8.4700000000000006</v>
      </c>
      <c r="E191" s="12">
        <v>6.2679999999999998</v>
      </c>
      <c r="F191" s="12">
        <v>14.686999999999999</v>
      </c>
      <c r="G191" s="5">
        <v>-4.2</v>
      </c>
      <c r="H191" s="12">
        <v>3.47</v>
      </c>
      <c r="I191" s="12">
        <v>7.98</v>
      </c>
      <c r="J191" s="12">
        <v>9.52</v>
      </c>
      <c r="K191" s="12">
        <v>98.815200000000004</v>
      </c>
      <c r="L191" s="12">
        <v>29.93</v>
      </c>
      <c r="O191" s="70">
        <f t="shared" si="6"/>
        <v>2.6999999999999968E-2</v>
      </c>
      <c r="P191" s="1">
        <f t="shared" si="7"/>
        <v>3.2290000000000001</v>
      </c>
    </row>
    <row r="192" spans="1:16" x14ac:dyDescent="0.25">
      <c r="A192" s="13">
        <v>42766</v>
      </c>
      <c r="B192" s="14">
        <v>0.562962962962963</v>
      </c>
      <c r="C192" s="12">
        <v>390.66669999999999</v>
      </c>
      <c r="D192" s="12">
        <v>8.4700000000000006</v>
      </c>
      <c r="E192" s="12">
        <v>6.1260000000000003</v>
      </c>
      <c r="F192" s="12">
        <v>14.686999999999999</v>
      </c>
      <c r="G192" s="5">
        <v>-3.9</v>
      </c>
      <c r="H192" s="12">
        <v>3.47</v>
      </c>
      <c r="I192" s="12">
        <v>7.99</v>
      </c>
      <c r="J192" s="12">
        <v>9.52</v>
      </c>
      <c r="K192" s="12">
        <v>98.730199999999996</v>
      </c>
      <c r="L192" s="12">
        <v>29.94</v>
      </c>
      <c r="O192" s="70">
        <f t="shared" si="6"/>
        <v>4.3049999999999977E-2</v>
      </c>
      <c r="P192" s="1">
        <f t="shared" si="7"/>
        <v>3.0870000000000006</v>
      </c>
    </row>
    <row r="193" spans="1:16" x14ac:dyDescent="0.25">
      <c r="A193" s="13">
        <v>42766</v>
      </c>
      <c r="B193" s="14">
        <v>0.56307870370370372</v>
      </c>
      <c r="C193" s="12">
        <v>390.83330000000001</v>
      </c>
      <c r="D193" s="12">
        <v>8.4700000000000006</v>
      </c>
      <c r="E193" s="12">
        <v>5.9569999999999999</v>
      </c>
      <c r="F193" s="12">
        <v>14.686999999999999</v>
      </c>
      <c r="G193" s="5">
        <v>-4.2</v>
      </c>
      <c r="H193" s="12">
        <v>3.47</v>
      </c>
      <c r="I193" s="12">
        <v>7.98</v>
      </c>
      <c r="J193" s="12">
        <v>9.52</v>
      </c>
      <c r="K193" s="12">
        <v>98.786299999999997</v>
      </c>
      <c r="L193" s="12">
        <v>29.93</v>
      </c>
      <c r="O193" s="70">
        <f t="shared" si="6"/>
        <v>2.6999999999999968E-2</v>
      </c>
      <c r="P193" s="1">
        <f t="shared" si="7"/>
        <v>2.9180000000000001</v>
      </c>
    </row>
    <row r="194" spans="1:16" x14ac:dyDescent="0.25">
      <c r="A194" s="13">
        <v>42766</v>
      </c>
      <c r="B194" s="14">
        <v>0.56319444444444444</v>
      </c>
      <c r="C194" s="12">
        <v>391</v>
      </c>
      <c r="D194" s="12">
        <v>8.4700000000000006</v>
      </c>
      <c r="E194" s="12">
        <v>5.9630000000000001</v>
      </c>
      <c r="F194" s="12">
        <v>14.686999999999999</v>
      </c>
      <c r="G194" s="5">
        <v>-4</v>
      </c>
      <c r="H194" s="12">
        <v>3.47</v>
      </c>
      <c r="I194" s="12">
        <v>7.99</v>
      </c>
      <c r="J194" s="12">
        <v>9.5299999999999994</v>
      </c>
      <c r="K194" s="12">
        <v>98.923500000000004</v>
      </c>
      <c r="L194" s="12">
        <v>29.93</v>
      </c>
      <c r="O194" s="70">
        <f t="shared" si="6"/>
        <v>3.7699999999999984E-2</v>
      </c>
      <c r="P194" s="1">
        <f t="shared" si="7"/>
        <v>2.9240000000000004</v>
      </c>
    </row>
    <row r="195" spans="1:16" x14ac:dyDescent="0.25">
      <c r="A195" s="13">
        <v>42766</v>
      </c>
      <c r="B195" s="14">
        <v>0.56331018518518516</v>
      </c>
      <c r="C195" s="12">
        <v>391.16669999999999</v>
      </c>
      <c r="D195" s="12">
        <v>8.4700000000000006</v>
      </c>
      <c r="E195" s="12">
        <v>5.8920000000000003</v>
      </c>
      <c r="F195" s="12">
        <v>14.686999999999999</v>
      </c>
      <c r="G195" s="5">
        <v>-3.9</v>
      </c>
      <c r="H195" s="12">
        <v>3.47</v>
      </c>
      <c r="I195" s="12">
        <v>7.99</v>
      </c>
      <c r="J195" s="12">
        <v>9.52</v>
      </c>
      <c r="K195" s="12">
        <v>98.721000000000004</v>
      </c>
      <c r="L195" s="12">
        <v>29.93</v>
      </c>
      <c r="O195" s="70">
        <f t="shared" si="6"/>
        <v>4.3049999999999977E-2</v>
      </c>
      <c r="P195" s="1">
        <f t="shared" si="7"/>
        <v>2.8530000000000006</v>
      </c>
    </row>
    <row r="196" spans="1:16" x14ac:dyDescent="0.25">
      <c r="A196" s="13">
        <v>42766</v>
      </c>
      <c r="B196" s="14">
        <v>0.56342592592592589</v>
      </c>
      <c r="C196" s="12">
        <v>391.33330000000001</v>
      </c>
      <c r="D196" s="12">
        <v>8.4600000000000009</v>
      </c>
      <c r="E196" s="12">
        <v>5.1989999999999998</v>
      </c>
      <c r="F196" s="12">
        <v>14.686999999999999</v>
      </c>
      <c r="G196" s="5">
        <v>-3.9</v>
      </c>
      <c r="H196" s="12">
        <v>3.5</v>
      </c>
      <c r="I196" s="12">
        <v>7.99</v>
      </c>
      <c r="J196" s="12">
        <v>9.5299999999999994</v>
      </c>
      <c r="K196" s="12">
        <v>98.877499999999998</v>
      </c>
      <c r="L196" s="12">
        <v>29.94</v>
      </c>
      <c r="O196" s="70">
        <f t="shared" si="6"/>
        <v>4.3049999999999977E-2</v>
      </c>
      <c r="P196" s="1">
        <f t="shared" si="7"/>
        <v>2.16</v>
      </c>
    </row>
    <row r="197" spans="1:16" x14ac:dyDescent="0.25">
      <c r="A197" s="13">
        <v>42766</v>
      </c>
      <c r="B197" s="14">
        <v>0.56354166666666672</v>
      </c>
      <c r="C197" s="12">
        <v>391.5</v>
      </c>
      <c r="D197" s="12">
        <v>8.4499999999999993</v>
      </c>
      <c r="E197" s="12">
        <v>4.9160000000000004</v>
      </c>
      <c r="F197" s="12">
        <v>14.686999999999999</v>
      </c>
      <c r="G197" s="5">
        <v>-4</v>
      </c>
      <c r="H197" s="12">
        <v>3.47</v>
      </c>
      <c r="I197" s="12">
        <v>7.99</v>
      </c>
      <c r="J197" s="12">
        <v>9.5299999999999994</v>
      </c>
      <c r="K197" s="12">
        <v>98.870400000000004</v>
      </c>
      <c r="L197" s="12">
        <v>29.92</v>
      </c>
      <c r="O197" s="70">
        <f t="shared" si="6"/>
        <v>3.7699999999999984E-2</v>
      </c>
      <c r="P197" s="1">
        <f t="shared" si="7"/>
        <v>1.8770000000000007</v>
      </c>
    </row>
    <row r="198" spans="1:16" x14ac:dyDescent="0.25">
      <c r="A198" s="13">
        <v>42766</v>
      </c>
      <c r="B198" s="14">
        <v>0.56365740740740744</v>
      </c>
      <c r="C198" s="12">
        <v>391.66669999999999</v>
      </c>
      <c r="D198" s="12">
        <v>8.4600000000000009</v>
      </c>
      <c r="E198" s="12">
        <v>4.8120000000000003</v>
      </c>
      <c r="F198" s="12">
        <v>14.686999999999999</v>
      </c>
      <c r="G198" s="5">
        <v>-4</v>
      </c>
      <c r="H198" s="12">
        <v>3.47</v>
      </c>
      <c r="I198" s="12">
        <v>7.99</v>
      </c>
      <c r="J198" s="12">
        <v>9.5399999999999991</v>
      </c>
      <c r="K198" s="12">
        <v>98.976699999999994</v>
      </c>
      <c r="L198" s="12">
        <v>29.91</v>
      </c>
      <c r="O198" s="70">
        <f t="shared" si="6"/>
        <v>3.7699999999999984E-2</v>
      </c>
      <c r="P198" s="1">
        <f t="shared" si="7"/>
        <v>1.7730000000000006</v>
      </c>
    </row>
    <row r="199" spans="1:16" x14ac:dyDescent="0.25">
      <c r="A199" s="13">
        <v>42766</v>
      </c>
      <c r="B199" s="14">
        <v>0.56377314814814816</v>
      </c>
      <c r="C199" s="12">
        <v>391.83330000000001</v>
      </c>
      <c r="D199" s="12">
        <v>8.48</v>
      </c>
      <c r="E199" s="12">
        <v>4.6479999999999997</v>
      </c>
      <c r="F199" s="12">
        <v>14.686999999999999</v>
      </c>
      <c r="G199" s="5">
        <v>-4</v>
      </c>
      <c r="H199" s="12">
        <v>3.5</v>
      </c>
      <c r="I199" s="12">
        <v>7.99</v>
      </c>
      <c r="J199" s="12">
        <v>9.5399999999999991</v>
      </c>
      <c r="K199" s="12">
        <v>98.952200000000005</v>
      </c>
      <c r="L199" s="12">
        <v>29.93</v>
      </c>
      <c r="O199" s="70">
        <f t="shared" si="6"/>
        <v>3.7699999999999984E-2</v>
      </c>
      <c r="P199" s="1">
        <f t="shared" si="7"/>
        <v>1.609</v>
      </c>
    </row>
    <row r="200" spans="1:16" x14ac:dyDescent="0.25">
      <c r="A200" s="13">
        <v>42766</v>
      </c>
      <c r="B200" s="14">
        <v>0.56388888888888888</v>
      </c>
      <c r="C200" s="12">
        <v>392</v>
      </c>
      <c r="D200" s="12">
        <v>8.48</v>
      </c>
      <c r="E200" s="12">
        <v>4.6429999999999998</v>
      </c>
      <c r="F200" s="12">
        <v>14.686999999999999</v>
      </c>
      <c r="G200" s="5">
        <v>-4</v>
      </c>
      <c r="H200" s="12">
        <v>3.47</v>
      </c>
      <c r="I200" s="12">
        <v>7.99</v>
      </c>
      <c r="J200" s="12">
        <v>9.52</v>
      </c>
      <c r="K200" s="12">
        <v>98.813699999999997</v>
      </c>
      <c r="L200" s="12">
        <v>29.92</v>
      </c>
      <c r="O200" s="70">
        <f t="shared" si="6"/>
        <v>3.7699999999999984E-2</v>
      </c>
      <c r="P200" s="1">
        <f t="shared" si="7"/>
        <v>1.6040000000000001</v>
      </c>
    </row>
    <row r="201" spans="1:16" x14ac:dyDescent="0.25">
      <c r="A201" s="13">
        <v>42766</v>
      </c>
      <c r="B201" s="14">
        <v>0.56400462962962961</v>
      </c>
      <c r="C201" s="12">
        <v>392.16669999999999</v>
      </c>
      <c r="D201" s="12">
        <v>8.49</v>
      </c>
      <c r="E201" s="12">
        <v>4.5389999999999997</v>
      </c>
      <c r="F201" s="12">
        <v>14.686999999999999</v>
      </c>
      <c r="G201" s="5">
        <v>-4.0999999999999996</v>
      </c>
      <c r="H201" s="12">
        <v>3.47</v>
      </c>
      <c r="I201" s="12">
        <v>7.99</v>
      </c>
      <c r="J201" s="12">
        <v>9.52</v>
      </c>
      <c r="K201" s="12">
        <v>98.7453</v>
      </c>
      <c r="L201" s="12">
        <v>29.88</v>
      </c>
      <c r="O201" s="70">
        <f t="shared" si="6"/>
        <v>3.234999999999999E-2</v>
      </c>
      <c r="P201" s="1">
        <f t="shared" si="7"/>
        <v>1.5</v>
      </c>
    </row>
    <row r="202" spans="1:16" x14ac:dyDescent="0.25">
      <c r="A202" s="13">
        <v>42766</v>
      </c>
      <c r="B202" s="14">
        <v>0.56412037037037044</v>
      </c>
      <c r="C202" s="12">
        <v>392.33330000000001</v>
      </c>
      <c r="D202" s="12">
        <v>8.4700000000000006</v>
      </c>
      <c r="E202" s="12">
        <v>4.5990000000000002</v>
      </c>
      <c r="F202" s="12">
        <v>14.686999999999999</v>
      </c>
      <c r="G202" s="5">
        <v>-4.2</v>
      </c>
      <c r="H202" s="12">
        <v>3.47</v>
      </c>
      <c r="I202" s="12">
        <v>7.99</v>
      </c>
      <c r="J202" s="12">
        <v>9.52</v>
      </c>
      <c r="K202" s="12">
        <v>98.744299999999996</v>
      </c>
      <c r="L202" s="12">
        <v>29.85</v>
      </c>
      <c r="O202" s="70">
        <f t="shared" si="6"/>
        <v>2.6999999999999968E-2</v>
      </c>
      <c r="P202" s="1">
        <f t="shared" si="7"/>
        <v>1.5600000000000005</v>
      </c>
    </row>
    <row r="203" spans="1:16" x14ac:dyDescent="0.25">
      <c r="A203" s="10"/>
      <c r="B203" s="9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51"/>
      <c r="N203" s="51"/>
      <c r="O203" s="64"/>
      <c r="P203" s="1"/>
    </row>
    <row r="204" spans="1:16" x14ac:dyDescent="0.25">
      <c r="A204" s="10"/>
      <c r="B204" s="9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51"/>
      <c r="N204" s="51"/>
      <c r="O204" s="64"/>
      <c r="P204" s="1"/>
    </row>
    <row r="205" spans="1:16" x14ac:dyDescent="0.25">
      <c r="A205" s="10"/>
      <c r="B205" s="9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51"/>
      <c r="N205" s="51"/>
      <c r="O205" s="64"/>
      <c r="P205" s="1"/>
    </row>
    <row r="206" spans="1:16" x14ac:dyDescent="0.25">
      <c r="A206" s="10"/>
      <c r="B206" s="9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51"/>
      <c r="N206" s="51"/>
      <c r="O206" s="64"/>
      <c r="P206" s="1"/>
    </row>
    <row r="207" spans="1:16" x14ac:dyDescent="0.25">
      <c r="A207" s="10"/>
      <c r="B207" s="9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51"/>
      <c r="N207" s="51"/>
      <c r="O207" s="64"/>
      <c r="P207" s="1"/>
    </row>
    <row r="208" spans="1:16" x14ac:dyDescent="0.25">
      <c r="A208" s="10"/>
      <c r="B208" s="9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51"/>
      <c r="N208" s="51"/>
      <c r="O208" s="64"/>
      <c r="P208" s="1"/>
    </row>
    <row r="209" spans="1:16" x14ac:dyDescent="0.25">
      <c r="A209" s="10"/>
      <c r="B209" s="9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51"/>
      <c r="N209" s="51"/>
      <c r="O209" s="64"/>
      <c r="P209" s="1"/>
    </row>
    <row r="210" spans="1:16" x14ac:dyDescent="0.25">
      <c r="A210" s="10"/>
      <c r="B210" s="9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51"/>
      <c r="N210" s="51"/>
      <c r="O210" s="64"/>
      <c r="P210" s="1"/>
    </row>
    <row r="211" spans="1:16" x14ac:dyDescent="0.25">
      <c r="A211" s="10"/>
      <c r="B211" s="9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51"/>
      <c r="N211" s="51"/>
      <c r="O211" s="64"/>
      <c r="P211" s="1"/>
    </row>
    <row r="212" spans="1:16" x14ac:dyDescent="0.25">
      <c r="A212" s="10"/>
      <c r="B212" s="9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51"/>
      <c r="N212" s="51"/>
      <c r="O212" s="64"/>
      <c r="P212" s="1"/>
    </row>
    <row r="213" spans="1:16" x14ac:dyDescent="0.25">
      <c r="A213" s="10"/>
      <c r="B213" s="9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51"/>
      <c r="N213" s="51"/>
      <c r="O213" s="64"/>
      <c r="P213" s="1"/>
    </row>
    <row r="214" spans="1:16" x14ac:dyDescent="0.25">
      <c r="A214" s="10"/>
      <c r="B214" s="9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51"/>
      <c r="N214" s="51"/>
      <c r="O214" s="64"/>
      <c r="P214" s="1"/>
    </row>
    <row r="215" spans="1:16" x14ac:dyDescent="0.25">
      <c r="A215" s="10"/>
      <c r="B215" s="9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51"/>
      <c r="N215" s="51"/>
      <c r="O215" s="64"/>
      <c r="P215" s="1"/>
    </row>
    <row r="216" spans="1:16" x14ac:dyDescent="0.25">
      <c r="A216" s="10"/>
      <c r="B216" s="9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51"/>
      <c r="N216" s="51"/>
      <c r="O216" s="64"/>
      <c r="P216" s="1"/>
    </row>
    <row r="217" spans="1:16" x14ac:dyDescent="0.25">
      <c r="A217" s="10"/>
      <c r="B217" s="9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51"/>
      <c r="N217" s="51"/>
      <c r="O217" s="64"/>
      <c r="P217" s="1"/>
    </row>
    <row r="218" spans="1:16" x14ac:dyDescent="0.25">
      <c r="A218" s="10"/>
      <c r="B218" s="9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51"/>
      <c r="N218" s="51"/>
      <c r="O218" s="64"/>
      <c r="P218" s="1"/>
    </row>
    <row r="219" spans="1:16" x14ac:dyDescent="0.25">
      <c r="A219" s="10"/>
      <c r="B219" s="9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51"/>
      <c r="N219" s="51"/>
      <c r="O219" s="64"/>
      <c r="P219" s="1"/>
    </row>
    <row r="220" spans="1:16" x14ac:dyDescent="0.25">
      <c r="A220" s="10"/>
      <c r="B220" s="9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51"/>
      <c r="N220" s="51"/>
      <c r="O220" s="64"/>
      <c r="P220" s="1"/>
    </row>
    <row r="221" spans="1:16" x14ac:dyDescent="0.25">
      <c r="A221" s="10"/>
      <c r="B221" s="9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51"/>
      <c r="N221" s="51"/>
      <c r="O221" s="64"/>
      <c r="P221" s="1"/>
    </row>
    <row r="222" spans="1:16" x14ac:dyDescent="0.25">
      <c r="A222" s="10"/>
      <c r="B222" s="9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51"/>
      <c r="N222" s="51"/>
      <c r="O222" s="64"/>
      <c r="P222" s="1"/>
    </row>
    <row r="223" spans="1:16" x14ac:dyDescent="0.25">
      <c r="A223" s="10"/>
      <c r="B223" s="9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51"/>
      <c r="N223" s="51"/>
      <c r="O223" s="64"/>
      <c r="P223" s="1"/>
    </row>
    <row r="224" spans="1:16" x14ac:dyDescent="0.25">
      <c r="A224" s="10"/>
      <c r="B224" s="9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51"/>
      <c r="N224" s="51"/>
      <c r="O224" s="64"/>
      <c r="P224" s="1"/>
    </row>
    <row r="225" spans="1:16" x14ac:dyDescent="0.25">
      <c r="A225" s="10"/>
      <c r="B225" s="9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51"/>
      <c r="N225" s="51"/>
      <c r="O225" s="64"/>
      <c r="P225" s="1"/>
    </row>
    <row r="226" spans="1:16" x14ac:dyDescent="0.25">
      <c r="A226" s="10"/>
      <c r="B226" s="9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51"/>
      <c r="N226" s="51"/>
      <c r="O226" s="64"/>
      <c r="P226" s="1"/>
    </row>
    <row r="227" spans="1:16" x14ac:dyDescent="0.25">
      <c r="A227" s="10"/>
      <c r="B227" s="9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51"/>
      <c r="N227" s="51"/>
      <c r="O227" s="64"/>
      <c r="P227" s="1"/>
    </row>
    <row r="228" spans="1:16" x14ac:dyDescent="0.25">
      <c r="A228" s="10"/>
      <c r="B228" s="9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51"/>
      <c r="N228" s="51"/>
      <c r="O228" s="64"/>
      <c r="P228" s="1"/>
    </row>
    <row r="229" spans="1:16" x14ac:dyDescent="0.25">
      <c r="A229" s="10"/>
      <c r="B229" s="9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51"/>
      <c r="N229" s="51"/>
      <c r="O229" s="64"/>
      <c r="P229" s="1"/>
    </row>
    <row r="230" spans="1:16" x14ac:dyDescent="0.25">
      <c r="A230" s="10"/>
      <c r="B230" s="9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51"/>
      <c r="N230" s="51"/>
      <c r="O230" s="64"/>
      <c r="P230" s="1"/>
    </row>
    <row r="231" spans="1:16" x14ac:dyDescent="0.25">
      <c r="A231" s="10"/>
      <c r="B231" s="9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51"/>
      <c r="N231" s="51"/>
      <c r="O231" s="64"/>
      <c r="P231" s="1"/>
    </row>
    <row r="232" spans="1:16" x14ac:dyDescent="0.25">
      <c r="A232" s="10"/>
      <c r="B232" s="9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51"/>
      <c r="N232" s="51"/>
      <c r="O232" s="64"/>
      <c r="P232" s="1"/>
    </row>
    <row r="233" spans="1:16" x14ac:dyDescent="0.25">
      <c r="A233" s="10"/>
      <c r="B233" s="9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51"/>
      <c r="N233" s="51"/>
      <c r="O233" s="64"/>
      <c r="P233" s="1"/>
    </row>
    <row r="234" spans="1:16" x14ac:dyDescent="0.25">
      <c r="A234" s="10"/>
      <c r="B234" s="9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51"/>
      <c r="N234" s="51"/>
      <c r="O234" s="64"/>
      <c r="P234" s="1"/>
    </row>
    <row r="235" spans="1:16" x14ac:dyDescent="0.25">
      <c r="A235" s="10"/>
      <c r="B235" s="9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51"/>
      <c r="N235" s="51"/>
      <c r="O235" s="64"/>
      <c r="P235" s="1"/>
    </row>
    <row r="236" spans="1:16" x14ac:dyDescent="0.25">
      <c r="A236" s="10"/>
      <c r="B236" s="9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51"/>
      <c r="N236" s="51"/>
      <c r="O236" s="64"/>
      <c r="P236" s="1"/>
    </row>
    <row r="237" spans="1:16" x14ac:dyDescent="0.25">
      <c r="A237" s="10"/>
      <c r="B237" s="9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51"/>
      <c r="N237" s="51"/>
      <c r="O237" s="64"/>
      <c r="P237" s="1"/>
    </row>
    <row r="238" spans="1:16" x14ac:dyDescent="0.25">
      <c r="A238" s="10"/>
      <c r="B238" s="9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51"/>
      <c r="N238" s="51"/>
      <c r="O238" s="64"/>
      <c r="P238" s="1"/>
    </row>
    <row r="239" spans="1:16" x14ac:dyDescent="0.25">
      <c r="A239" s="10"/>
      <c r="B239" s="9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51"/>
      <c r="N239" s="51"/>
      <c r="O239" s="64"/>
      <c r="P239" s="1"/>
    </row>
    <row r="240" spans="1:16" x14ac:dyDescent="0.25">
      <c r="A240" s="10"/>
      <c r="B240" s="9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51"/>
      <c r="N240" s="51"/>
      <c r="O240" s="64"/>
      <c r="P240" s="1"/>
    </row>
    <row r="241" spans="1:16" x14ac:dyDescent="0.25">
      <c r="A241" s="10"/>
      <c r="B241" s="9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51"/>
      <c r="N241" s="51"/>
      <c r="O241" s="64"/>
      <c r="P241" s="1"/>
    </row>
    <row r="242" spans="1:16" x14ac:dyDescent="0.25">
      <c r="A242" s="10"/>
      <c r="B242" s="9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51"/>
      <c r="N242" s="51"/>
      <c r="O242" s="64"/>
      <c r="P242" s="1"/>
    </row>
    <row r="243" spans="1:16" x14ac:dyDescent="0.25">
      <c r="A243" s="10"/>
      <c r="B243" s="9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51"/>
      <c r="N243" s="51"/>
      <c r="O243" s="64"/>
      <c r="P243" s="1"/>
    </row>
    <row r="244" spans="1:16" x14ac:dyDescent="0.25">
      <c r="A244" s="10"/>
      <c r="B244" s="9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51"/>
      <c r="N244" s="51"/>
      <c r="O244" s="64"/>
      <c r="P244" s="1"/>
    </row>
    <row r="245" spans="1:16" x14ac:dyDescent="0.25">
      <c r="A245" s="10"/>
      <c r="B245" s="9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51"/>
      <c r="N245" s="51"/>
      <c r="O245" s="64"/>
      <c r="P245" s="1"/>
    </row>
    <row r="246" spans="1:16" x14ac:dyDescent="0.25">
      <c r="A246" s="10"/>
      <c r="B246" s="9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51"/>
      <c r="N246" s="51"/>
      <c r="O246" s="64"/>
      <c r="P246" s="1"/>
    </row>
    <row r="247" spans="1:16" x14ac:dyDescent="0.25">
      <c r="A247" s="10"/>
      <c r="B247" s="9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51"/>
      <c r="N247" s="51"/>
      <c r="O247" s="64"/>
      <c r="P247" s="1"/>
    </row>
    <row r="248" spans="1:16" x14ac:dyDescent="0.25">
      <c r="A248" s="10"/>
      <c r="B248" s="9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51"/>
      <c r="N248" s="51"/>
      <c r="O248" s="64"/>
      <c r="P248" s="1"/>
    </row>
    <row r="249" spans="1:16" x14ac:dyDescent="0.25">
      <c r="A249" s="10"/>
      <c r="B249" s="9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51"/>
      <c r="N249" s="51"/>
      <c r="O249" s="64"/>
      <c r="P249" s="1"/>
    </row>
    <row r="250" spans="1:16" x14ac:dyDescent="0.25">
      <c r="A250" s="10"/>
      <c r="B250" s="9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51"/>
      <c r="N250" s="51"/>
      <c r="O250" s="64"/>
      <c r="P250" s="1"/>
    </row>
    <row r="251" spans="1:16" x14ac:dyDescent="0.25">
      <c r="A251" s="10"/>
      <c r="B251" s="9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51"/>
      <c r="N251" s="51"/>
      <c r="O251" s="64"/>
      <c r="P251" s="1"/>
    </row>
    <row r="252" spans="1:16" x14ac:dyDescent="0.25">
      <c r="A252" s="10"/>
      <c r="B252" s="9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51"/>
      <c r="N252" s="51"/>
      <c r="O252" s="64"/>
      <c r="P252" s="1"/>
    </row>
    <row r="253" spans="1:16" x14ac:dyDescent="0.25">
      <c r="A253" s="10"/>
      <c r="B253" s="9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51"/>
      <c r="N253" s="51"/>
      <c r="O253" s="64"/>
      <c r="P253" s="1"/>
    </row>
    <row r="254" spans="1:16" x14ac:dyDescent="0.25">
      <c r="A254" s="10"/>
      <c r="B254" s="9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51"/>
      <c r="N254" s="51"/>
      <c r="O254" s="64"/>
      <c r="P254" s="1"/>
    </row>
    <row r="255" spans="1:16" x14ac:dyDescent="0.25">
      <c r="A255" s="10"/>
      <c r="B255" s="9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51"/>
      <c r="N255" s="51"/>
      <c r="O255" s="64"/>
      <c r="P255" s="1"/>
    </row>
    <row r="256" spans="1:16" x14ac:dyDescent="0.25">
      <c r="B256" s="67"/>
      <c r="O256" s="64"/>
      <c r="P256" s="1"/>
    </row>
    <row r="257" spans="2:16" x14ac:dyDescent="0.25">
      <c r="B257" s="67"/>
      <c r="O257" s="64"/>
      <c r="P257" s="1"/>
    </row>
    <row r="258" spans="2:16" x14ac:dyDescent="0.25">
      <c r="B258" s="67"/>
      <c r="O258" s="64"/>
      <c r="P258" s="1"/>
    </row>
    <row r="259" spans="2:16" x14ac:dyDescent="0.25">
      <c r="B259" s="67"/>
      <c r="O259" s="64"/>
      <c r="P259" s="1"/>
    </row>
    <row r="260" spans="2:16" x14ac:dyDescent="0.25">
      <c r="B260" s="67"/>
      <c r="O260" s="64"/>
      <c r="P260" s="1"/>
    </row>
    <row r="261" spans="2:16" x14ac:dyDescent="0.25">
      <c r="B261" s="67"/>
      <c r="O261" s="64"/>
      <c r="P261" s="1"/>
    </row>
    <row r="262" spans="2:16" x14ac:dyDescent="0.25">
      <c r="B262" s="67"/>
      <c r="O262" s="64"/>
      <c r="P262" s="1"/>
    </row>
    <row r="263" spans="2:16" x14ac:dyDescent="0.25">
      <c r="B263" s="67"/>
      <c r="O263" s="64"/>
      <c r="P263" s="1"/>
    </row>
    <row r="264" spans="2:16" x14ac:dyDescent="0.25">
      <c r="B264" s="67"/>
      <c r="O264" s="64"/>
      <c r="P264" s="1"/>
    </row>
    <row r="265" spans="2:16" x14ac:dyDescent="0.25">
      <c r="B265" s="67"/>
      <c r="O265" s="64"/>
      <c r="P265" s="1"/>
    </row>
    <row r="266" spans="2:16" x14ac:dyDescent="0.25">
      <c r="B266" s="67"/>
      <c r="O266" s="64"/>
      <c r="P266" s="1"/>
    </row>
    <row r="267" spans="2:16" x14ac:dyDescent="0.25">
      <c r="B267" s="67"/>
      <c r="O267" s="64"/>
      <c r="P267" s="1"/>
    </row>
    <row r="268" spans="2:16" x14ac:dyDescent="0.25">
      <c r="B268" s="67"/>
      <c r="O268" s="64"/>
      <c r="P268" s="1"/>
    </row>
    <row r="269" spans="2:16" x14ac:dyDescent="0.25">
      <c r="B269" s="67"/>
      <c r="O269" s="64"/>
      <c r="P269" s="1"/>
    </row>
    <row r="270" spans="2:16" x14ac:dyDescent="0.25">
      <c r="B270" s="67"/>
      <c r="O270" s="64"/>
      <c r="P270" s="1"/>
    </row>
    <row r="271" spans="2:16" x14ac:dyDescent="0.25">
      <c r="B271" s="67"/>
      <c r="O271" s="64"/>
      <c r="P271" s="1"/>
    </row>
    <row r="272" spans="2:16" x14ac:dyDescent="0.25">
      <c r="B272" s="67"/>
      <c r="O272" s="64"/>
      <c r="P272" s="1"/>
    </row>
    <row r="273" spans="2:16" x14ac:dyDescent="0.25">
      <c r="B273" s="67"/>
      <c r="O273" s="64"/>
      <c r="P273" s="1"/>
    </row>
    <row r="274" spans="2:16" x14ac:dyDescent="0.25">
      <c r="B274" s="67"/>
      <c r="O274" s="64"/>
      <c r="P274" s="1"/>
    </row>
    <row r="275" spans="2:16" x14ac:dyDescent="0.25">
      <c r="B275" s="67"/>
      <c r="O275" s="64"/>
      <c r="P275" s="1"/>
    </row>
    <row r="276" spans="2:16" x14ac:dyDescent="0.25">
      <c r="B276" s="67"/>
      <c r="O276" s="64"/>
      <c r="P276" s="1"/>
    </row>
    <row r="277" spans="2:16" x14ac:dyDescent="0.25">
      <c r="B277" s="67"/>
      <c r="O277" s="64"/>
      <c r="P277" s="1"/>
    </row>
    <row r="278" spans="2:16" x14ac:dyDescent="0.25">
      <c r="B278" s="67"/>
      <c r="O278" s="64"/>
      <c r="P278" s="1"/>
    </row>
    <row r="279" spans="2:16" x14ac:dyDescent="0.25">
      <c r="B279" s="67"/>
      <c r="O279" s="64"/>
      <c r="P279" s="1"/>
    </row>
    <row r="280" spans="2:16" x14ac:dyDescent="0.25">
      <c r="B280" s="67"/>
      <c r="O280" s="64"/>
      <c r="P280" s="1"/>
    </row>
    <row r="281" spans="2:16" x14ac:dyDescent="0.25">
      <c r="B281" s="67"/>
      <c r="O281" s="64"/>
      <c r="P281" s="1"/>
    </row>
    <row r="282" spans="2:16" x14ac:dyDescent="0.25">
      <c r="B282" s="67"/>
      <c r="O282" s="64"/>
      <c r="P282" s="1"/>
    </row>
    <row r="283" spans="2:16" x14ac:dyDescent="0.25">
      <c r="B283" s="67"/>
      <c r="O283" s="64"/>
      <c r="P283" s="1"/>
    </row>
    <row r="284" spans="2:16" x14ac:dyDescent="0.25">
      <c r="B284" s="67"/>
      <c r="O284" s="64"/>
      <c r="P284" s="1"/>
    </row>
    <row r="285" spans="2:16" x14ac:dyDescent="0.25">
      <c r="B285" s="67"/>
      <c r="O285" s="64"/>
      <c r="P285" s="1"/>
    </row>
    <row r="286" spans="2:16" x14ac:dyDescent="0.25">
      <c r="B286" s="67"/>
      <c r="O286" s="64"/>
      <c r="P286" s="1"/>
    </row>
    <row r="287" spans="2:16" x14ac:dyDescent="0.25">
      <c r="B287" s="67"/>
      <c r="O287" s="64"/>
      <c r="P287" s="1"/>
    </row>
    <row r="288" spans="2:16" x14ac:dyDescent="0.25">
      <c r="B288" s="67"/>
      <c r="O288" s="64"/>
      <c r="P288" s="1"/>
    </row>
    <row r="289" spans="2:16" x14ac:dyDescent="0.25">
      <c r="B289" s="67"/>
      <c r="O289" s="64"/>
      <c r="P289" s="1"/>
    </row>
    <row r="290" spans="2:16" x14ac:dyDescent="0.25">
      <c r="B290" s="67"/>
      <c r="O290" s="64"/>
      <c r="P290" s="1"/>
    </row>
    <row r="291" spans="2:16" x14ac:dyDescent="0.25">
      <c r="B291" s="67"/>
      <c r="O291" s="64"/>
      <c r="P291" s="1"/>
    </row>
    <row r="292" spans="2:16" x14ac:dyDescent="0.25">
      <c r="B292" s="67"/>
      <c r="O292" s="64"/>
      <c r="P292" s="1"/>
    </row>
    <row r="293" spans="2:16" x14ac:dyDescent="0.25">
      <c r="B293" s="67"/>
      <c r="O293" s="64"/>
      <c r="P293" s="1"/>
    </row>
    <row r="294" spans="2:16" x14ac:dyDescent="0.25">
      <c r="B294" s="67"/>
      <c r="O294" s="64"/>
      <c r="P294" s="1"/>
    </row>
    <row r="295" spans="2:16" x14ac:dyDescent="0.25">
      <c r="B295" s="67"/>
      <c r="O295" s="64"/>
      <c r="P295" s="1"/>
    </row>
    <row r="296" spans="2:16" x14ac:dyDescent="0.25">
      <c r="B296" s="67"/>
      <c r="O296" s="64"/>
      <c r="P296" s="1"/>
    </row>
    <row r="297" spans="2:16" x14ac:dyDescent="0.25">
      <c r="B297" s="67"/>
      <c r="O297" s="64"/>
      <c r="P297" s="1"/>
    </row>
    <row r="298" spans="2:16" x14ac:dyDescent="0.25">
      <c r="B298" s="67"/>
      <c r="O298" s="64"/>
      <c r="P298" s="1"/>
    </row>
    <row r="299" spans="2:16" x14ac:dyDescent="0.25">
      <c r="B299" s="67"/>
      <c r="O299" s="64"/>
      <c r="P299" s="1"/>
    </row>
    <row r="300" spans="2:16" x14ac:dyDescent="0.25">
      <c r="B300" s="67"/>
      <c r="O300" s="64"/>
      <c r="P300" s="1"/>
    </row>
    <row r="301" spans="2:16" x14ac:dyDescent="0.25">
      <c r="B301" s="67"/>
      <c r="O301" s="64"/>
      <c r="P301" s="1"/>
    </row>
    <row r="302" spans="2:16" x14ac:dyDescent="0.25">
      <c r="B302" s="67"/>
      <c r="O302" s="64"/>
      <c r="P302" s="1"/>
    </row>
    <row r="303" spans="2:16" x14ac:dyDescent="0.25">
      <c r="B303" s="67"/>
      <c r="O303" s="64"/>
      <c r="P303" s="1"/>
    </row>
    <row r="304" spans="2:16" x14ac:dyDescent="0.25">
      <c r="B304" s="67"/>
      <c r="O304" s="64"/>
      <c r="P304" s="1"/>
    </row>
    <row r="305" spans="2:16" x14ac:dyDescent="0.25">
      <c r="B305" s="67"/>
      <c r="O305" s="64"/>
      <c r="P305" s="1"/>
    </row>
    <row r="306" spans="2:16" x14ac:dyDescent="0.25">
      <c r="B306" s="67"/>
      <c r="O306" s="64"/>
      <c r="P306" s="1"/>
    </row>
    <row r="307" spans="2:16" x14ac:dyDescent="0.25">
      <c r="B307" s="67"/>
      <c r="O307" s="64"/>
      <c r="P307" s="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5"/>
  <sheetViews>
    <sheetView tabSelected="1" zoomScale="80" zoomScaleNormal="80" workbookViewId="0">
      <selection activeCell="B6" sqref="B6"/>
    </sheetView>
  </sheetViews>
  <sheetFormatPr defaultRowHeight="15" x14ac:dyDescent="0.25"/>
  <cols>
    <col min="1" max="1" width="14.140625" style="12" customWidth="1"/>
    <col min="2" max="2" width="13.140625" style="12" customWidth="1"/>
    <col min="3" max="12" width="9.140625" style="12"/>
    <col min="13" max="14" width="9.140625" style="64"/>
    <col min="15" max="16" width="9.140625" style="12"/>
    <col min="17" max="17" width="9.5703125" style="12" bestFit="1" customWidth="1"/>
    <col min="18" max="16384" width="9.140625" style="12"/>
  </cols>
  <sheetData>
    <row r="1" spans="1:17" x14ac:dyDescent="0.25">
      <c r="A1" s="2" t="s">
        <v>34</v>
      </c>
      <c r="B1" s="12" t="s">
        <v>37</v>
      </c>
      <c r="O1" s="64" t="s">
        <v>48</v>
      </c>
      <c r="P1" s="64"/>
    </row>
    <row r="2" spans="1:17" x14ac:dyDescent="0.25">
      <c r="A2" s="2" t="str">
        <f>CONCATENATE(B1,B2)</f>
        <v>CV62-3  1/31/2017</v>
      </c>
      <c r="B2" s="54" t="str">
        <f>CONCATENATE("  ",MONTH(A8),"/",DAY(A8),"/",YEAR(A8))</f>
        <v xml:space="preserve">  1/31/2017</v>
      </c>
      <c r="D2" s="12" t="s">
        <v>5</v>
      </c>
      <c r="E2" s="12" t="s">
        <v>6</v>
      </c>
      <c r="F2" s="12" t="s">
        <v>7</v>
      </c>
      <c r="G2" s="12" t="s">
        <v>8</v>
      </c>
      <c r="H2" s="12" t="s">
        <v>9</v>
      </c>
      <c r="I2" s="12" t="s">
        <v>10</v>
      </c>
      <c r="J2" s="12" t="s">
        <v>11</v>
      </c>
      <c r="K2" s="12" t="s">
        <v>11</v>
      </c>
      <c r="L2" s="12" t="s">
        <v>12</v>
      </c>
      <c r="N2" s="68" t="s">
        <v>49</v>
      </c>
      <c r="O2" s="64">
        <v>5.3499999999999999E-2</v>
      </c>
      <c r="P2" s="64"/>
    </row>
    <row r="3" spans="1:17" x14ac:dyDescent="0.25">
      <c r="D3" s="12" t="s">
        <v>13</v>
      </c>
      <c r="E3" s="12" t="s">
        <v>14</v>
      </c>
      <c r="F3" s="12" t="s">
        <v>15</v>
      </c>
      <c r="G3" s="12" t="s">
        <v>16</v>
      </c>
      <c r="H3" s="12" t="s">
        <v>17</v>
      </c>
      <c r="I3" s="12" t="s">
        <v>2</v>
      </c>
      <c r="J3" s="12" t="s">
        <v>18</v>
      </c>
      <c r="K3" s="12" t="s">
        <v>19</v>
      </c>
      <c r="L3" s="12" t="s">
        <v>20</v>
      </c>
      <c r="N3" s="68" t="s">
        <v>50</v>
      </c>
      <c r="O3" s="64">
        <v>0.25169999999999998</v>
      </c>
      <c r="P3" s="64"/>
    </row>
    <row r="4" spans="1:17" x14ac:dyDescent="0.25">
      <c r="A4" s="12" t="s">
        <v>21</v>
      </c>
      <c r="B4" s="12" t="s">
        <v>22</v>
      </c>
      <c r="C4" s="12" t="s">
        <v>23</v>
      </c>
      <c r="D4" s="12" t="s">
        <v>26</v>
      </c>
      <c r="E4" s="12" t="s">
        <v>56</v>
      </c>
      <c r="F4" s="12" t="s">
        <v>28</v>
      </c>
      <c r="G4" s="12" t="s">
        <v>29</v>
      </c>
      <c r="H4" s="12" t="s">
        <v>1</v>
      </c>
      <c r="I4" s="12" t="s">
        <v>2</v>
      </c>
      <c r="J4" s="12" t="s">
        <v>24</v>
      </c>
      <c r="K4" s="12" t="s">
        <v>25</v>
      </c>
      <c r="L4" s="12" t="s">
        <v>30</v>
      </c>
      <c r="O4" s="64"/>
      <c r="P4" s="69">
        <f>P6</f>
        <v>3.601</v>
      </c>
    </row>
    <row r="5" spans="1:17" x14ac:dyDescent="0.25">
      <c r="O5" s="64"/>
      <c r="P5" s="1">
        <f>MIN(E8:E255)</f>
        <v>5.101</v>
      </c>
    </row>
    <row r="6" spans="1:17" x14ac:dyDescent="0.25">
      <c r="G6" s="5" t="s">
        <v>54</v>
      </c>
      <c r="O6" s="64"/>
      <c r="P6" s="1">
        <f>P5-1.5</f>
        <v>3.601</v>
      </c>
      <c r="Q6" s="12" t="s">
        <v>58</v>
      </c>
    </row>
    <row r="7" spans="1:17" x14ac:dyDescent="0.25">
      <c r="A7" s="12" t="s">
        <v>21</v>
      </c>
      <c r="B7" s="12" t="s">
        <v>22</v>
      </c>
      <c r="C7" s="12" t="s">
        <v>23</v>
      </c>
      <c r="D7" s="12" t="s">
        <v>31</v>
      </c>
      <c r="E7" s="12" t="s">
        <v>55</v>
      </c>
      <c r="F7" s="12" t="s">
        <v>0</v>
      </c>
      <c r="G7" s="5" t="s">
        <v>29</v>
      </c>
      <c r="H7" s="12" t="s">
        <v>1</v>
      </c>
      <c r="I7" s="12" t="s">
        <v>2</v>
      </c>
      <c r="J7" s="12" t="s">
        <v>3</v>
      </c>
      <c r="K7" s="12" t="s">
        <v>4</v>
      </c>
      <c r="L7" s="12" t="s">
        <v>32</v>
      </c>
      <c r="N7" s="64" t="s">
        <v>51</v>
      </c>
      <c r="O7" s="64" t="s">
        <v>52</v>
      </c>
      <c r="P7" s="64" t="s">
        <v>53</v>
      </c>
      <c r="Q7" s="12" t="s">
        <v>59</v>
      </c>
    </row>
    <row r="8" spans="1:17" x14ac:dyDescent="0.25">
      <c r="A8" s="65">
        <v>42766</v>
      </c>
      <c r="B8" s="66">
        <v>0.63541666666666663</v>
      </c>
      <c r="C8" s="64">
        <v>495</v>
      </c>
      <c r="D8" s="64">
        <v>8.49</v>
      </c>
      <c r="E8" s="64">
        <v>18.306000000000001</v>
      </c>
      <c r="F8" s="64">
        <v>14.686999999999999</v>
      </c>
      <c r="G8" s="5">
        <v>-3.7</v>
      </c>
      <c r="H8" s="64">
        <v>3.4409999999999998</v>
      </c>
      <c r="I8" s="64">
        <v>8</v>
      </c>
      <c r="J8" s="64">
        <v>9.51</v>
      </c>
      <c r="K8" s="64">
        <v>98.722099999999998</v>
      </c>
      <c r="L8" s="64">
        <v>29.98</v>
      </c>
      <c r="O8" s="70">
        <f>IF(G8="","",IF(G8*O$2+O$3&lt;0,0,G8*O$2+O$3))</f>
        <v>5.3749999999999964E-2</v>
      </c>
      <c r="P8" s="1">
        <f>E8-P$4</f>
        <v>14.705000000000002</v>
      </c>
      <c r="Q8" s="1">
        <f>P8</f>
        <v>14.705000000000002</v>
      </c>
    </row>
    <row r="9" spans="1:17" x14ac:dyDescent="0.25">
      <c r="A9" s="65">
        <v>42766</v>
      </c>
      <c r="B9" s="66">
        <v>0.63553240740740746</v>
      </c>
      <c r="C9" s="64">
        <v>495.16669999999999</v>
      </c>
      <c r="D9" s="64">
        <v>8.49</v>
      </c>
      <c r="E9" s="64">
        <v>26.882000000000001</v>
      </c>
      <c r="F9" s="64">
        <v>14.686999999999999</v>
      </c>
      <c r="G9" s="5">
        <v>-3.6</v>
      </c>
      <c r="H9" s="64">
        <v>3.47</v>
      </c>
      <c r="I9" s="64">
        <v>8</v>
      </c>
      <c r="J9" s="64">
        <v>9.5</v>
      </c>
      <c r="K9" s="64">
        <v>98.690100000000001</v>
      </c>
      <c r="L9" s="64">
        <v>30</v>
      </c>
      <c r="O9" s="70">
        <f t="shared" ref="O9:O19" si="0">IF(G9="","",IF(G9*O$2+O$3&lt;0,0,G9*O$2+O$3))</f>
        <v>5.9099999999999986E-2</v>
      </c>
      <c r="P9" s="1">
        <f t="shared" ref="P9:P19" si="1">E9-P$4</f>
        <v>23.281000000000002</v>
      </c>
      <c r="Q9" s="1">
        <f t="shared" ref="Q9:Q72" si="2">P9</f>
        <v>23.281000000000002</v>
      </c>
    </row>
    <row r="10" spans="1:17" x14ac:dyDescent="0.25">
      <c r="A10" s="65">
        <v>42766</v>
      </c>
      <c r="B10" s="66">
        <v>0.63564814814814818</v>
      </c>
      <c r="C10" s="64">
        <v>495.33330000000001</v>
      </c>
      <c r="D10" s="64">
        <v>8.5</v>
      </c>
      <c r="E10" s="64">
        <v>34.499000000000002</v>
      </c>
      <c r="F10" s="64">
        <v>14.686999999999999</v>
      </c>
      <c r="G10" s="5">
        <v>-2.7</v>
      </c>
      <c r="H10" s="64">
        <v>3.4409999999999998</v>
      </c>
      <c r="I10" s="64">
        <v>8</v>
      </c>
      <c r="J10" s="64">
        <v>9.49</v>
      </c>
      <c r="K10" s="64">
        <v>98.597700000000003</v>
      </c>
      <c r="L10" s="64">
        <v>30.01</v>
      </c>
      <c r="O10" s="70">
        <f t="shared" si="0"/>
        <v>0.10724999999999998</v>
      </c>
      <c r="P10" s="1">
        <f t="shared" si="1"/>
        <v>30.898000000000003</v>
      </c>
      <c r="Q10" s="1">
        <f t="shared" si="2"/>
        <v>30.898000000000003</v>
      </c>
    </row>
    <row r="11" spans="1:17" x14ac:dyDescent="0.25">
      <c r="A11" s="65">
        <v>42766</v>
      </c>
      <c r="B11" s="66">
        <v>0.63576388888888891</v>
      </c>
      <c r="C11" s="64">
        <v>495.5</v>
      </c>
      <c r="D11" s="64">
        <v>8.49</v>
      </c>
      <c r="E11" s="64">
        <v>39.503</v>
      </c>
      <c r="F11" s="64">
        <v>14.686999999999999</v>
      </c>
      <c r="G11" s="5">
        <v>-1.3</v>
      </c>
      <c r="H11" s="64">
        <v>3.47</v>
      </c>
      <c r="I11" s="64">
        <v>8</v>
      </c>
      <c r="J11" s="64">
        <v>9.43</v>
      </c>
      <c r="K11" s="64">
        <v>98.004499999999993</v>
      </c>
      <c r="L11" s="64">
        <v>30.04</v>
      </c>
      <c r="O11" s="70">
        <f t="shared" si="0"/>
        <v>0.18214999999999998</v>
      </c>
      <c r="P11" s="1">
        <f t="shared" si="1"/>
        <v>35.902000000000001</v>
      </c>
      <c r="Q11" s="1">
        <f t="shared" si="2"/>
        <v>35.902000000000001</v>
      </c>
    </row>
    <row r="12" spans="1:17" x14ac:dyDescent="0.25">
      <c r="A12" s="65">
        <v>42766</v>
      </c>
      <c r="B12" s="66">
        <v>0.63587962962962963</v>
      </c>
      <c r="C12" s="64">
        <v>495.66669999999999</v>
      </c>
      <c r="D12" s="64">
        <v>8.56</v>
      </c>
      <c r="E12" s="64">
        <v>45.244999999999997</v>
      </c>
      <c r="F12" s="64">
        <v>14.686999999999999</v>
      </c>
      <c r="G12" s="5">
        <v>-1.1000000000000001</v>
      </c>
      <c r="H12" s="64">
        <v>3.47</v>
      </c>
      <c r="I12" s="64">
        <v>7.99</v>
      </c>
      <c r="J12" s="64">
        <v>9.31</v>
      </c>
      <c r="K12" s="64">
        <v>96.875</v>
      </c>
      <c r="L12" s="64">
        <v>30.08</v>
      </c>
      <c r="O12" s="70">
        <f t="shared" si="0"/>
        <v>0.19284999999999997</v>
      </c>
      <c r="P12" s="1">
        <f t="shared" si="1"/>
        <v>41.643999999999998</v>
      </c>
      <c r="Q12" s="1">
        <f t="shared" si="2"/>
        <v>41.643999999999998</v>
      </c>
    </row>
    <row r="13" spans="1:17" x14ac:dyDescent="0.25">
      <c r="A13" s="65">
        <v>42766</v>
      </c>
      <c r="B13" s="66">
        <v>0.63599537037037035</v>
      </c>
      <c r="C13" s="64">
        <v>495.83330000000001</v>
      </c>
      <c r="D13" s="64">
        <v>8.59</v>
      </c>
      <c r="E13" s="64">
        <v>45.031999999999996</v>
      </c>
      <c r="F13" s="64">
        <v>14.686999999999999</v>
      </c>
      <c r="G13" s="5">
        <v>-2.5</v>
      </c>
      <c r="H13" s="64">
        <v>3.47</v>
      </c>
      <c r="I13" s="64">
        <v>7.99</v>
      </c>
      <c r="J13" s="64">
        <v>9.19</v>
      </c>
      <c r="K13" s="64">
        <v>95.706699999999998</v>
      </c>
      <c r="L13" s="64">
        <v>30.08</v>
      </c>
      <c r="O13" s="70">
        <f t="shared" si="0"/>
        <v>0.11794999999999997</v>
      </c>
      <c r="P13" s="1">
        <f t="shared" si="1"/>
        <v>41.430999999999997</v>
      </c>
      <c r="Q13" s="1">
        <f t="shared" si="2"/>
        <v>41.430999999999997</v>
      </c>
    </row>
    <row r="14" spans="1:17" x14ac:dyDescent="0.25">
      <c r="A14" s="65">
        <v>42766</v>
      </c>
      <c r="B14" s="66">
        <v>0.63611111111111118</v>
      </c>
      <c r="C14" s="64">
        <v>496</v>
      </c>
      <c r="D14" s="64">
        <v>8.6</v>
      </c>
      <c r="E14" s="64">
        <v>44.889000000000003</v>
      </c>
      <c r="F14" s="64">
        <v>14.686999999999999</v>
      </c>
      <c r="G14" s="5">
        <v>-2.2999999999999998</v>
      </c>
      <c r="H14" s="64">
        <v>3.4409999999999998</v>
      </c>
      <c r="I14" s="64">
        <v>7.98</v>
      </c>
      <c r="J14" s="64">
        <v>9.1300000000000008</v>
      </c>
      <c r="K14" s="64">
        <v>95.069900000000004</v>
      </c>
      <c r="L14" s="64">
        <v>30.07</v>
      </c>
      <c r="O14" s="70">
        <f t="shared" si="0"/>
        <v>0.12864999999999999</v>
      </c>
      <c r="P14" s="1">
        <f t="shared" si="1"/>
        <v>41.288000000000004</v>
      </c>
      <c r="Q14" s="1">
        <f t="shared" si="2"/>
        <v>41.288000000000004</v>
      </c>
    </row>
    <row r="15" spans="1:17" x14ac:dyDescent="0.25">
      <c r="A15" s="65">
        <v>42766</v>
      </c>
      <c r="B15" s="66">
        <v>0.63622685185185179</v>
      </c>
      <c r="C15" s="64">
        <v>496.16669999999999</v>
      </c>
      <c r="D15" s="64">
        <v>8.6</v>
      </c>
      <c r="E15" s="64">
        <v>45.14</v>
      </c>
      <c r="F15" s="64">
        <v>14.686999999999999</v>
      </c>
      <c r="G15" s="5">
        <v>-2.5</v>
      </c>
      <c r="H15" s="64">
        <v>3.4409999999999998</v>
      </c>
      <c r="I15" s="64">
        <v>7.98</v>
      </c>
      <c r="J15" s="64">
        <v>9.07</v>
      </c>
      <c r="K15" s="64">
        <v>94.5107</v>
      </c>
      <c r="L15" s="64">
        <v>30.07</v>
      </c>
      <c r="O15" s="70">
        <f t="shared" si="0"/>
        <v>0.11794999999999997</v>
      </c>
      <c r="P15" s="1">
        <f t="shared" si="1"/>
        <v>41.539000000000001</v>
      </c>
      <c r="Q15" s="1">
        <f t="shared" si="2"/>
        <v>41.539000000000001</v>
      </c>
    </row>
    <row r="16" spans="1:17" x14ac:dyDescent="0.25">
      <c r="A16" s="65">
        <v>42766</v>
      </c>
      <c r="B16" s="66">
        <v>0.63634259259259263</v>
      </c>
      <c r="C16" s="64">
        <v>496.33330000000001</v>
      </c>
      <c r="D16" s="64">
        <v>8.61</v>
      </c>
      <c r="E16" s="64">
        <v>45.363999999999997</v>
      </c>
      <c r="F16" s="64">
        <v>14.686999999999999</v>
      </c>
      <c r="G16" s="5">
        <v>-2.2000000000000002</v>
      </c>
      <c r="H16" s="64">
        <v>3.47</v>
      </c>
      <c r="I16" s="64">
        <v>7.98</v>
      </c>
      <c r="J16" s="64">
        <v>9.0500000000000007</v>
      </c>
      <c r="K16" s="64">
        <v>94.218900000000005</v>
      </c>
      <c r="L16" s="64">
        <v>30.06</v>
      </c>
      <c r="O16" s="70">
        <f t="shared" si="0"/>
        <v>0.13399999999999995</v>
      </c>
      <c r="P16" s="1">
        <f t="shared" si="1"/>
        <v>41.762999999999998</v>
      </c>
      <c r="Q16" s="1">
        <f t="shared" si="2"/>
        <v>41.762999999999998</v>
      </c>
    </row>
    <row r="17" spans="1:17" x14ac:dyDescent="0.25">
      <c r="A17" s="65">
        <v>42766</v>
      </c>
      <c r="B17" s="66">
        <v>0.63645833333333335</v>
      </c>
      <c r="C17" s="64">
        <v>496.5</v>
      </c>
      <c r="D17" s="64">
        <v>8.6</v>
      </c>
      <c r="E17" s="64">
        <v>45.374000000000002</v>
      </c>
      <c r="F17" s="64">
        <v>14.686999999999999</v>
      </c>
      <c r="G17" s="5">
        <v>-2.2999999999999998</v>
      </c>
      <c r="H17" s="64">
        <v>3.4409999999999998</v>
      </c>
      <c r="I17" s="64">
        <v>7.98</v>
      </c>
      <c r="J17" s="64">
        <v>9.0399999999999991</v>
      </c>
      <c r="K17" s="64">
        <v>94.108099999999993</v>
      </c>
      <c r="L17" s="64">
        <v>30.06</v>
      </c>
      <c r="O17" s="70">
        <f t="shared" si="0"/>
        <v>0.12864999999999999</v>
      </c>
      <c r="P17" s="1">
        <f t="shared" si="1"/>
        <v>41.773000000000003</v>
      </c>
      <c r="Q17" s="1">
        <f t="shared" si="2"/>
        <v>41.773000000000003</v>
      </c>
    </row>
    <row r="18" spans="1:17" x14ac:dyDescent="0.25">
      <c r="A18" s="65">
        <v>42766</v>
      </c>
      <c r="B18" s="66">
        <v>0.63657407407407407</v>
      </c>
      <c r="C18" s="64">
        <v>496.66669999999999</v>
      </c>
      <c r="D18" s="64">
        <v>8.61</v>
      </c>
      <c r="E18" s="64">
        <v>45.38</v>
      </c>
      <c r="F18" s="64">
        <v>14.686999999999999</v>
      </c>
      <c r="G18" s="5">
        <v>-2.8</v>
      </c>
      <c r="H18" s="64">
        <v>3.4409999999999998</v>
      </c>
      <c r="I18" s="64">
        <v>7.98</v>
      </c>
      <c r="J18" s="64">
        <v>9.0299999999999994</v>
      </c>
      <c r="K18" s="64">
        <v>94.034099999999995</v>
      </c>
      <c r="L18" s="64">
        <v>30.06</v>
      </c>
      <c r="O18" s="70">
        <f t="shared" si="0"/>
        <v>0.10189999999999999</v>
      </c>
      <c r="P18" s="1">
        <f t="shared" si="1"/>
        <v>41.779000000000003</v>
      </c>
      <c r="Q18" s="1">
        <f t="shared" si="2"/>
        <v>41.779000000000003</v>
      </c>
    </row>
    <row r="19" spans="1:17" x14ac:dyDescent="0.25">
      <c r="A19" s="65">
        <v>42766</v>
      </c>
      <c r="B19" s="66">
        <v>0.63668981481481479</v>
      </c>
      <c r="C19" s="64">
        <v>496.83330000000001</v>
      </c>
      <c r="D19" s="64">
        <v>8.6</v>
      </c>
      <c r="E19" s="64">
        <v>45.351999999999997</v>
      </c>
      <c r="F19" s="64">
        <v>14.686999999999999</v>
      </c>
      <c r="G19" s="5">
        <v>-2.5</v>
      </c>
      <c r="H19" s="64">
        <v>3.4409999999999998</v>
      </c>
      <c r="I19" s="64">
        <v>7.97</v>
      </c>
      <c r="J19" s="64">
        <v>9.0299999999999994</v>
      </c>
      <c r="K19" s="64">
        <v>94.009600000000006</v>
      </c>
      <c r="L19" s="64">
        <v>30.07</v>
      </c>
      <c r="O19" s="70">
        <f t="shared" si="0"/>
        <v>0.11794999999999997</v>
      </c>
      <c r="P19" s="1">
        <f t="shared" si="1"/>
        <v>41.750999999999998</v>
      </c>
      <c r="Q19" s="1">
        <f t="shared" si="2"/>
        <v>41.750999999999998</v>
      </c>
    </row>
    <row r="20" spans="1:17" x14ac:dyDescent="0.25">
      <c r="A20" s="65">
        <v>42766</v>
      </c>
      <c r="B20" s="66">
        <v>0.63680555555555551</v>
      </c>
      <c r="C20" s="64">
        <v>497</v>
      </c>
      <c r="D20" s="64">
        <v>8.61</v>
      </c>
      <c r="E20" s="64">
        <v>45.128</v>
      </c>
      <c r="F20" s="64">
        <v>14.686999999999999</v>
      </c>
      <c r="G20" s="5">
        <v>-0.2</v>
      </c>
      <c r="H20" s="64">
        <v>3.4409999999999998</v>
      </c>
      <c r="I20" s="64">
        <v>7.97</v>
      </c>
      <c r="J20" s="64">
        <v>9.02</v>
      </c>
      <c r="K20" s="64">
        <v>93.998999999999995</v>
      </c>
      <c r="L20" s="64">
        <v>30.09</v>
      </c>
      <c r="O20" s="70">
        <f t="shared" ref="O20:O57" si="3">IF(G20="","",IF(G20*O$2+O$3&lt;0,0,G20*O$2+O$3))</f>
        <v>0.24099999999999999</v>
      </c>
      <c r="P20" s="1">
        <f t="shared" ref="P20:P57" si="4">E20-P$4</f>
        <v>41.527000000000001</v>
      </c>
      <c r="Q20" s="1">
        <f t="shared" si="2"/>
        <v>41.527000000000001</v>
      </c>
    </row>
    <row r="21" spans="1:17" x14ac:dyDescent="0.25">
      <c r="A21" s="65">
        <v>42766</v>
      </c>
      <c r="B21" s="66">
        <v>0.63692129629629635</v>
      </c>
      <c r="C21" s="64">
        <v>497.16669999999999</v>
      </c>
      <c r="D21" s="64">
        <v>8.61</v>
      </c>
      <c r="E21" s="64">
        <v>45.134</v>
      </c>
      <c r="F21" s="64">
        <v>14.686999999999999</v>
      </c>
      <c r="G21" s="5">
        <v>-2.4</v>
      </c>
      <c r="H21" s="64">
        <v>3.5</v>
      </c>
      <c r="I21" s="64">
        <v>7.97</v>
      </c>
      <c r="J21" s="64">
        <v>9</v>
      </c>
      <c r="K21" s="64">
        <v>93.785399999999996</v>
      </c>
      <c r="L21" s="64">
        <v>30.08</v>
      </c>
      <c r="O21" s="70">
        <f t="shared" si="3"/>
        <v>0.12329999999999999</v>
      </c>
      <c r="P21" s="1">
        <f t="shared" si="4"/>
        <v>41.533000000000001</v>
      </c>
      <c r="Q21" s="1">
        <f t="shared" si="2"/>
        <v>41.533000000000001</v>
      </c>
    </row>
    <row r="22" spans="1:17" x14ac:dyDescent="0.25">
      <c r="A22" s="65">
        <v>42766</v>
      </c>
      <c r="B22" s="66">
        <v>0.63703703703703707</v>
      </c>
      <c r="C22" s="64">
        <v>497.33330000000001</v>
      </c>
      <c r="D22" s="64">
        <v>8.61</v>
      </c>
      <c r="E22" s="64">
        <v>45.139000000000003</v>
      </c>
      <c r="F22" s="64">
        <v>14.686999999999999</v>
      </c>
      <c r="G22" s="5">
        <v>-2.7</v>
      </c>
      <c r="H22" s="64">
        <v>3.4409999999999998</v>
      </c>
      <c r="I22" s="64">
        <v>7.97</v>
      </c>
      <c r="J22" s="64">
        <v>9.01</v>
      </c>
      <c r="K22" s="64">
        <v>93.805400000000006</v>
      </c>
      <c r="L22" s="64">
        <v>30.08</v>
      </c>
      <c r="O22" s="70">
        <f t="shared" si="3"/>
        <v>0.10724999999999998</v>
      </c>
      <c r="P22" s="1">
        <f t="shared" si="4"/>
        <v>41.538000000000004</v>
      </c>
      <c r="Q22" s="1">
        <f t="shared" si="2"/>
        <v>41.538000000000004</v>
      </c>
    </row>
    <row r="23" spans="1:17" x14ac:dyDescent="0.25">
      <c r="A23" s="65">
        <v>42766</v>
      </c>
      <c r="B23" s="66">
        <v>0.63715277777777779</v>
      </c>
      <c r="C23" s="64">
        <v>497.5</v>
      </c>
      <c r="D23" s="64">
        <v>8.6</v>
      </c>
      <c r="E23" s="64">
        <v>45.170999999999999</v>
      </c>
      <c r="F23" s="64">
        <v>14.686999999999999</v>
      </c>
      <c r="G23" s="5">
        <v>-2.6</v>
      </c>
      <c r="H23" s="64">
        <v>3.47</v>
      </c>
      <c r="I23" s="64">
        <v>7.97</v>
      </c>
      <c r="J23" s="64">
        <v>9</v>
      </c>
      <c r="K23" s="64">
        <v>93.766199999999998</v>
      </c>
      <c r="L23" s="64">
        <v>30.09</v>
      </c>
      <c r="O23" s="70">
        <f t="shared" si="3"/>
        <v>0.11259999999999998</v>
      </c>
      <c r="P23" s="1">
        <f t="shared" si="4"/>
        <v>41.57</v>
      </c>
      <c r="Q23" s="1">
        <f t="shared" si="2"/>
        <v>41.57</v>
      </c>
    </row>
    <row r="24" spans="1:17" x14ac:dyDescent="0.25">
      <c r="A24" s="65">
        <v>42766</v>
      </c>
      <c r="B24" s="66">
        <v>0.63726851851851851</v>
      </c>
      <c r="C24" s="64">
        <v>497.66669999999999</v>
      </c>
      <c r="D24" s="64">
        <v>8.61</v>
      </c>
      <c r="E24" s="64">
        <v>45.280999999999999</v>
      </c>
      <c r="F24" s="64">
        <v>14.686999999999999</v>
      </c>
      <c r="G24" s="5">
        <v>-2.8</v>
      </c>
      <c r="H24" s="64">
        <v>3.4409999999999998</v>
      </c>
      <c r="I24" s="64">
        <v>7.97</v>
      </c>
      <c r="J24" s="64">
        <v>9.01</v>
      </c>
      <c r="K24" s="64">
        <v>93.8249</v>
      </c>
      <c r="L24" s="64">
        <v>30.08</v>
      </c>
      <c r="O24" s="70">
        <f t="shared" si="3"/>
        <v>0.10189999999999999</v>
      </c>
      <c r="P24" s="1">
        <f t="shared" si="4"/>
        <v>41.68</v>
      </c>
      <c r="Q24" s="1">
        <f t="shared" si="2"/>
        <v>41.68</v>
      </c>
    </row>
    <row r="25" spans="1:17" x14ac:dyDescent="0.25">
      <c r="A25" s="65">
        <v>42766</v>
      </c>
      <c r="B25" s="66">
        <v>0.63738425925925923</v>
      </c>
      <c r="C25" s="64">
        <v>497.83330000000001</v>
      </c>
      <c r="D25" s="64">
        <v>8.61</v>
      </c>
      <c r="E25" s="64">
        <v>45.286000000000001</v>
      </c>
      <c r="F25" s="64">
        <v>14.686999999999999</v>
      </c>
      <c r="G25" s="5">
        <v>-2.5</v>
      </c>
      <c r="H25" s="64">
        <v>3.47</v>
      </c>
      <c r="I25" s="64">
        <v>7.97</v>
      </c>
      <c r="J25" s="64">
        <v>8.99</v>
      </c>
      <c r="K25" s="64">
        <v>93.647599999999997</v>
      </c>
      <c r="L25" s="64">
        <v>30.08</v>
      </c>
      <c r="O25" s="70">
        <f t="shared" si="3"/>
        <v>0.11794999999999997</v>
      </c>
      <c r="P25" s="1">
        <f t="shared" si="4"/>
        <v>41.685000000000002</v>
      </c>
      <c r="Q25" s="1">
        <f t="shared" si="2"/>
        <v>41.685000000000002</v>
      </c>
    </row>
    <row r="26" spans="1:17" x14ac:dyDescent="0.25">
      <c r="A26" s="65">
        <v>42766</v>
      </c>
      <c r="B26" s="66">
        <v>0.63750000000000007</v>
      </c>
      <c r="C26" s="64">
        <v>498</v>
      </c>
      <c r="D26" s="64">
        <v>8.61</v>
      </c>
      <c r="E26" s="64">
        <v>45.296999999999997</v>
      </c>
      <c r="F26" s="64">
        <v>14.686999999999999</v>
      </c>
      <c r="G26" s="5">
        <v>-2.9</v>
      </c>
      <c r="H26" s="64">
        <v>3.47</v>
      </c>
      <c r="I26" s="64">
        <v>7.97</v>
      </c>
      <c r="J26" s="64">
        <v>8.99</v>
      </c>
      <c r="K26" s="64">
        <v>93.681299999999993</v>
      </c>
      <c r="L26" s="64">
        <v>30.08</v>
      </c>
      <c r="O26" s="70">
        <f t="shared" si="3"/>
        <v>9.6549999999999997E-2</v>
      </c>
      <c r="P26" s="1">
        <f t="shared" si="4"/>
        <v>41.695999999999998</v>
      </c>
      <c r="Q26" s="1">
        <f t="shared" si="2"/>
        <v>41.695999999999998</v>
      </c>
    </row>
    <row r="27" spans="1:17" x14ac:dyDescent="0.25">
      <c r="A27" s="65">
        <v>42766</v>
      </c>
      <c r="B27" s="66">
        <v>0.63761574074074068</v>
      </c>
      <c r="C27" s="64">
        <v>498.16669999999999</v>
      </c>
      <c r="D27" s="64">
        <v>8.61</v>
      </c>
      <c r="E27" s="64">
        <v>45.274999999999999</v>
      </c>
      <c r="F27" s="64">
        <v>14.686999999999999</v>
      </c>
      <c r="G27" s="5">
        <v>-1.3</v>
      </c>
      <c r="H27" s="64">
        <v>3.4409999999999998</v>
      </c>
      <c r="I27" s="64">
        <v>7.97</v>
      </c>
      <c r="J27" s="64">
        <v>8.99</v>
      </c>
      <c r="K27" s="64">
        <v>93.633300000000006</v>
      </c>
      <c r="L27" s="64">
        <v>30.08</v>
      </c>
      <c r="O27" s="70">
        <f t="shared" si="3"/>
        <v>0.18214999999999998</v>
      </c>
      <c r="P27" s="1">
        <f t="shared" si="4"/>
        <v>41.673999999999999</v>
      </c>
      <c r="Q27" s="1">
        <f t="shared" si="2"/>
        <v>41.673999999999999</v>
      </c>
    </row>
    <row r="28" spans="1:17" x14ac:dyDescent="0.25">
      <c r="A28" s="65">
        <v>42766</v>
      </c>
      <c r="B28" s="66">
        <v>0.63773148148148151</v>
      </c>
      <c r="C28" s="64">
        <v>498.33330000000001</v>
      </c>
      <c r="D28" s="64">
        <v>8.6</v>
      </c>
      <c r="E28" s="64">
        <v>45.302</v>
      </c>
      <c r="F28" s="64">
        <v>14.686999999999999</v>
      </c>
      <c r="G28" s="5">
        <v>-2.2999999999999998</v>
      </c>
      <c r="H28" s="64">
        <v>3.47</v>
      </c>
      <c r="I28" s="64">
        <v>7.97</v>
      </c>
      <c r="J28" s="64">
        <v>8.99</v>
      </c>
      <c r="K28" s="64">
        <v>93.669600000000003</v>
      </c>
      <c r="L28" s="64">
        <v>30.09</v>
      </c>
      <c r="O28" s="70">
        <f t="shared" si="3"/>
        <v>0.12864999999999999</v>
      </c>
      <c r="P28" s="1">
        <f t="shared" si="4"/>
        <v>41.701000000000001</v>
      </c>
      <c r="Q28" s="1">
        <f t="shared" si="2"/>
        <v>41.701000000000001</v>
      </c>
    </row>
    <row r="29" spans="1:17" x14ac:dyDescent="0.25">
      <c r="A29" s="65">
        <v>42766</v>
      </c>
      <c r="B29" s="66">
        <v>0.63784722222222223</v>
      </c>
      <c r="C29" s="64">
        <v>498.5</v>
      </c>
      <c r="D29" s="64">
        <v>8.61</v>
      </c>
      <c r="E29" s="64">
        <v>45.308</v>
      </c>
      <c r="F29" s="64">
        <v>14.686999999999999</v>
      </c>
      <c r="G29" s="5">
        <v>-2.4</v>
      </c>
      <c r="H29" s="64">
        <v>3.4409999999999998</v>
      </c>
      <c r="I29" s="64">
        <v>7.97</v>
      </c>
      <c r="J29" s="64">
        <v>9</v>
      </c>
      <c r="K29" s="64">
        <v>93.702100000000002</v>
      </c>
      <c r="L29" s="64">
        <v>30.09</v>
      </c>
      <c r="O29" s="70">
        <f t="shared" si="3"/>
        <v>0.12329999999999999</v>
      </c>
      <c r="P29" s="1">
        <f t="shared" si="4"/>
        <v>41.707000000000001</v>
      </c>
      <c r="Q29" s="1">
        <f t="shared" si="2"/>
        <v>41.707000000000001</v>
      </c>
    </row>
    <row r="30" spans="1:17" x14ac:dyDescent="0.25">
      <c r="A30" s="65">
        <v>42766</v>
      </c>
      <c r="B30" s="66">
        <v>0.63796296296296295</v>
      </c>
      <c r="C30" s="64">
        <v>498.66669999999999</v>
      </c>
      <c r="D30" s="64">
        <v>8.6</v>
      </c>
      <c r="E30" s="64">
        <v>45.317999999999998</v>
      </c>
      <c r="F30" s="64">
        <v>14.686999999999999</v>
      </c>
      <c r="G30" s="5">
        <v>-2.9</v>
      </c>
      <c r="H30" s="64">
        <v>3.47</v>
      </c>
      <c r="I30" s="64">
        <v>7.96</v>
      </c>
      <c r="J30" s="64">
        <v>8.99</v>
      </c>
      <c r="K30" s="64">
        <v>93.651499999999999</v>
      </c>
      <c r="L30" s="64">
        <v>30.09</v>
      </c>
      <c r="O30" s="70">
        <f t="shared" si="3"/>
        <v>9.6549999999999997E-2</v>
      </c>
      <c r="P30" s="1">
        <f t="shared" si="4"/>
        <v>41.716999999999999</v>
      </c>
      <c r="Q30" s="1">
        <f t="shared" si="2"/>
        <v>41.716999999999999</v>
      </c>
    </row>
    <row r="31" spans="1:17" x14ac:dyDescent="0.25">
      <c r="A31" s="65">
        <v>42766</v>
      </c>
      <c r="B31" s="66">
        <v>0.63807870370370368</v>
      </c>
      <c r="C31" s="64">
        <v>498.83330000000001</v>
      </c>
      <c r="D31" s="64">
        <v>8.61</v>
      </c>
      <c r="E31" s="64">
        <v>45.323999999999998</v>
      </c>
      <c r="F31" s="64">
        <v>14.686999999999999</v>
      </c>
      <c r="G31" s="5">
        <v>8.5</v>
      </c>
      <c r="H31" s="64">
        <v>3.4409999999999998</v>
      </c>
      <c r="I31" s="64">
        <v>7.96</v>
      </c>
      <c r="J31" s="64">
        <v>8.99</v>
      </c>
      <c r="K31" s="64">
        <v>93.682100000000005</v>
      </c>
      <c r="L31" s="64">
        <v>30.09</v>
      </c>
      <c r="O31" s="70">
        <f t="shared" si="3"/>
        <v>0.70645000000000002</v>
      </c>
      <c r="P31" s="1">
        <f t="shared" si="4"/>
        <v>41.722999999999999</v>
      </c>
      <c r="Q31" s="1">
        <f t="shared" si="2"/>
        <v>41.722999999999999</v>
      </c>
    </row>
    <row r="32" spans="1:17" x14ac:dyDescent="0.25">
      <c r="A32" s="65">
        <v>42766</v>
      </c>
      <c r="B32" s="66">
        <v>0.6381944444444444</v>
      </c>
      <c r="C32" s="64">
        <v>499</v>
      </c>
      <c r="D32" s="64">
        <v>8.61</v>
      </c>
      <c r="E32" s="64">
        <v>45.323999999999998</v>
      </c>
      <c r="F32" s="64">
        <v>14.686999999999999</v>
      </c>
      <c r="G32" s="5">
        <v>-2.2999999999999998</v>
      </c>
      <c r="H32" s="64">
        <v>3.47</v>
      </c>
      <c r="I32" s="64">
        <v>7.96</v>
      </c>
      <c r="J32" s="64">
        <v>8.98</v>
      </c>
      <c r="K32" s="64">
        <v>93.590599999999995</v>
      </c>
      <c r="L32" s="64">
        <v>30.09</v>
      </c>
      <c r="O32" s="70">
        <f t="shared" si="3"/>
        <v>0.12864999999999999</v>
      </c>
      <c r="P32" s="1">
        <f t="shared" si="4"/>
        <v>41.722999999999999</v>
      </c>
      <c r="Q32" s="1">
        <f t="shared" si="2"/>
        <v>41.722999999999999</v>
      </c>
    </row>
    <row r="33" spans="1:17" x14ac:dyDescent="0.25">
      <c r="A33" s="65">
        <v>42766</v>
      </c>
      <c r="B33" s="66">
        <v>0.63831018518518523</v>
      </c>
      <c r="C33" s="64">
        <v>499.16669999999999</v>
      </c>
      <c r="D33" s="64">
        <v>8.6</v>
      </c>
      <c r="E33" s="64">
        <v>45.329000000000001</v>
      </c>
      <c r="F33" s="64">
        <v>14.686999999999999</v>
      </c>
      <c r="G33" s="5">
        <v>-2.5</v>
      </c>
      <c r="H33" s="64">
        <v>3.47</v>
      </c>
      <c r="I33" s="64">
        <v>7.96</v>
      </c>
      <c r="J33" s="64">
        <v>8.98</v>
      </c>
      <c r="K33" s="64">
        <v>93.574399999999997</v>
      </c>
      <c r="L33" s="64">
        <v>30.09</v>
      </c>
      <c r="O33" s="70">
        <f t="shared" si="3"/>
        <v>0.11794999999999997</v>
      </c>
      <c r="P33" s="1">
        <f t="shared" si="4"/>
        <v>41.728000000000002</v>
      </c>
      <c r="Q33" s="1">
        <f t="shared" si="2"/>
        <v>41.728000000000002</v>
      </c>
    </row>
    <row r="34" spans="1:17" x14ac:dyDescent="0.25">
      <c r="A34" s="65">
        <v>42766</v>
      </c>
      <c r="B34" s="66">
        <v>0.63842592592592595</v>
      </c>
      <c r="C34" s="64">
        <v>499.33330000000001</v>
      </c>
      <c r="D34" s="64">
        <v>8.6</v>
      </c>
      <c r="E34" s="64">
        <v>45.335000000000001</v>
      </c>
      <c r="F34" s="64">
        <v>14.686999999999999</v>
      </c>
      <c r="G34" s="5">
        <v>0.2</v>
      </c>
      <c r="H34" s="64">
        <v>3.4409999999999998</v>
      </c>
      <c r="I34" s="64">
        <v>7.96</v>
      </c>
      <c r="J34" s="64">
        <v>8.99</v>
      </c>
      <c r="K34" s="64">
        <v>93.589200000000005</v>
      </c>
      <c r="L34" s="64">
        <v>30.09</v>
      </c>
      <c r="O34" s="70">
        <f t="shared" si="3"/>
        <v>0.26239999999999997</v>
      </c>
      <c r="P34" s="1">
        <f t="shared" si="4"/>
        <v>41.734000000000002</v>
      </c>
      <c r="Q34" s="1">
        <f t="shared" si="2"/>
        <v>41.734000000000002</v>
      </c>
    </row>
    <row r="35" spans="1:17" x14ac:dyDescent="0.25">
      <c r="A35" s="65">
        <v>42766</v>
      </c>
      <c r="B35" s="66">
        <v>0.63854166666666667</v>
      </c>
      <c r="C35" s="64">
        <v>499.5</v>
      </c>
      <c r="D35" s="64">
        <v>8.6</v>
      </c>
      <c r="E35" s="64">
        <v>45.335000000000001</v>
      </c>
      <c r="F35" s="64">
        <v>14.686999999999999</v>
      </c>
      <c r="G35" s="5">
        <v>4.2</v>
      </c>
      <c r="H35" s="64">
        <v>3.47</v>
      </c>
      <c r="I35" s="64">
        <v>7.96</v>
      </c>
      <c r="J35" s="64">
        <v>8.99</v>
      </c>
      <c r="K35" s="64">
        <v>93.612799999999993</v>
      </c>
      <c r="L35" s="64">
        <v>30.09</v>
      </c>
      <c r="O35" s="70">
        <f t="shared" si="3"/>
        <v>0.47639999999999999</v>
      </c>
      <c r="P35" s="1">
        <f t="shared" si="4"/>
        <v>41.734000000000002</v>
      </c>
      <c r="Q35" s="1">
        <f t="shared" si="2"/>
        <v>41.734000000000002</v>
      </c>
    </row>
    <row r="36" spans="1:17" x14ac:dyDescent="0.25">
      <c r="A36" s="65">
        <v>42766</v>
      </c>
      <c r="B36" s="66">
        <v>0.6386574074074074</v>
      </c>
      <c r="C36" s="64">
        <v>499.66669999999999</v>
      </c>
      <c r="D36" s="64">
        <v>8.61</v>
      </c>
      <c r="E36" s="64">
        <v>45.186999999999998</v>
      </c>
      <c r="F36" s="64">
        <v>14.686999999999999</v>
      </c>
      <c r="G36" s="5">
        <v>-2.6</v>
      </c>
      <c r="H36" s="64">
        <v>3.47</v>
      </c>
      <c r="I36" s="64">
        <v>7.96</v>
      </c>
      <c r="J36" s="64">
        <v>9</v>
      </c>
      <c r="K36" s="64">
        <v>93.736500000000007</v>
      </c>
      <c r="L36" s="64">
        <v>30.09</v>
      </c>
      <c r="O36" s="70">
        <f t="shared" si="3"/>
        <v>0.11259999999999998</v>
      </c>
      <c r="P36" s="1">
        <f t="shared" si="4"/>
        <v>41.585999999999999</v>
      </c>
      <c r="Q36" s="1">
        <f t="shared" si="2"/>
        <v>41.585999999999999</v>
      </c>
    </row>
    <row r="37" spans="1:17" x14ac:dyDescent="0.25">
      <c r="A37" s="65">
        <v>42766</v>
      </c>
      <c r="B37" s="66">
        <v>0.63877314814814812</v>
      </c>
      <c r="C37" s="64">
        <v>499.83330000000001</v>
      </c>
      <c r="D37" s="64">
        <v>8.61</v>
      </c>
      <c r="E37" s="64">
        <v>45.084000000000003</v>
      </c>
      <c r="F37" s="64">
        <v>14.686999999999999</v>
      </c>
      <c r="G37" s="5">
        <v>-2.8</v>
      </c>
      <c r="H37" s="64">
        <v>3.47</v>
      </c>
      <c r="I37" s="64">
        <v>7.96</v>
      </c>
      <c r="J37" s="64">
        <v>8.99</v>
      </c>
      <c r="K37" s="64">
        <v>93.662899999999993</v>
      </c>
      <c r="L37" s="64">
        <v>30.09</v>
      </c>
      <c r="O37" s="70">
        <f t="shared" si="3"/>
        <v>0.10189999999999999</v>
      </c>
      <c r="P37" s="1">
        <f t="shared" si="4"/>
        <v>41.483000000000004</v>
      </c>
      <c r="Q37" s="1">
        <f t="shared" si="2"/>
        <v>41.483000000000004</v>
      </c>
    </row>
    <row r="38" spans="1:17" x14ac:dyDescent="0.25">
      <c r="A38" s="65">
        <v>42766</v>
      </c>
      <c r="B38" s="66">
        <v>0.63888888888888895</v>
      </c>
      <c r="C38" s="64">
        <v>500</v>
      </c>
      <c r="D38" s="64">
        <v>8.61</v>
      </c>
      <c r="E38" s="64">
        <v>45.084000000000003</v>
      </c>
      <c r="F38" s="64">
        <v>14.686999999999999</v>
      </c>
      <c r="G38" s="5">
        <v>-2.7</v>
      </c>
      <c r="H38" s="64">
        <v>3.47</v>
      </c>
      <c r="I38" s="64">
        <v>7.96</v>
      </c>
      <c r="J38" s="64">
        <v>9</v>
      </c>
      <c r="K38" s="64">
        <v>93.706000000000003</v>
      </c>
      <c r="L38" s="64">
        <v>30.09</v>
      </c>
      <c r="O38" s="70">
        <f t="shared" si="3"/>
        <v>0.10724999999999998</v>
      </c>
      <c r="P38" s="1">
        <f t="shared" si="4"/>
        <v>41.483000000000004</v>
      </c>
      <c r="Q38" s="1">
        <f t="shared" si="2"/>
        <v>41.483000000000004</v>
      </c>
    </row>
    <row r="39" spans="1:17" x14ac:dyDescent="0.25">
      <c r="A39" s="65">
        <v>42766</v>
      </c>
      <c r="B39" s="66">
        <v>0.63900462962962956</v>
      </c>
      <c r="C39" s="64">
        <v>500.16669999999999</v>
      </c>
      <c r="D39" s="64">
        <v>8.61</v>
      </c>
      <c r="E39" s="64">
        <v>45.116</v>
      </c>
      <c r="F39" s="64">
        <v>14.686999999999999</v>
      </c>
      <c r="G39" s="5">
        <v>-2.6</v>
      </c>
      <c r="H39" s="64">
        <v>3.4409999999999998</v>
      </c>
      <c r="I39" s="64">
        <v>7.96</v>
      </c>
      <c r="J39" s="64">
        <v>8.99</v>
      </c>
      <c r="K39" s="64">
        <v>93.613200000000006</v>
      </c>
      <c r="L39" s="64">
        <v>30.09</v>
      </c>
      <c r="O39" s="70">
        <f t="shared" si="3"/>
        <v>0.11259999999999998</v>
      </c>
      <c r="P39" s="1">
        <f t="shared" si="4"/>
        <v>41.515000000000001</v>
      </c>
      <c r="Q39" s="1">
        <f t="shared" si="2"/>
        <v>41.515000000000001</v>
      </c>
    </row>
    <row r="40" spans="1:17" x14ac:dyDescent="0.25">
      <c r="A40" s="65">
        <v>42766</v>
      </c>
      <c r="B40" s="66">
        <v>0.63912037037037039</v>
      </c>
      <c r="C40" s="64">
        <v>500.33330000000001</v>
      </c>
      <c r="D40" s="64">
        <v>8.61</v>
      </c>
      <c r="E40" s="64">
        <v>45.034999999999997</v>
      </c>
      <c r="F40" s="64">
        <v>14.686999999999999</v>
      </c>
      <c r="G40" s="5">
        <v>-2.9</v>
      </c>
      <c r="H40" s="64">
        <v>3.47</v>
      </c>
      <c r="I40" s="64">
        <v>7.96</v>
      </c>
      <c r="J40" s="64">
        <v>8.99</v>
      </c>
      <c r="K40" s="64">
        <v>93.663899999999998</v>
      </c>
      <c r="L40" s="64">
        <v>30.09</v>
      </c>
      <c r="O40" s="70">
        <f t="shared" si="3"/>
        <v>9.6549999999999997E-2</v>
      </c>
      <c r="P40" s="1">
        <f t="shared" si="4"/>
        <v>41.433999999999997</v>
      </c>
      <c r="Q40" s="1">
        <f t="shared" si="2"/>
        <v>41.433999999999997</v>
      </c>
    </row>
    <row r="41" spans="1:17" x14ac:dyDescent="0.25">
      <c r="A41" s="65">
        <v>42766</v>
      </c>
      <c r="B41" s="66">
        <v>0.63923611111111112</v>
      </c>
      <c r="C41" s="64">
        <v>500.5</v>
      </c>
      <c r="D41" s="64">
        <v>8.61</v>
      </c>
      <c r="E41" s="64">
        <v>44.957999999999998</v>
      </c>
      <c r="F41" s="64">
        <v>14.686999999999999</v>
      </c>
      <c r="G41" s="5">
        <v>-1.1000000000000001</v>
      </c>
      <c r="H41" s="64">
        <v>3.47</v>
      </c>
      <c r="I41" s="64">
        <v>7.96</v>
      </c>
      <c r="J41" s="64">
        <v>8.98</v>
      </c>
      <c r="K41" s="64">
        <v>93.563000000000002</v>
      </c>
      <c r="L41" s="64">
        <v>30.09</v>
      </c>
      <c r="O41" s="70">
        <f t="shared" si="3"/>
        <v>0.19284999999999997</v>
      </c>
      <c r="P41" s="1">
        <f t="shared" si="4"/>
        <v>41.356999999999999</v>
      </c>
      <c r="Q41" s="1">
        <f t="shared" si="2"/>
        <v>41.356999999999999</v>
      </c>
    </row>
    <row r="42" spans="1:17" x14ac:dyDescent="0.25">
      <c r="A42" s="65">
        <v>42766</v>
      </c>
      <c r="B42" s="66">
        <v>0.63935185185185184</v>
      </c>
      <c r="C42" s="64">
        <v>500.66669999999999</v>
      </c>
      <c r="D42" s="64">
        <v>8.61</v>
      </c>
      <c r="E42" s="64">
        <v>45.143999999999998</v>
      </c>
      <c r="F42" s="64">
        <v>14.686999999999999</v>
      </c>
      <c r="G42" s="5">
        <v>-2.7</v>
      </c>
      <c r="H42" s="64">
        <v>3.47</v>
      </c>
      <c r="I42" s="64">
        <v>7.96</v>
      </c>
      <c r="J42" s="64">
        <v>8.99</v>
      </c>
      <c r="K42" s="64">
        <v>93.653499999999994</v>
      </c>
      <c r="L42" s="64">
        <v>30.09</v>
      </c>
      <c r="O42" s="70">
        <f t="shared" si="3"/>
        <v>0.10724999999999998</v>
      </c>
      <c r="P42" s="1">
        <f t="shared" si="4"/>
        <v>41.542999999999999</v>
      </c>
      <c r="Q42" s="1">
        <f t="shared" si="2"/>
        <v>41.542999999999999</v>
      </c>
    </row>
    <row r="43" spans="1:17" x14ac:dyDescent="0.25">
      <c r="A43" s="65">
        <v>42766</v>
      </c>
      <c r="B43" s="66">
        <v>0.63946759259259256</v>
      </c>
      <c r="C43" s="64">
        <v>500.83330000000001</v>
      </c>
      <c r="D43" s="64">
        <v>8.61</v>
      </c>
      <c r="E43" s="64">
        <v>45.22</v>
      </c>
      <c r="F43" s="64">
        <v>14.686999999999999</v>
      </c>
      <c r="G43" s="5">
        <v>-1.1000000000000001</v>
      </c>
      <c r="H43" s="64">
        <v>3.47</v>
      </c>
      <c r="I43" s="64">
        <v>7.96</v>
      </c>
      <c r="J43" s="64">
        <v>8.99</v>
      </c>
      <c r="K43" s="64">
        <v>93.600899999999996</v>
      </c>
      <c r="L43" s="64">
        <v>30.09</v>
      </c>
      <c r="O43" s="70">
        <f t="shared" si="3"/>
        <v>0.19284999999999997</v>
      </c>
      <c r="P43" s="1">
        <f t="shared" si="4"/>
        <v>41.619</v>
      </c>
      <c r="Q43" s="1">
        <f t="shared" si="2"/>
        <v>41.619</v>
      </c>
    </row>
    <row r="44" spans="1:17" x14ac:dyDescent="0.25">
      <c r="A44" s="65">
        <v>42766</v>
      </c>
      <c r="B44" s="66">
        <v>0.63958333333333328</v>
      </c>
      <c r="C44" s="64">
        <v>501</v>
      </c>
      <c r="D44" s="64">
        <v>8.61</v>
      </c>
      <c r="E44" s="64">
        <v>45.204000000000001</v>
      </c>
      <c r="F44" s="64">
        <v>14.686999999999999</v>
      </c>
      <c r="G44" s="5">
        <v>-2.2000000000000002</v>
      </c>
      <c r="H44" s="64">
        <v>3.47</v>
      </c>
      <c r="I44" s="64">
        <v>7.96</v>
      </c>
      <c r="J44" s="64">
        <v>8.98</v>
      </c>
      <c r="K44" s="64">
        <v>93.543400000000005</v>
      </c>
      <c r="L44" s="64">
        <v>30.09</v>
      </c>
      <c r="O44" s="70">
        <f t="shared" si="3"/>
        <v>0.13399999999999995</v>
      </c>
      <c r="P44" s="1">
        <f t="shared" si="4"/>
        <v>41.603000000000002</v>
      </c>
      <c r="Q44" s="1">
        <f t="shared" si="2"/>
        <v>41.603000000000002</v>
      </c>
    </row>
    <row r="45" spans="1:17" x14ac:dyDescent="0.25">
      <c r="A45" s="65">
        <v>42766</v>
      </c>
      <c r="B45" s="66">
        <v>0.63969907407407411</v>
      </c>
      <c r="C45" s="64">
        <v>501.16669999999999</v>
      </c>
      <c r="D45" s="64">
        <v>8.61</v>
      </c>
      <c r="E45" s="64">
        <v>45.186999999999998</v>
      </c>
      <c r="F45" s="64">
        <v>14.686999999999999</v>
      </c>
      <c r="G45" s="5">
        <v>-2.9</v>
      </c>
      <c r="H45" s="64">
        <v>3.4409999999999998</v>
      </c>
      <c r="I45" s="64">
        <v>7.96</v>
      </c>
      <c r="J45" s="64">
        <v>8.99</v>
      </c>
      <c r="K45" s="64">
        <v>93.617900000000006</v>
      </c>
      <c r="L45" s="64">
        <v>30.09</v>
      </c>
      <c r="O45" s="70">
        <f t="shared" si="3"/>
        <v>9.6549999999999997E-2</v>
      </c>
      <c r="P45" s="1">
        <f t="shared" si="4"/>
        <v>41.585999999999999</v>
      </c>
      <c r="Q45" s="1">
        <f t="shared" si="2"/>
        <v>41.585999999999999</v>
      </c>
    </row>
    <row r="46" spans="1:17" x14ac:dyDescent="0.25">
      <c r="A46" s="65">
        <v>42766</v>
      </c>
      <c r="B46" s="66">
        <v>0.63981481481481484</v>
      </c>
      <c r="C46" s="64">
        <v>501.33330000000001</v>
      </c>
      <c r="D46" s="64">
        <v>8.61</v>
      </c>
      <c r="E46" s="64">
        <v>45.22</v>
      </c>
      <c r="F46" s="64">
        <v>14.686999999999999</v>
      </c>
      <c r="G46" s="5">
        <v>-2.9</v>
      </c>
      <c r="H46" s="64">
        <v>3.4409999999999998</v>
      </c>
      <c r="I46" s="64">
        <v>7.96</v>
      </c>
      <c r="J46" s="64">
        <v>8.98</v>
      </c>
      <c r="K46" s="64">
        <v>93.534499999999994</v>
      </c>
      <c r="L46" s="64">
        <v>30.09</v>
      </c>
      <c r="O46" s="70">
        <f t="shared" si="3"/>
        <v>9.6549999999999997E-2</v>
      </c>
      <c r="P46" s="1">
        <f t="shared" si="4"/>
        <v>41.619</v>
      </c>
      <c r="Q46" s="1">
        <f t="shared" si="2"/>
        <v>41.619</v>
      </c>
    </row>
    <row r="47" spans="1:17" x14ac:dyDescent="0.25">
      <c r="A47" s="65">
        <v>42766</v>
      </c>
      <c r="B47" s="66">
        <v>0.63993055555555556</v>
      </c>
      <c r="C47" s="64">
        <v>501.5</v>
      </c>
      <c r="D47" s="64">
        <v>8.61</v>
      </c>
      <c r="E47" s="64">
        <v>45.235999999999997</v>
      </c>
      <c r="F47" s="64">
        <v>14.686999999999999</v>
      </c>
      <c r="G47" s="5">
        <v>-2.4</v>
      </c>
      <c r="H47" s="64">
        <v>3.4409999999999998</v>
      </c>
      <c r="I47" s="64">
        <v>7.96</v>
      </c>
      <c r="J47" s="64">
        <v>8.98</v>
      </c>
      <c r="K47" s="64">
        <v>93.526600000000002</v>
      </c>
      <c r="L47" s="64">
        <v>30.08</v>
      </c>
      <c r="O47" s="70">
        <f t="shared" si="3"/>
        <v>0.12329999999999999</v>
      </c>
      <c r="P47" s="1">
        <f t="shared" si="4"/>
        <v>41.634999999999998</v>
      </c>
      <c r="Q47" s="1">
        <f t="shared" si="2"/>
        <v>41.634999999999998</v>
      </c>
    </row>
    <row r="48" spans="1:17" x14ac:dyDescent="0.25">
      <c r="A48" s="65">
        <v>42766</v>
      </c>
      <c r="B48" s="66">
        <v>0.64004629629629628</v>
      </c>
      <c r="C48" s="64">
        <v>501.66669999999999</v>
      </c>
      <c r="D48" s="64">
        <v>8.61</v>
      </c>
      <c r="E48" s="64">
        <v>45.209000000000003</v>
      </c>
      <c r="F48" s="64">
        <v>14.686999999999999</v>
      </c>
      <c r="G48" s="5">
        <v>-2.7</v>
      </c>
      <c r="H48" s="64">
        <v>3.47</v>
      </c>
      <c r="I48" s="64">
        <v>7.96</v>
      </c>
      <c r="J48" s="64">
        <v>8.98</v>
      </c>
      <c r="K48" s="64">
        <v>93.507199999999997</v>
      </c>
      <c r="L48" s="64">
        <v>30.08</v>
      </c>
      <c r="O48" s="70">
        <f t="shared" si="3"/>
        <v>0.10724999999999998</v>
      </c>
      <c r="P48" s="1">
        <f t="shared" si="4"/>
        <v>41.608000000000004</v>
      </c>
      <c r="Q48" s="1">
        <f t="shared" si="2"/>
        <v>41.608000000000004</v>
      </c>
    </row>
    <row r="49" spans="1:17" x14ac:dyDescent="0.25">
      <c r="A49" s="65">
        <v>42766</v>
      </c>
      <c r="B49" s="66">
        <v>0.640162037037037</v>
      </c>
      <c r="C49" s="64">
        <v>501.83330000000001</v>
      </c>
      <c r="D49" s="64">
        <v>8.6199999999999992</v>
      </c>
      <c r="E49" s="64">
        <v>45.209000000000003</v>
      </c>
      <c r="F49" s="64">
        <v>14.686999999999999</v>
      </c>
      <c r="G49" s="5">
        <v>-2.6</v>
      </c>
      <c r="H49" s="64">
        <v>3.4409999999999998</v>
      </c>
      <c r="I49" s="64">
        <v>7.96</v>
      </c>
      <c r="J49" s="64">
        <v>8.98</v>
      </c>
      <c r="K49" s="64">
        <v>93.603200000000001</v>
      </c>
      <c r="L49" s="64">
        <v>30.07</v>
      </c>
      <c r="O49" s="70">
        <f t="shared" si="3"/>
        <v>0.11259999999999998</v>
      </c>
      <c r="P49" s="1">
        <f t="shared" si="4"/>
        <v>41.608000000000004</v>
      </c>
      <c r="Q49" s="1">
        <f t="shared" si="2"/>
        <v>41.608000000000004</v>
      </c>
    </row>
    <row r="50" spans="1:17" x14ac:dyDescent="0.25">
      <c r="A50" s="65">
        <v>42766</v>
      </c>
      <c r="B50" s="66">
        <v>0.64027777777777783</v>
      </c>
      <c r="C50" s="64">
        <v>502</v>
      </c>
      <c r="D50" s="64">
        <v>8.61</v>
      </c>
      <c r="E50" s="64">
        <v>45.024000000000001</v>
      </c>
      <c r="F50" s="64">
        <v>14.686999999999999</v>
      </c>
      <c r="G50" s="5">
        <v>-3</v>
      </c>
      <c r="H50" s="64">
        <v>3.4409999999999998</v>
      </c>
      <c r="I50" s="64">
        <v>7.96</v>
      </c>
      <c r="J50" s="64">
        <v>8.99</v>
      </c>
      <c r="K50" s="64">
        <v>93.627399999999994</v>
      </c>
      <c r="L50" s="64">
        <v>30.08</v>
      </c>
      <c r="O50" s="70">
        <f t="shared" si="3"/>
        <v>9.1199999999999976E-2</v>
      </c>
      <c r="P50" s="1">
        <f t="shared" si="4"/>
        <v>41.423000000000002</v>
      </c>
      <c r="Q50" s="1">
        <f t="shared" si="2"/>
        <v>41.423000000000002</v>
      </c>
    </row>
    <row r="51" spans="1:17" x14ac:dyDescent="0.25">
      <c r="A51" s="65">
        <v>42766</v>
      </c>
      <c r="B51" s="66">
        <v>0.64039351851851845</v>
      </c>
      <c r="C51" s="64">
        <v>502.16669999999999</v>
      </c>
      <c r="D51" s="64">
        <v>8.61</v>
      </c>
      <c r="E51" s="64">
        <v>45.078000000000003</v>
      </c>
      <c r="F51" s="64">
        <v>14.686999999999999</v>
      </c>
      <c r="G51" s="5">
        <v>-2.6</v>
      </c>
      <c r="H51" s="64">
        <v>3.47</v>
      </c>
      <c r="I51" s="64">
        <v>7.96</v>
      </c>
      <c r="J51" s="64">
        <v>8.98</v>
      </c>
      <c r="K51" s="64">
        <v>93.575900000000004</v>
      </c>
      <c r="L51" s="64">
        <v>30.08</v>
      </c>
      <c r="O51" s="70">
        <f t="shared" si="3"/>
        <v>0.11259999999999998</v>
      </c>
      <c r="P51" s="1">
        <f t="shared" si="4"/>
        <v>41.477000000000004</v>
      </c>
      <c r="Q51" s="1">
        <f t="shared" si="2"/>
        <v>41.477000000000004</v>
      </c>
    </row>
    <row r="52" spans="1:17" x14ac:dyDescent="0.25">
      <c r="A52" s="65">
        <v>42766</v>
      </c>
      <c r="B52" s="66">
        <v>0.64050925925925928</v>
      </c>
      <c r="C52" s="64">
        <v>502.33330000000001</v>
      </c>
      <c r="D52" s="64">
        <v>8.61</v>
      </c>
      <c r="E52" s="64">
        <v>45.235999999999997</v>
      </c>
      <c r="F52" s="64">
        <v>14.686999999999999</v>
      </c>
      <c r="G52" s="5">
        <v>-2.7</v>
      </c>
      <c r="H52" s="64">
        <v>3.4409999999999998</v>
      </c>
      <c r="I52" s="64">
        <v>7.96</v>
      </c>
      <c r="J52" s="64">
        <v>8.9600000000000009</v>
      </c>
      <c r="K52" s="64">
        <v>93.383499999999998</v>
      </c>
      <c r="L52" s="64">
        <v>30.08</v>
      </c>
      <c r="O52" s="70">
        <f t="shared" si="3"/>
        <v>0.10724999999999998</v>
      </c>
      <c r="P52" s="1">
        <f t="shared" si="4"/>
        <v>41.634999999999998</v>
      </c>
      <c r="Q52" s="1">
        <f t="shared" si="2"/>
        <v>41.634999999999998</v>
      </c>
    </row>
    <row r="53" spans="1:17" x14ac:dyDescent="0.25">
      <c r="A53" s="65">
        <v>42766</v>
      </c>
      <c r="B53" s="66">
        <v>0.640625</v>
      </c>
      <c r="C53" s="64">
        <v>502.5</v>
      </c>
      <c r="D53" s="64">
        <v>8.61</v>
      </c>
      <c r="E53" s="64">
        <v>45.16</v>
      </c>
      <c r="F53" s="64">
        <v>14.686999999999999</v>
      </c>
      <c r="G53" s="5">
        <v>-3.3</v>
      </c>
      <c r="H53" s="64">
        <v>3.47</v>
      </c>
      <c r="I53" s="64">
        <v>7.96</v>
      </c>
      <c r="J53" s="64">
        <v>8.98</v>
      </c>
      <c r="K53" s="64">
        <v>93.503799999999998</v>
      </c>
      <c r="L53" s="64">
        <v>30.08</v>
      </c>
      <c r="O53" s="70">
        <f t="shared" si="3"/>
        <v>7.5149999999999995E-2</v>
      </c>
      <c r="P53" s="1">
        <f t="shared" si="4"/>
        <v>41.558999999999997</v>
      </c>
      <c r="Q53" s="1">
        <f t="shared" si="2"/>
        <v>41.558999999999997</v>
      </c>
    </row>
    <row r="54" spans="1:17" x14ac:dyDescent="0.25">
      <c r="A54" s="65">
        <v>42766</v>
      </c>
      <c r="B54" s="66">
        <v>0.64074074074074072</v>
      </c>
      <c r="C54" s="64">
        <v>502.66669999999999</v>
      </c>
      <c r="D54" s="64">
        <v>8.61</v>
      </c>
      <c r="E54" s="64">
        <v>45.231000000000002</v>
      </c>
      <c r="F54" s="64">
        <v>14.686999999999999</v>
      </c>
      <c r="G54" s="5">
        <v>-2.5</v>
      </c>
      <c r="H54" s="64">
        <v>3.4409999999999998</v>
      </c>
      <c r="I54" s="64">
        <v>7.96</v>
      </c>
      <c r="J54" s="64">
        <v>8.9700000000000006</v>
      </c>
      <c r="K54" s="64">
        <v>93.48</v>
      </c>
      <c r="L54" s="64">
        <v>30.07</v>
      </c>
      <c r="O54" s="70">
        <f t="shared" si="3"/>
        <v>0.11794999999999997</v>
      </c>
      <c r="P54" s="1">
        <f t="shared" si="4"/>
        <v>41.63</v>
      </c>
      <c r="Q54" s="1">
        <f t="shared" si="2"/>
        <v>41.63</v>
      </c>
    </row>
    <row r="55" spans="1:17" x14ac:dyDescent="0.25">
      <c r="A55" s="65">
        <v>42766</v>
      </c>
      <c r="B55" s="66">
        <v>0.64085648148148155</v>
      </c>
      <c r="C55" s="64">
        <v>502.83330000000001</v>
      </c>
      <c r="D55" s="64">
        <v>8.61</v>
      </c>
      <c r="E55" s="64">
        <v>45.247</v>
      </c>
      <c r="F55" s="64">
        <v>14.686999999999999</v>
      </c>
      <c r="G55" s="5">
        <v>-3.1</v>
      </c>
      <c r="H55" s="64">
        <v>3.4409999999999998</v>
      </c>
      <c r="I55" s="64">
        <v>7.96</v>
      </c>
      <c r="J55" s="64">
        <v>8.98</v>
      </c>
      <c r="K55" s="64">
        <v>93.498900000000006</v>
      </c>
      <c r="L55" s="64">
        <v>30.08</v>
      </c>
      <c r="O55" s="70">
        <f t="shared" si="3"/>
        <v>8.5849999999999982E-2</v>
      </c>
      <c r="P55" s="1">
        <f t="shared" si="4"/>
        <v>41.646000000000001</v>
      </c>
      <c r="Q55" s="1">
        <f t="shared" si="2"/>
        <v>41.646000000000001</v>
      </c>
    </row>
    <row r="56" spans="1:17" x14ac:dyDescent="0.25">
      <c r="A56" s="65">
        <v>42766</v>
      </c>
      <c r="B56" s="66">
        <v>0.64097222222222217</v>
      </c>
      <c r="C56" s="64">
        <v>503</v>
      </c>
      <c r="D56" s="64">
        <v>8.61</v>
      </c>
      <c r="E56" s="64">
        <v>45.176000000000002</v>
      </c>
      <c r="F56" s="64">
        <v>14.686999999999999</v>
      </c>
      <c r="G56" s="5">
        <v>-1.7</v>
      </c>
      <c r="H56" s="64">
        <v>3.4409999999999998</v>
      </c>
      <c r="I56" s="64">
        <v>7.96</v>
      </c>
      <c r="J56" s="64">
        <v>8.9700000000000006</v>
      </c>
      <c r="K56" s="64">
        <v>93.420299999999997</v>
      </c>
      <c r="L56" s="64">
        <v>30.08</v>
      </c>
      <c r="O56" s="70">
        <f t="shared" si="3"/>
        <v>0.16075</v>
      </c>
      <c r="P56" s="1">
        <f t="shared" si="4"/>
        <v>41.575000000000003</v>
      </c>
      <c r="Q56" s="1">
        <f t="shared" si="2"/>
        <v>41.575000000000003</v>
      </c>
    </row>
    <row r="57" spans="1:17" x14ac:dyDescent="0.25">
      <c r="A57" s="65">
        <v>42766</v>
      </c>
      <c r="B57" s="66">
        <v>0.641087962962963</v>
      </c>
      <c r="C57" s="64">
        <v>503.16669999999999</v>
      </c>
      <c r="D57" s="64">
        <v>8.61</v>
      </c>
      <c r="E57" s="64">
        <v>45.231000000000002</v>
      </c>
      <c r="F57" s="64">
        <v>14.686999999999999</v>
      </c>
      <c r="G57" s="5">
        <v>-3.1</v>
      </c>
      <c r="H57" s="64">
        <v>3.47</v>
      </c>
      <c r="I57" s="64">
        <v>7.96</v>
      </c>
      <c r="J57" s="64">
        <v>8.98</v>
      </c>
      <c r="K57" s="64">
        <v>93.4923</v>
      </c>
      <c r="L57" s="64">
        <v>30.08</v>
      </c>
      <c r="O57" s="70">
        <f t="shared" si="3"/>
        <v>8.5849999999999982E-2</v>
      </c>
      <c r="P57" s="1">
        <f t="shared" si="4"/>
        <v>41.63</v>
      </c>
      <c r="Q57" s="1">
        <f t="shared" si="2"/>
        <v>41.63</v>
      </c>
    </row>
    <row r="58" spans="1:17" x14ac:dyDescent="0.25">
      <c r="A58" s="65">
        <v>42766</v>
      </c>
      <c r="B58" s="66">
        <v>0.64120370370370372</v>
      </c>
      <c r="C58" s="64">
        <v>503.33330000000001</v>
      </c>
      <c r="D58" s="64">
        <v>8.61</v>
      </c>
      <c r="E58" s="64">
        <v>45.274999999999999</v>
      </c>
      <c r="F58" s="64">
        <v>14.686999999999999</v>
      </c>
      <c r="G58" s="5">
        <v>-2.7</v>
      </c>
      <c r="H58" s="64">
        <v>3.47</v>
      </c>
      <c r="I58" s="64">
        <v>7.96</v>
      </c>
      <c r="J58" s="64">
        <v>8.98</v>
      </c>
      <c r="K58" s="64">
        <v>93.493099999999998</v>
      </c>
      <c r="L58" s="64">
        <v>30.08</v>
      </c>
      <c r="O58" s="70">
        <f t="shared" ref="O58:O121" si="5">IF(G58="","",IF(G58*O$2+O$3&lt;0,0,G58*O$2+O$3))</f>
        <v>0.10724999999999998</v>
      </c>
      <c r="P58" s="1">
        <f t="shared" ref="P58:P121" si="6">E58-P$4</f>
        <v>41.673999999999999</v>
      </c>
      <c r="Q58" s="1">
        <f t="shared" si="2"/>
        <v>41.673999999999999</v>
      </c>
    </row>
    <row r="59" spans="1:17" x14ac:dyDescent="0.25">
      <c r="A59" s="65">
        <v>42766</v>
      </c>
      <c r="B59" s="66">
        <v>0.64131944444444444</v>
      </c>
      <c r="C59" s="64">
        <v>503.5</v>
      </c>
      <c r="D59" s="64">
        <v>8.61</v>
      </c>
      <c r="E59" s="64">
        <v>45.204000000000001</v>
      </c>
      <c r="F59" s="64">
        <v>14.686999999999999</v>
      </c>
      <c r="G59" s="5">
        <v>-2.5</v>
      </c>
      <c r="H59" s="64">
        <v>3.4409999999999998</v>
      </c>
      <c r="I59" s="64">
        <v>7.96</v>
      </c>
      <c r="J59" s="64">
        <v>8.98</v>
      </c>
      <c r="K59" s="64">
        <v>93.569800000000001</v>
      </c>
      <c r="L59" s="64">
        <v>30.08</v>
      </c>
      <c r="O59" s="70">
        <f t="shared" si="5"/>
        <v>0.11794999999999997</v>
      </c>
      <c r="P59" s="1">
        <f t="shared" si="6"/>
        <v>41.603000000000002</v>
      </c>
      <c r="Q59" s="1">
        <f t="shared" si="2"/>
        <v>41.603000000000002</v>
      </c>
    </row>
    <row r="60" spans="1:17" x14ac:dyDescent="0.25">
      <c r="A60" s="65">
        <v>42766</v>
      </c>
      <c r="B60" s="66">
        <v>0.64143518518518516</v>
      </c>
      <c r="C60" s="64">
        <v>503.66669999999999</v>
      </c>
      <c r="D60" s="64">
        <v>8.6</v>
      </c>
      <c r="E60" s="64">
        <v>45.274999999999999</v>
      </c>
      <c r="F60" s="64">
        <v>14.686999999999999</v>
      </c>
      <c r="G60" s="5">
        <v>-2.4</v>
      </c>
      <c r="H60" s="64">
        <v>3.4409999999999998</v>
      </c>
      <c r="I60" s="64">
        <v>7.96</v>
      </c>
      <c r="J60" s="64">
        <v>8.98</v>
      </c>
      <c r="K60" s="64">
        <v>93.488299999999995</v>
      </c>
      <c r="L60" s="64">
        <v>30.08</v>
      </c>
      <c r="O60" s="70">
        <f t="shared" si="5"/>
        <v>0.12329999999999999</v>
      </c>
      <c r="P60" s="1">
        <f t="shared" si="6"/>
        <v>41.673999999999999</v>
      </c>
      <c r="Q60" s="1">
        <f t="shared" si="2"/>
        <v>41.673999999999999</v>
      </c>
    </row>
    <row r="61" spans="1:17" x14ac:dyDescent="0.25">
      <c r="A61" s="65">
        <v>42766</v>
      </c>
      <c r="B61" s="66">
        <v>0.64155092592592589</v>
      </c>
      <c r="C61" s="64">
        <v>503.83330000000001</v>
      </c>
      <c r="D61" s="64">
        <v>8.61</v>
      </c>
      <c r="E61" s="64">
        <v>45.258000000000003</v>
      </c>
      <c r="F61" s="64">
        <v>14.686999999999999</v>
      </c>
      <c r="G61" s="5">
        <v>-1.7</v>
      </c>
      <c r="H61" s="64">
        <v>3.4409999999999998</v>
      </c>
      <c r="I61" s="64">
        <v>7.96</v>
      </c>
      <c r="J61" s="64">
        <v>8.9600000000000009</v>
      </c>
      <c r="K61" s="64">
        <v>93.332400000000007</v>
      </c>
      <c r="L61" s="64">
        <v>30.07</v>
      </c>
      <c r="O61" s="70">
        <f t="shared" si="5"/>
        <v>0.16075</v>
      </c>
      <c r="P61" s="1">
        <f t="shared" si="6"/>
        <v>41.657000000000004</v>
      </c>
      <c r="Q61" s="1">
        <f t="shared" si="2"/>
        <v>41.657000000000004</v>
      </c>
    </row>
    <row r="62" spans="1:17" x14ac:dyDescent="0.25">
      <c r="A62" s="65">
        <v>42766</v>
      </c>
      <c r="B62" s="66">
        <v>0.64166666666666672</v>
      </c>
      <c r="C62" s="64">
        <v>504</v>
      </c>
      <c r="D62" s="64">
        <v>8.61</v>
      </c>
      <c r="E62" s="64">
        <v>45.264000000000003</v>
      </c>
      <c r="F62" s="64">
        <v>14.686999999999999</v>
      </c>
      <c r="G62" s="5">
        <v>-1.6</v>
      </c>
      <c r="H62" s="64">
        <v>3.47</v>
      </c>
      <c r="I62" s="64">
        <v>7.96</v>
      </c>
      <c r="J62" s="64">
        <v>8.9600000000000009</v>
      </c>
      <c r="K62" s="64">
        <v>93.299599999999998</v>
      </c>
      <c r="L62" s="64">
        <v>30.07</v>
      </c>
      <c r="O62" s="70">
        <f t="shared" si="5"/>
        <v>0.16609999999999997</v>
      </c>
      <c r="P62" s="1">
        <f t="shared" si="6"/>
        <v>41.663000000000004</v>
      </c>
      <c r="Q62" s="1">
        <f t="shared" si="2"/>
        <v>41.663000000000004</v>
      </c>
    </row>
    <row r="63" spans="1:17" x14ac:dyDescent="0.25">
      <c r="A63" s="65">
        <v>42766</v>
      </c>
      <c r="B63" s="66">
        <v>0.64178240740740744</v>
      </c>
      <c r="C63" s="64">
        <v>504.16669999999999</v>
      </c>
      <c r="D63" s="64">
        <v>8.61</v>
      </c>
      <c r="E63" s="64">
        <v>45.235999999999997</v>
      </c>
      <c r="F63" s="64">
        <v>14.686999999999999</v>
      </c>
      <c r="G63" s="5">
        <v>-1.1000000000000001</v>
      </c>
      <c r="H63" s="64">
        <v>3.47</v>
      </c>
      <c r="I63" s="64">
        <v>7.96</v>
      </c>
      <c r="J63" s="64">
        <v>8.9499999999999993</v>
      </c>
      <c r="K63" s="64">
        <v>93.204999999999998</v>
      </c>
      <c r="L63" s="64">
        <v>30.07</v>
      </c>
      <c r="O63" s="70">
        <f t="shared" si="5"/>
        <v>0.19284999999999997</v>
      </c>
      <c r="P63" s="1">
        <f t="shared" si="6"/>
        <v>41.634999999999998</v>
      </c>
      <c r="Q63" s="1">
        <f t="shared" si="2"/>
        <v>41.634999999999998</v>
      </c>
    </row>
    <row r="64" spans="1:17" x14ac:dyDescent="0.25">
      <c r="A64" s="65">
        <v>42766</v>
      </c>
      <c r="B64" s="66">
        <v>0.64189814814814816</v>
      </c>
      <c r="C64" s="64">
        <v>504.33330000000001</v>
      </c>
      <c r="D64" s="64">
        <v>8.61</v>
      </c>
      <c r="E64" s="64">
        <v>45.264000000000003</v>
      </c>
      <c r="F64" s="64">
        <v>14.686999999999999</v>
      </c>
      <c r="G64" s="5">
        <v>-2.7</v>
      </c>
      <c r="H64" s="64">
        <v>3.47</v>
      </c>
      <c r="I64" s="64">
        <v>7.96</v>
      </c>
      <c r="J64" s="64">
        <v>8.9499999999999993</v>
      </c>
      <c r="K64" s="64">
        <v>93.270799999999994</v>
      </c>
      <c r="L64" s="64">
        <v>30.07</v>
      </c>
      <c r="O64" s="70">
        <f t="shared" si="5"/>
        <v>0.10724999999999998</v>
      </c>
      <c r="P64" s="1">
        <f t="shared" si="6"/>
        <v>41.663000000000004</v>
      </c>
      <c r="Q64" s="1">
        <f t="shared" si="2"/>
        <v>41.663000000000004</v>
      </c>
    </row>
    <row r="65" spans="1:17" x14ac:dyDescent="0.25">
      <c r="A65" s="65">
        <v>42766</v>
      </c>
      <c r="B65" s="66">
        <v>0.64201388888888888</v>
      </c>
      <c r="C65" s="64">
        <v>504.5</v>
      </c>
      <c r="D65" s="64">
        <v>8.61</v>
      </c>
      <c r="E65" s="64">
        <v>45.22</v>
      </c>
      <c r="F65" s="64">
        <v>14.686999999999999</v>
      </c>
      <c r="G65" s="5">
        <v>-2</v>
      </c>
      <c r="H65" s="64">
        <v>3.4409999999999998</v>
      </c>
      <c r="I65" s="64">
        <v>7.96</v>
      </c>
      <c r="J65" s="64">
        <v>8.9499999999999993</v>
      </c>
      <c r="K65" s="64">
        <v>93.273799999999994</v>
      </c>
      <c r="L65" s="64">
        <v>30.06</v>
      </c>
      <c r="O65" s="70">
        <f t="shared" si="5"/>
        <v>0.1447</v>
      </c>
      <c r="P65" s="1">
        <f t="shared" si="6"/>
        <v>41.619</v>
      </c>
      <c r="Q65" s="1">
        <f t="shared" si="2"/>
        <v>41.619</v>
      </c>
    </row>
    <row r="66" spans="1:17" x14ac:dyDescent="0.25">
      <c r="A66" s="65">
        <v>42766</v>
      </c>
      <c r="B66" s="66">
        <v>0.64212962962962961</v>
      </c>
      <c r="C66" s="64">
        <v>504.66669999999999</v>
      </c>
      <c r="D66" s="64">
        <v>8.6199999999999992</v>
      </c>
      <c r="E66" s="64">
        <v>45.286000000000001</v>
      </c>
      <c r="F66" s="64">
        <v>14.686999999999999</v>
      </c>
      <c r="G66" s="5">
        <v>-2</v>
      </c>
      <c r="H66" s="64">
        <v>3.47</v>
      </c>
      <c r="I66" s="64">
        <v>7.96</v>
      </c>
      <c r="J66" s="64">
        <v>8.9499999999999993</v>
      </c>
      <c r="K66" s="64">
        <v>93.191000000000003</v>
      </c>
      <c r="L66" s="64">
        <v>30.07</v>
      </c>
      <c r="O66" s="70">
        <f t="shared" si="5"/>
        <v>0.1447</v>
      </c>
      <c r="P66" s="1">
        <f t="shared" si="6"/>
        <v>41.685000000000002</v>
      </c>
      <c r="Q66" s="1">
        <f t="shared" si="2"/>
        <v>41.685000000000002</v>
      </c>
    </row>
    <row r="67" spans="1:17" x14ac:dyDescent="0.25">
      <c r="A67" s="65">
        <v>42766</v>
      </c>
      <c r="B67" s="66">
        <v>0.64224537037037044</v>
      </c>
      <c r="C67" s="64">
        <v>504.83330000000001</v>
      </c>
      <c r="D67" s="64">
        <v>8.61</v>
      </c>
      <c r="E67" s="64">
        <v>45.247</v>
      </c>
      <c r="F67" s="64">
        <v>14.686999999999999</v>
      </c>
      <c r="G67" s="5">
        <v>-2.5</v>
      </c>
      <c r="H67" s="64">
        <v>3.47</v>
      </c>
      <c r="I67" s="64">
        <v>7.96</v>
      </c>
      <c r="J67" s="64">
        <v>8.9600000000000009</v>
      </c>
      <c r="K67" s="64">
        <v>93.296300000000002</v>
      </c>
      <c r="L67" s="64">
        <v>30.07</v>
      </c>
      <c r="O67" s="70">
        <f t="shared" si="5"/>
        <v>0.11794999999999997</v>
      </c>
      <c r="P67" s="1">
        <f t="shared" si="6"/>
        <v>41.646000000000001</v>
      </c>
      <c r="Q67" s="1">
        <f t="shared" si="2"/>
        <v>41.646000000000001</v>
      </c>
    </row>
    <row r="68" spans="1:17" x14ac:dyDescent="0.25">
      <c r="A68" s="65">
        <v>42766</v>
      </c>
      <c r="B68" s="66">
        <v>0.64236111111111105</v>
      </c>
      <c r="C68" s="64">
        <v>505</v>
      </c>
      <c r="D68" s="64">
        <v>8.61</v>
      </c>
      <c r="E68" s="64">
        <v>45.384</v>
      </c>
      <c r="F68" s="64">
        <v>14.686999999999999</v>
      </c>
      <c r="G68" s="5">
        <v>-2.9</v>
      </c>
      <c r="H68" s="64">
        <v>3.4409999999999998</v>
      </c>
      <c r="I68" s="64">
        <v>7.96</v>
      </c>
      <c r="J68" s="64">
        <v>8.9499999999999993</v>
      </c>
      <c r="K68" s="64">
        <v>93.249899999999997</v>
      </c>
      <c r="L68" s="64">
        <v>30.06</v>
      </c>
      <c r="O68" s="70">
        <f t="shared" si="5"/>
        <v>9.6549999999999997E-2</v>
      </c>
      <c r="P68" s="1">
        <f t="shared" si="6"/>
        <v>41.783000000000001</v>
      </c>
      <c r="Q68" s="1">
        <f t="shared" si="2"/>
        <v>41.783000000000001</v>
      </c>
    </row>
    <row r="69" spans="1:17" x14ac:dyDescent="0.25">
      <c r="A69" s="65">
        <v>42766</v>
      </c>
      <c r="B69" s="66">
        <v>0.64247685185185188</v>
      </c>
      <c r="C69" s="64">
        <v>505.16669999999999</v>
      </c>
      <c r="D69" s="64">
        <v>8.61</v>
      </c>
      <c r="E69" s="64">
        <v>45.350999999999999</v>
      </c>
      <c r="F69" s="64">
        <v>14.686999999999999</v>
      </c>
      <c r="G69" s="5">
        <v>-2.1</v>
      </c>
      <c r="H69" s="64">
        <v>3.4409999999999998</v>
      </c>
      <c r="I69" s="64">
        <v>7.96</v>
      </c>
      <c r="J69" s="64">
        <v>8.9499999999999993</v>
      </c>
      <c r="K69" s="64">
        <v>93.210400000000007</v>
      </c>
      <c r="L69" s="64">
        <v>30.07</v>
      </c>
      <c r="O69" s="70">
        <f t="shared" si="5"/>
        <v>0.13934999999999997</v>
      </c>
      <c r="P69" s="1">
        <f t="shared" si="6"/>
        <v>41.75</v>
      </c>
      <c r="Q69" s="1">
        <f t="shared" si="2"/>
        <v>41.75</v>
      </c>
    </row>
    <row r="70" spans="1:17" x14ac:dyDescent="0.25">
      <c r="A70" s="65">
        <v>42766</v>
      </c>
      <c r="B70" s="66">
        <v>0.6425925925925926</v>
      </c>
      <c r="C70" s="64">
        <v>505.33330000000001</v>
      </c>
      <c r="D70" s="64">
        <v>8.6</v>
      </c>
      <c r="E70" s="64">
        <v>45.372999999999998</v>
      </c>
      <c r="F70" s="64">
        <v>14.686999999999999</v>
      </c>
      <c r="G70" s="5">
        <v>-2.5</v>
      </c>
      <c r="H70" s="64">
        <v>3.4409999999999998</v>
      </c>
      <c r="I70" s="64">
        <v>7.96</v>
      </c>
      <c r="J70" s="64">
        <v>8.9600000000000009</v>
      </c>
      <c r="K70" s="64">
        <v>93.283799999999999</v>
      </c>
      <c r="L70" s="64">
        <v>30.08</v>
      </c>
      <c r="O70" s="70">
        <f t="shared" si="5"/>
        <v>0.11794999999999997</v>
      </c>
      <c r="P70" s="1">
        <f t="shared" si="6"/>
        <v>41.771999999999998</v>
      </c>
      <c r="Q70" s="1">
        <f t="shared" si="2"/>
        <v>41.771999999999998</v>
      </c>
    </row>
    <row r="71" spans="1:17" x14ac:dyDescent="0.25">
      <c r="A71" s="65">
        <v>42766</v>
      </c>
      <c r="B71" s="66">
        <v>0.64270833333333333</v>
      </c>
      <c r="C71" s="64">
        <v>505.5</v>
      </c>
      <c r="D71" s="64">
        <v>8.61</v>
      </c>
      <c r="E71" s="64">
        <v>45.372999999999998</v>
      </c>
      <c r="F71" s="64">
        <v>14.686999999999999</v>
      </c>
      <c r="G71" s="5">
        <v>-2.2000000000000002</v>
      </c>
      <c r="H71" s="64">
        <v>3.47</v>
      </c>
      <c r="I71" s="64">
        <v>7.96</v>
      </c>
      <c r="J71" s="64">
        <v>8.9499999999999993</v>
      </c>
      <c r="K71" s="64">
        <v>93.225200000000001</v>
      </c>
      <c r="L71" s="64">
        <v>30.07</v>
      </c>
      <c r="O71" s="70">
        <f t="shared" si="5"/>
        <v>0.13399999999999995</v>
      </c>
      <c r="P71" s="1">
        <f t="shared" si="6"/>
        <v>41.771999999999998</v>
      </c>
      <c r="Q71" s="1">
        <f t="shared" si="2"/>
        <v>41.771999999999998</v>
      </c>
    </row>
    <row r="72" spans="1:17" x14ac:dyDescent="0.25">
      <c r="A72" s="65">
        <v>42766</v>
      </c>
      <c r="B72" s="66">
        <v>0.64282407407407405</v>
      </c>
      <c r="C72" s="64">
        <v>505.66669999999999</v>
      </c>
      <c r="D72" s="64">
        <v>8.61</v>
      </c>
      <c r="E72" s="64">
        <v>45.575000000000003</v>
      </c>
      <c r="F72" s="64">
        <v>14.686999999999999</v>
      </c>
      <c r="G72" s="5">
        <v>-1.4</v>
      </c>
      <c r="H72" s="64">
        <v>3.4409999999999998</v>
      </c>
      <c r="I72" s="64">
        <v>7.96</v>
      </c>
      <c r="J72" s="64">
        <v>8.9600000000000009</v>
      </c>
      <c r="K72" s="64">
        <v>93.321799999999996</v>
      </c>
      <c r="L72" s="64">
        <v>30.06</v>
      </c>
      <c r="O72" s="70">
        <f t="shared" si="5"/>
        <v>0.17679999999999998</v>
      </c>
      <c r="P72" s="1">
        <f t="shared" si="6"/>
        <v>41.974000000000004</v>
      </c>
      <c r="Q72" s="1">
        <f t="shared" si="2"/>
        <v>41.974000000000004</v>
      </c>
    </row>
    <row r="73" spans="1:17" x14ac:dyDescent="0.25">
      <c r="A73" s="65">
        <v>42766</v>
      </c>
      <c r="B73" s="66">
        <v>0.64293981481481477</v>
      </c>
      <c r="C73" s="64">
        <v>505.83330000000001</v>
      </c>
      <c r="D73" s="64">
        <v>8.59</v>
      </c>
      <c r="E73" s="64">
        <v>39.134999999999998</v>
      </c>
      <c r="F73" s="64">
        <v>14.686999999999999</v>
      </c>
      <c r="G73" s="5">
        <v>-0.6</v>
      </c>
      <c r="H73" s="64">
        <v>3.4409999999999998</v>
      </c>
      <c r="I73" s="64">
        <v>7.96</v>
      </c>
      <c r="J73" s="64">
        <v>8.9600000000000009</v>
      </c>
      <c r="K73" s="64">
        <v>93.266800000000003</v>
      </c>
      <c r="L73" s="64">
        <v>29.97</v>
      </c>
      <c r="O73" s="70">
        <f t="shared" si="5"/>
        <v>0.21959999999999999</v>
      </c>
      <c r="P73" s="1">
        <f t="shared" si="6"/>
        <v>35.533999999999999</v>
      </c>
      <c r="Q73" s="1">
        <f t="shared" ref="Q73:Q136" si="7">P73</f>
        <v>35.533999999999999</v>
      </c>
    </row>
    <row r="74" spans="1:17" x14ac:dyDescent="0.25">
      <c r="A74" s="65">
        <v>42766</v>
      </c>
      <c r="B74" s="66">
        <v>0.6430555555555556</v>
      </c>
      <c r="C74" s="64">
        <v>506</v>
      </c>
      <c r="D74" s="64">
        <v>8.5399999999999991</v>
      </c>
      <c r="E74" s="64">
        <v>38.125</v>
      </c>
      <c r="F74" s="64">
        <v>14.686999999999999</v>
      </c>
      <c r="G74" s="5">
        <v>0.7</v>
      </c>
      <c r="H74" s="64">
        <v>3.4409999999999998</v>
      </c>
      <c r="I74" s="64">
        <v>7.97</v>
      </c>
      <c r="J74" s="64">
        <v>9.1</v>
      </c>
      <c r="K74" s="64">
        <v>94.585300000000004</v>
      </c>
      <c r="L74" s="64">
        <v>30</v>
      </c>
      <c r="O74" s="70">
        <f t="shared" si="5"/>
        <v>0.28914999999999996</v>
      </c>
      <c r="P74" s="1">
        <f t="shared" si="6"/>
        <v>34.524000000000001</v>
      </c>
      <c r="Q74" s="1">
        <f t="shared" si="7"/>
        <v>34.524000000000001</v>
      </c>
    </row>
    <row r="75" spans="1:17" x14ac:dyDescent="0.25">
      <c r="A75" s="65">
        <v>42766</v>
      </c>
      <c r="B75" s="66">
        <v>0.64317129629629632</v>
      </c>
      <c r="C75" s="64">
        <v>506.16669999999999</v>
      </c>
      <c r="D75" s="64">
        <v>8.52</v>
      </c>
      <c r="E75" s="64">
        <v>34.109000000000002</v>
      </c>
      <c r="F75" s="64">
        <v>14.686999999999999</v>
      </c>
      <c r="G75" s="5">
        <v>-2.9</v>
      </c>
      <c r="H75" s="64">
        <v>3.47</v>
      </c>
      <c r="I75" s="64">
        <v>7.97</v>
      </c>
      <c r="J75" s="64">
        <v>9.17</v>
      </c>
      <c r="K75" s="64">
        <v>95.229200000000006</v>
      </c>
      <c r="L75" s="64">
        <v>29.98</v>
      </c>
      <c r="O75" s="70">
        <f t="shared" si="5"/>
        <v>9.6549999999999997E-2</v>
      </c>
      <c r="P75" s="1">
        <f t="shared" si="6"/>
        <v>30.508000000000003</v>
      </c>
      <c r="Q75" s="1">
        <f t="shared" si="7"/>
        <v>30.508000000000003</v>
      </c>
    </row>
    <row r="76" spans="1:17" x14ac:dyDescent="0.25">
      <c r="A76" s="65">
        <v>42766</v>
      </c>
      <c r="B76" s="66">
        <v>0.64328703703703705</v>
      </c>
      <c r="C76" s="64">
        <v>506.33330000000001</v>
      </c>
      <c r="D76" s="64">
        <v>8.51</v>
      </c>
      <c r="E76" s="64">
        <v>25.98</v>
      </c>
      <c r="F76" s="64">
        <v>14.686999999999999</v>
      </c>
      <c r="G76" s="5">
        <v>-2.6</v>
      </c>
      <c r="H76" s="64">
        <v>3.4409999999999998</v>
      </c>
      <c r="I76" s="64">
        <v>7.97</v>
      </c>
      <c r="J76" s="64">
        <v>9.2899999999999991</v>
      </c>
      <c r="K76" s="64">
        <v>96.500600000000006</v>
      </c>
      <c r="L76" s="64">
        <v>29.96</v>
      </c>
      <c r="O76" s="70">
        <f t="shared" si="5"/>
        <v>0.11259999999999998</v>
      </c>
      <c r="P76" s="1">
        <f t="shared" si="6"/>
        <v>22.379000000000001</v>
      </c>
      <c r="Q76" s="1">
        <f t="shared" si="7"/>
        <v>22.379000000000001</v>
      </c>
    </row>
    <row r="77" spans="1:17" x14ac:dyDescent="0.25">
      <c r="A77" s="65">
        <v>42766</v>
      </c>
      <c r="B77" s="66">
        <v>0.64340277777777777</v>
      </c>
      <c r="C77" s="64">
        <v>506.5</v>
      </c>
      <c r="D77" s="64">
        <v>8.51</v>
      </c>
      <c r="E77" s="64">
        <v>24.364999999999998</v>
      </c>
      <c r="F77" s="64">
        <v>14.686999999999999</v>
      </c>
      <c r="G77" s="5">
        <v>-3.2</v>
      </c>
      <c r="H77" s="64">
        <v>3.47</v>
      </c>
      <c r="I77" s="64">
        <v>7.97</v>
      </c>
      <c r="J77" s="64">
        <v>9.36</v>
      </c>
      <c r="K77" s="64">
        <v>97.210800000000006</v>
      </c>
      <c r="L77" s="64">
        <v>29.95</v>
      </c>
      <c r="O77" s="70">
        <f t="shared" si="5"/>
        <v>8.049999999999996E-2</v>
      </c>
      <c r="P77" s="1">
        <f t="shared" si="6"/>
        <v>20.763999999999999</v>
      </c>
      <c r="Q77" s="1">
        <f t="shared" si="7"/>
        <v>20.763999999999999</v>
      </c>
    </row>
    <row r="78" spans="1:17" x14ac:dyDescent="0.25">
      <c r="A78" s="65">
        <v>42766</v>
      </c>
      <c r="B78" s="66">
        <v>0.64351851851851849</v>
      </c>
      <c r="C78" s="64">
        <v>506.66669999999999</v>
      </c>
      <c r="D78" s="64">
        <v>8.51</v>
      </c>
      <c r="E78" s="64">
        <v>25.521999999999998</v>
      </c>
      <c r="F78" s="64">
        <v>14.686999999999999</v>
      </c>
      <c r="G78" s="5">
        <v>-1.8</v>
      </c>
      <c r="H78" s="64">
        <v>3.47</v>
      </c>
      <c r="I78" s="64">
        <v>7.97</v>
      </c>
      <c r="J78" s="64">
        <v>9.3699999999999992</v>
      </c>
      <c r="K78" s="64">
        <v>97.328000000000003</v>
      </c>
      <c r="L78" s="64">
        <v>29.95</v>
      </c>
      <c r="O78" s="70">
        <f t="shared" si="5"/>
        <v>0.15539999999999998</v>
      </c>
      <c r="P78" s="1">
        <f t="shared" si="6"/>
        <v>21.920999999999999</v>
      </c>
      <c r="Q78" s="1">
        <f t="shared" si="7"/>
        <v>21.920999999999999</v>
      </c>
    </row>
    <row r="79" spans="1:17" x14ac:dyDescent="0.25">
      <c r="A79" s="65">
        <v>42766</v>
      </c>
      <c r="B79" s="66">
        <v>0.64363425925925932</v>
      </c>
      <c r="C79" s="64">
        <v>506.83330000000001</v>
      </c>
      <c r="D79" s="64">
        <v>8.51</v>
      </c>
      <c r="E79" s="64">
        <v>25.577000000000002</v>
      </c>
      <c r="F79" s="64">
        <v>14.686999999999999</v>
      </c>
      <c r="G79" s="5">
        <v>-3.7</v>
      </c>
      <c r="H79" s="64">
        <v>3.4409999999999998</v>
      </c>
      <c r="I79" s="64">
        <v>7.98</v>
      </c>
      <c r="J79" s="64">
        <v>9.39</v>
      </c>
      <c r="K79" s="64">
        <v>97.550299999999993</v>
      </c>
      <c r="L79" s="64">
        <v>29.96</v>
      </c>
      <c r="O79" s="70">
        <f t="shared" si="5"/>
        <v>5.3749999999999964E-2</v>
      </c>
      <c r="P79" s="1">
        <f t="shared" si="6"/>
        <v>21.976000000000003</v>
      </c>
      <c r="Q79" s="1">
        <f t="shared" si="7"/>
        <v>21.976000000000003</v>
      </c>
    </row>
    <row r="80" spans="1:17" x14ac:dyDescent="0.25">
      <c r="A80" s="65">
        <v>42766</v>
      </c>
      <c r="B80" s="66">
        <v>0.64374999999999993</v>
      </c>
      <c r="C80" s="64">
        <v>507</v>
      </c>
      <c r="D80" s="64">
        <v>8.5</v>
      </c>
      <c r="E80" s="64">
        <v>25.326000000000001</v>
      </c>
      <c r="F80" s="64">
        <v>14.686999999999999</v>
      </c>
      <c r="G80" s="5">
        <v>-3.5</v>
      </c>
      <c r="H80" s="64">
        <v>3.4409999999999998</v>
      </c>
      <c r="I80" s="64">
        <v>7.98</v>
      </c>
      <c r="J80" s="64">
        <v>9.4</v>
      </c>
      <c r="K80" s="64">
        <v>97.560699999999997</v>
      </c>
      <c r="L80" s="64">
        <v>29.96</v>
      </c>
      <c r="O80" s="70">
        <f t="shared" si="5"/>
        <v>6.444999999999998E-2</v>
      </c>
      <c r="P80" s="1">
        <f t="shared" si="6"/>
        <v>21.725000000000001</v>
      </c>
      <c r="Q80" s="1">
        <f t="shared" si="7"/>
        <v>21.725000000000001</v>
      </c>
    </row>
    <row r="81" spans="1:17" x14ac:dyDescent="0.25">
      <c r="A81" s="65">
        <v>42766</v>
      </c>
      <c r="B81" s="66">
        <v>0.64386574074074077</v>
      </c>
      <c r="C81" s="64">
        <v>507.16669999999999</v>
      </c>
      <c r="D81" s="64">
        <v>8.5</v>
      </c>
      <c r="E81" s="64">
        <v>25.347999999999999</v>
      </c>
      <c r="F81" s="64">
        <v>14.686999999999999</v>
      </c>
      <c r="G81" s="5">
        <v>-3.6</v>
      </c>
      <c r="H81" s="64">
        <v>3.4409999999999998</v>
      </c>
      <c r="I81" s="64">
        <v>7.98</v>
      </c>
      <c r="J81" s="64">
        <v>9.41</v>
      </c>
      <c r="K81" s="64">
        <v>97.674499999999995</v>
      </c>
      <c r="L81" s="64">
        <v>29.96</v>
      </c>
      <c r="O81" s="70">
        <f t="shared" si="5"/>
        <v>5.9099999999999986E-2</v>
      </c>
      <c r="P81" s="1">
        <f t="shared" si="6"/>
        <v>21.747</v>
      </c>
      <c r="Q81" s="1">
        <f t="shared" si="7"/>
        <v>21.747</v>
      </c>
    </row>
    <row r="82" spans="1:17" x14ac:dyDescent="0.25">
      <c r="A82" s="65">
        <v>42766</v>
      </c>
      <c r="B82" s="66">
        <v>0.64398148148148149</v>
      </c>
      <c r="C82" s="64">
        <v>507.33330000000001</v>
      </c>
      <c r="D82" s="64">
        <v>8.5</v>
      </c>
      <c r="E82" s="64">
        <v>25.347999999999999</v>
      </c>
      <c r="F82" s="64">
        <v>14.686999999999999</v>
      </c>
      <c r="G82" s="5">
        <v>-2.8</v>
      </c>
      <c r="H82" s="64">
        <v>3.4409999999999998</v>
      </c>
      <c r="I82" s="64">
        <v>7.98</v>
      </c>
      <c r="J82" s="64">
        <v>9.42</v>
      </c>
      <c r="K82" s="64">
        <v>97.841099999999997</v>
      </c>
      <c r="L82" s="64">
        <v>29.96</v>
      </c>
      <c r="O82" s="70">
        <f t="shared" si="5"/>
        <v>0.10189999999999999</v>
      </c>
      <c r="P82" s="1">
        <f t="shared" si="6"/>
        <v>21.747</v>
      </c>
      <c r="Q82" s="1">
        <f t="shared" si="7"/>
        <v>21.747</v>
      </c>
    </row>
    <row r="83" spans="1:17" x14ac:dyDescent="0.25">
      <c r="A83" s="65">
        <v>42766</v>
      </c>
      <c r="B83" s="66">
        <v>0.64409722222222221</v>
      </c>
      <c r="C83" s="64">
        <v>507.5</v>
      </c>
      <c r="D83" s="64">
        <v>8.5</v>
      </c>
      <c r="E83" s="64">
        <v>25.347999999999999</v>
      </c>
      <c r="F83" s="64">
        <v>14.686999999999999</v>
      </c>
      <c r="G83" s="5">
        <v>-3.9</v>
      </c>
      <c r="H83" s="64">
        <v>3.4409999999999998</v>
      </c>
      <c r="I83" s="64">
        <v>7.98</v>
      </c>
      <c r="J83" s="64">
        <v>9.42</v>
      </c>
      <c r="K83" s="64">
        <v>97.804599999999994</v>
      </c>
      <c r="L83" s="64">
        <v>29.96</v>
      </c>
      <c r="O83" s="70">
        <f t="shared" si="5"/>
        <v>4.3049999999999977E-2</v>
      </c>
      <c r="P83" s="1">
        <f t="shared" si="6"/>
        <v>21.747</v>
      </c>
      <c r="Q83" s="1">
        <f t="shared" si="7"/>
        <v>21.747</v>
      </c>
    </row>
    <row r="84" spans="1:17" x14ac:dyDescent="0.25">
      <c r="A84" s="65">
        <v>42766</v>
      </c>
      <c r="B84" s="66">
        <v>0.64421296296296293</v>
      </c>
      <c r="C84" s="64">
        <v>507.66669999999999</v>
      </c>
      <c r="D84" s="64">
        <v>8.5</v>
      </c>
      <c r="E84" s="64">
        <v>25.294</v>
      </c>
      <c r="F84" s="64">
        <v>14.686999999999999</v>
      </c>
      <c r="G84" s="5">
        <v>-3.1</v>
      </c>
      <c r="H84" s="64">
        <v>3.4409999999999998</v>
      </c>
      <c r="I84" s="64">
        <v>7.98</v>
      </c>
      <c r="J84" s="64">
        <v>9.44</v>
      </c>
      <c r="K84" s="64">
        <v>97.997399999999999</v>
      </c>
      <c r="L84" s="64">
        <v>29.95</v>
      </c>
      <c r="O84" s="70">
        <f t="shared" si="5"/>
        <v>8.5849999999999982E-2</v>
      </c>
      <c r="P84" s="1">
        <f t="shared" si="6"/>
        <v>21.693000000000001</v>
      </c>
      <c r="Q84" s="1">
        <f t="shared" si="7"/>
        <v>21.693000000000001</v>
      </c>
    </row>
    <row r="85" spans="1:17" x14ac:dyDescent="0.25">
      <c r="A85" s="65">
        <v>42766</v>
      </c>
      <c r="B85" s="66">
        <v>0.64432870370370365</v>
      </c>
      <c r="C85" s="64">
        <v>507.83330000000001</v>
      </c>
      <c r="D85" s="64">
        <v>8.51</v>
      </c>
      <c r="E85" s="64">
        <v>25.245000000000001</v>
      </c>
      <c r="F85" s="64">
        <v>14.686999999999999</v>
      </c>
      <c r="G85" s="5">
        <v>-3.5</v>
      </c>
      <c r="H85" s="64">
        <v>3.47</v>
      </c>
      <c r="I85" s="64">
        <v>7.98</v>
      </c>
      <c r="J85" s="64">
        <v>9.42</v>
      </c>
      <c r="K85" s="64">
        <v>97.855199999999996</v>
      </c>
      <c r="L85" s="64">
        <v>29.95</v>
      </c>
      <c r="O85" s="70">
        <f t="shared" si="5"/>
        <v>6.444999999999998E-2</v>
      </c>
      <c r="P85" s="1">
        <f t="shared" si="6"/>
        <v>21.644000000000002</v>
      </c>
      <c r="Q85" s="1">
        <f t="shared" si="7"/>
        <v>21.644000000000002</v>
      </c>
    </row>
    <row r="86" spans="1:17" x14ac:dyDescent="0.25">
      <c r="A86" s="65">
        <v>42766</v>
      </c>
      <c r="B86" s="66">
        <v>0.64444444444444449</v>
      </c>
      <c r="C86" s="64">
        <v>508</v>
      </c>
      <c r="D86" s="64">
        <v>8.51</v>
      </c>
      <c r="E86" s="64">
        <v>25.283000000000001</v>
      </c>
      <c r="F86" s="64">
        <v>14.686999999999999</v>
      </c>
      <c r="G86" s="5">
        <v>-3.6</v>
      </c>
      <c r="H86" s="64">
        <v>3.4409999999999998</v>
      </c>
      <c r="I86" s="64">
        <v>7.98</v>
      </c>
      <c r="J86" s="64">
        <v>9.43</v>
      </c>
      <c r="K86" s="64">
        <v>97.878200000000007</v>
      </c>
      <c r="L86" s="64">
        <v>29.96</v>
      </c>
      <c r="O86" s="70">
        <f t="shared" si="5"/>
        <v>5.9099999999999986E-2</v>
      </c>
      <c r="P86" s="1">
        <f t="shared" si="6"/>
        <v>21.682000000000002</v>
      </c>
      <c r="Q86" s="1">
        <f t="shared" si="7"/>
        <v>21.682000000000002</v>
      </c>
    </row>
    <row r="87" spans="1:17" x14ac:dyDescent="0.25">
      <c r="A87" s="65">
        <v>42766</v>
      </c>
      <c r="B87" s="66">
        <v>0.64456018518518521</v>
      </c>
      <c r="C87" s="64">
        <v>508.16669999999999</v>
      </c>
      <c r="D87" s="64">
        <v>8.5</v>
      </c>
      <c r="E87" s="64">
        <v>25.239000000000001</v>
      </c>
      <c r="F87" s="64">
        <v>14.686999999999999</v>
      </c>
      <c r="G87" s="5">
        <v>-3.8</v>
      </c>
      <c r="H87" s="64">
        <v>3.4409999999999998</v>
      </c>
      <c r="I87" s="64">
        <v>7.98</v>
      </c>
      <c r="J87" s="64">
        <v>9.42</v>
      </c>
      <c r="K87" s="64">
        <v>97.851500000000001</v>
      </c>
      <c r="L87" s="64">
        <v>29.95</v>
      </c>
      <c r="O87" s="70">
        <f t="shared" si="5"/>
        <v>4.8399999999999999E-2</v>
      </c>
      <c r="P87" s="1">
        <f t="shared" si="6"/>
        <v>21.638000000000002</v>
      </c>
      <c r="Q87" s="1">
        <f t="shared" si="7"/>
        <v>21.638000000000002</v>
      </c>
    </row>
    <row r="88" spans="1:17" x14ac:dyDescent="0.25">
      <c r="A88" s="65">
        <v>42766</v>
      </c>
      <c r="B88" s="66">
        <v>0.64467592592592593</v>
      </c>
      <c r="C88" s="64">
        <v>508.33330000000001</v>
      </c>
      <c r="D88" s="64">
        <v>8.51</v>
      </c>
      <c r="E88" s="64">
        <v>25.315999999999999</v>
      </c>
      <c r="F88" s="64">
        <v>14.686999999999999</v>
      </c>
      <c r="G88" s="5">
        <v>-3.5</v>
      </c>
      <c r="H88" s="64">
        <v>3.47</v>
      </c>
      <c r="I88" s="64">
        <v>7.98</v>
      </c>
      <c r="J88" s="64">
        <v>9.43</v>
      </c>
      <c r="K88" s="64">
        <v>97.885900000000007</v>
      </c>
      <c r="L88" s="64">
        <v>29.95</v>
      </c>
      <c r="O88" s="70">
        <f t="shared" si="5"/>
        <v>6.444999999999998E-2</v>
      </c>
      <c r="P88" s="1">
        <f t="shared" si="6"/>
        <v>21.715</v>
      </c>
      <c r="Q88" s="1">
        <f t="shared" si="7"/>
        <v>21.715</v>
      </c>
    </row>
    <row r="89" spans="1:17" x14ac:dyDescent="0.25">
      <c r="A89" s="65">
        <v>42766</v>
      </c>
      <c r="B89" s="66">
        <v>0.64479166666666665</v>
      </c>
      <c r="C89" s="64">
        <v>508.5</v>
      </c>
      <c r="D89" s="64">
        <v>8.5</v>
      </c>
      <c r="E89" s="64">
        <v>25.288</v>
      </c>
      <c r="F89" s="64">
        <v>14.686999999999999</v>
      </c>
      <c r="G89" s="5">
        <v>-2.8</v>
      </c>
      <c r="H89" s="64">
        <v>3.4409999999999998</v>
      </c>
      <c r="I89" s="64">
        <v>7.98</v>
      </c>
      <c r="J89" s="64">
        <v>9.43</v>
      </c>
      <c r="K89" s="64">
        <v>97.969700000000003</v>
      </c>
      <c r="L89" s="64">
        <v>29.95</v>
      </c>
      <c r="O89" s="70">
        <f t="shared" si="5"/>
        <v>0.10189999999999999</v>
      </c>
      <c r="P89" s="1">
        <f t="shared" si="6"/>
        <v>21.687000000000001</v>
      </c>
      <c r="Q89" s="1">
        <f t="shared" si="7"/>
        <v>21.687000000000001</v>
      </c>
    </row>
    <row r="90" spans="1:17" x14ac:dyDescent="0.25">
      <c r="A90" s="65">
        <v>42766</v>
      </c>
      <c r="B90" s="66">
        <v>0.64490740740740737</v>
      </c>
      <c r="C90" s="64">
        <v>508.66669999999999</v>
      </c>
      <c r="D90" s="64">
        <v>8.5</v>
      </c>
      <c r="E90" s="64">
        <v>25.271999999999998</v>
      </c>
      <c r="F90" s="64">
        <v>14.686999999999999</v>
      </c>
      <c r="G90" s="5">
        <v>-3.9</v>
      </c>
      <c r="H90" s="64">
        <v>3.4409999999999998</v>
      </c>
      <c r="I90" s="64">
        <v>7.98</v>
      </c>
      <c r="J90" s="64">
        <v>9.44</v>
      </c>
      <c r="K90" s="64">
        <v>98.009500000000003</v>
      </c>
      <c r="L90" s="64">
        <v>29.96</v>
      </c>
      <c r="O90" s="70">
        <f t="shared" si="5"/>
        <v>4.3049999999999977E-2</v>
      </c>
      <c r="P90" s="1">
        <f t="shared" si="6"/>
        <v>21.670999999999999</v>
      </c>
      <c r="Q90" s="1">
        <f t="shared" si="7"/>
        <v>21.670999999999999</v>
      </c>
    </row>
    <row r="91" spans="1:17" x14ac:dyDescent="0.25">
      <c r="A91" s="65">
        <v>42766</v>
      </c>
      <c r="B91" s="66">
        <v>0.64502314814814821</v>
      </c>
      <c r="C91" s="64">
        <v>508.83330000000001</v>
      </c>
      <c r="D91" s="64">
        <v>8.51</v>
      </c>
      <c r="E91" s="64">
        <v>25.305</v>
      </c>
      <c r="F91" s="64">
        <v>14.686999999999999</v>
      </c>
      <c r="G91" s="5">
        <v>-3.3</v>
      </c>
      <c r="H91" s="64">
        <v>3.4409999999999998</v>
      </c>
      <c r="I91" s="64">
        <v>7.98</v>
      </c>
      <c r="J91" s="64">
        <v>9.43</v>
      </c>
      <c r="K91" s="64">
        <v>97.935500000000005</v>
      </c>
      <c r="L91" s="64">
        <v>29.95</v>
      </c>
      <c r="O91" s="70">
        <f t="shared" si="5"/>
        <v>7.5149999999999995E-2</v>
      </c>
      <c r="P91" s="1">
        <f t="shared" si="6"/>
        <v>21.704000000000001</v>
      </c>
      <c r="Q91" s="1">
        <f t="shared" si="7"/>
        <v>21.704000000000001</v>
      </c>
    </row>
    <row r="92" spans="1:17" x14ac:dyDescent="0.25">
      <c r="A92" s="65">
        <v>42766</v>
      </c>
      <c r="B92" s="66">
        <v>0.64513888888888882</v>
      </c>
      <c r="C92" s="64">
        <v>509</v>
      </c>
      <c r="D92" s="64">
        <v>8.5</v>
      </c>
      <c r="E92" s="64">
        <v>25.518000000000001</v>
      </c>
      <c r="F92" s="64">
        <v>14.686999999999999</v>
      </c>
      <c r="G92" s="5">
        <v>-2.5</v>
      </c>
      <c r="H92" s="64">
        <v>3.47</v>
      </c>
      <c r="I92" s="64">
        <v>7.98</v>
      </c>
      <c r="J92" s="64">
        <v>9.43</v>
      </c>
      <c r="K92" s="64">
        <v>97.914299999999997</v>
      </c>
      <c r="L92" s="64">
        <v>29.95</v>
      </c>
      <c r="O92" s="70">
        <f t="shared" si="5"/>
        <v>0.11794999999999997</v>
      </c>
      <c r="P92" s="1">
        <f t="shared" si="6"/>
        <v>21.917000000000002</v>
      </c>
      <c r="Q92" s="1">
        <f t="shared" si="7"/>
        <v>21.917000000000002</v>
      </c>
    </row>
    <row r="93" spans="1:17" x14ac:dyDescent="0.25">
      <c r="A93" s="65">
        <v>42766</v>
      </c>
      <c r="B93" s="66">
        <v>0.64525462962962965</v>
      </c>
      <c r="C93" s="64">
        <v>509.16669999999999</v>
      </c>
      <c r="D93" s="64">
        <v>8.51</v>
      </c>
      <c r="E93" s="64">
        <v>25.49</v>
      </c>
      <c r="F93" s="64">
        <v>14.686999999999999</v>
      </c>
      <c r="G93" s="5">
        <v>-3.6</v>
      </c>
      <c r="H93" s="64">
        <v>3.4409999999999998</v>
      </c>
      <c r="I93" s="64">
        <v>7.98</v>
      </c>
      <c r="J93" s="64">
        <v>9.42</v>
      </c>
      <c r="K93" s="64">
        <v>97.840299999999999</v>
      </c>
      <c r="L93" s="64">
        <v>29.95</v>
      </c>
      <c r="O93" s="70">
        <f t="shared" si="5"/>
        <v>5.9099999999999986E-2</v>
      </c>
      <c r="P93" s="1">
        <f t="shared" si="6"/>
        <v>21.888999999999999</v>
      </c>
      <c r="Q93" s="1">
        <f t="shared" si="7"/>
        <v>21.888999999999999</v>
      </c>
    </row>
    <row r="94" spans="1:17" x14ac:dyDescent="0.25">
      <c r="A94" s="65">
        <v>42766</v>
      </c>
      <c r="B94" s="66">
        <v>0.64537037037037037</v>
      </c>
      <c r="C94" s="64">
        <v>509.33330000000001</v>
      </c>
      <c r="D94" s="64">
        <v>8.51</v>
      </c>
      <c r="E94" s="64">
        <v>25.518000000000001</v>
      </c>
      <c r="F94" s="64">
        <v>14.686999999999999</v>
      </c>
      <c r="G94" s="5">
        <v>-3.9</v>
      </c>
      <c r="H94" s="64">
        <v>3.47</v>
      </c>
      <c r="I94" s="64">
        <v>7.99</v>
      </c>
      <c r="J94" s="64">
        <v>9.42</v>
      </c>
      <c r="K94" s="64">
        <v>97.849500000000006</v>
      </c>
      <c r="L94" s="64">
        <v>29.95</v>
      </c>
      <c r="O94" s="70">
        <f t="shared" si="5"/>
        <v>4.3049999999999977E-2</v>
      </c>
      <c r="P94" s="1">
        <f t="shared" si="6"/>
        <v>21.917000000000002</v>
      </c>
      <c r="Q94" s="1">
        <f t="shared" si="7"/>
        <v>21.917000000000002</v>
      </c>
    </row>
    <row r="95" spans="1:17" x14ac:dyDescent="0.25">
      <c r="A95" s="65">
        <v>42766</v>
      </c>
      <c r="B95" s="66">
        <v>0.64548611111111109</v>
      </c>
      <c r="C95" s="64">
        <v>509.5</v>
      </c>
      <c r="D95" s="64">
        <v>8.51</v>
      </c>
      <c r="E95" s="64">
        <v>25.478999999999999</v>
      </c>
      <c r="F95" s="64">
        <v>14.686999999999999</v>
      </c>
      <c r="G95" s="5">
        <v>-3.5</v>
      </c>
      <c r="H95" s="64">
        <v>3.47</v>
      </c>
      <c r="I95" s="64">
        <v>7.99</v>
      </c>
      <c r="J95" s="64">
        <v>9.42</v>
      </c>
      <c r="K95" s="64">
        <v>97.855000000000004</v>
      </c>
      <c r="L95" s="64">
        <v>29.95</v>
      </c>
      <c r="O95" s="70">
        <f t="shared" si="5"/>
        <v>6.444999999999998E-2</v>
      </c>
      <c r="P95" s="1">
        <f t="shared" si="6"/>
        <v>21.878</v>
      </c>
      <c r="Q95" s="1">
        <f t="shared" si="7"/>
        <v>21.878</v>
      </c>
    </row>
    <row r="96" spans="1:17" x14ac:dyDescent="0.25">
      <c r="A96" s="65">
        <v>42766</v>
      </c>
      <c r="B96" s="66">
        <v>0.64560185185185182</v>
      </c>
      <c r="C96" s="64">
        <v>509.66669999999999</v>
      </c>
      <c r="D96" s="64">
        <v>8.5</v>
      </c>
      <c r="E96" s="64">
        <v>25.523</v>
      </c>
      <c r="F96" s="64">
        <v>14.686999999999999</v>
      </c>
      <c r="G96" s="5">
        <v>-3.5</v>
      </c>
      <c r="H96" s="64">
        <v>3.47</v>
      </c>
      <c r="I96" s="64">
        <v>7.99</v>
      </c>
      <c r="J96" s="64">
        <v>9.42</v>
      </c>
      <c r="K96" s="64">
        <v>97.7864</v>
      </c>
      <c r="L96" s="64">
        <v>29.96</v>
      </c>
      <c r="O96" s="70">
        <f t="shared" si="5"/>
        <v>6.444999999999998E-2</v>
      </c>
      <c r="P96" s="1">
        <f t="shared" si="6"/>
        <v>21.922000000000001</v>
      </c>
      <c r="Q96" s="1">
        <f t="shared" si="7"/>
        <v>21.922000000000001</v>
      </c>
    </row>
    <row r="97" spans="1:17" x14ac:dyDescent="0.25">
      <c r="A97" s="65">
        <v>42766</v>
      </c>
      <c r="B97" s="66">
        <v>0.64571759259259254</v>
      </c>
      <c r="C97" s="64">
        <v>509.83330000000001</v>
      </c>
      <c r="D97" s="64">
        <v>8.5</v>
      </c>
      <c r="E97" s="64">
        <v>25.556000000000001</v>
      </c>
      <c r="F97" s="64">
        <v>14.686999999999999</v>
      </c>
      <c r="G97" s="5">
        <v>-2.9</v>
      </c>
      <c r="H97" s="64">
        <v>3.47</v>
      </c>
      <c r="I97" s="64">
        <v>7.99</v>
      </c>
      <c r="J97" s="64">
        <v>9.42</v>
      </c>
      <c r="K97" s="64">
        <v>97.837100000000007</v>
      </c>
      <c r="L97" s="64">
        <v>29.95</v>
      </c>
      <c r="O97" s="70">
        <f t="shared" si="5"/>
        <v>9.6549999999999997E-2</v>
      </c>
      <c r="P97" s="1">
        <f t="shared" si="6"/>
        <v>21.955000000000002</v>
      </c>
      <c r="Q97" s="1">
        <f t="shared" si="7"/>
        <v>21.955000000000002</v>
      </c>
    </row>
    <row r="98" spans="1:17" x14ac:dyDescent="0.25">
      <c r="A98" s="65">
        <v>42766</v>
      </c>
      <c r="B98" s="66">
        <v>0.64583333333333337</v>
      </c>
      <c r="C98" s="64">
        <v>510</v>
      </c>
      <c r="D98" s="64">
        <v>8.5</v>
      </c>
      <c r="E98" s="64">
        <v>25.518000000000001</v>
      </c>
      <c r="F98" s="64">
        <v>14.686999999999999</v>
      </c>
      <c r="G98" s="5">
        <v>-3.6</v>
      </c>
      <c r="H98" s="64">
        <v>3.47</v>
      </c>
      <c r="I98" s="64">
        <v>7.99</v>
      </c>
      <c r="J98" s="64">
        <v>9.43</v>
      </c>
      <c r="K98" s="64">
        <v>97.944500000000005</v>
      </c>
      <c r="L98" s="64">
        <v>29.95</v>
      </c>
      <c r="O98" s="70">
        <f t="shared" si="5"/>
        <v>5.9099999999999986E-2</v>
      </c>
      <c r="P98" s="1">
        <f t="shared" si="6"/>
        <v>21.917000000000002</v>
      </c>
      <c r="Q98" s="1">
        <f t="shared" si="7"/>
        <v>21.917000000000002</v>
      </c>
    </row>
    <row r="99" spans="1:17" x14ac:dyDescent="0.25">
      <c r="A99" s="65">
        <v>42766</v>
      </c>
      <c r="B99" s="66">
        <v>0.64594907407407409</v>
      </c>
      <c r="C99" s="64">
        <v>510.16669999999999</v>
      </c>
      <c r="D99" s="64">
        <v>8.51</v>
      </c>
      <c r="E99" s="64">
        <v>25.582999999999998</v>
      </c>
      <c r="F99" s="64">
        <v>14.686999999999999</v>
      </c>
      <c r="G99" s="5">
        <v>-3.5</v>
      </c>
      <c r="H99" s="64">
        <v>3.4409999999999998</v>
      </c>
      <c r="I99" s="64">
        <v>7.99</v>
      </c>
      <c r="J99" s="64">
        <v>9.44</v>
      </c>
      <c r="K99" s="64">
        <v>98.051299999999998</v>
      </c>
      <c r="L99" s="64">
        <v>29.95</v>
      </c>
      <c r="O99" s="70">
        <f t="shared" si="5"/>
        <v>6.444999999999998E-2</v>
      </c>
      <c r="P99" s="1">
        <f t="shared" si="6"/>
        <v>21.981999999999999</v>
      </c>
      <c r="Q99" s="1">
        <f t="shared" si="7"/>
        <v>21.981999999999999</v>
      </c>
    </row>
    <row r="100" spans="1:17" x14ac:dyDescent="0.25">
      <c r="A100" s="65">
        <v>42766</v>
      </c>
      <c r="B100" s="66">
        <v>0.64606481481481481</v>
      </c>
      <c r="C100" s="64">
        <v>510.33330000000001</v>
      </c>
      <c r="D100" s="64">
        <v>8.5</v>
      </c>
      <c r="E100" s="64">
        <v>25.620999999999999</v>
      </c>
      <c r="F100" s="64">
        <v>14.686999999999999</v>
      </c>
      <c r="G100" s="5">
        <v>-3.5</v>
      </c>
      <c r="H100" s="64">
        <v>3.4409999999999998</v>
      </c>
      <c r="I100" s="64">
        <v>7.99</v>
      </c>
      <c r="J100" s="64">
        <v>9.4499999999999993</v>
      </c>
      <c r="K100" s="64">
        <v>98.090500000000006</v>
      </c>
      <c r="L100" s="64">
        <v>29.96</v>
      </c>
      <c r="O100" s="70">
        <f t="shared" si="5"/>
        <v>6.444999999999998E-2</v>
      </c>
      <c r="P100" s="1">
        <f t="shared" si="6"/>
        <v>22.02</v>
      </c>
      <c r="Q100" s="1">
        <f t="shared" si="7"/>
        <v>22.02</v>
      </c>
    </row>
    <row r="101" spans="1:17" x14ac:dyDescent="0.25">
      <c r="A101" s="65">
        <v>42766</v>
      </c>
      <c r="B101" s="66">
        <v>0.64618055555555554</v>
      </c>
      <c r="C101" s="64">
        <v>510.5</v>
      </c>
      <c r="D101" s="64">
        <v>8.5</v>
      </c>
      <c r="E101" s="64">
        <v>25.495999999999999</v>
      </c>
      <c r="F101" s="64">
        <v>14.686999999999999</v>
      </c>
      <c r="G101" s="5">
        <v>-3.3</v>
      </c>
      <c r="H101" s="64">
        <v>3.47</v>
      </c>
      <c r="I101" s="64">
        <v>7.99</v>
      </c>
      <c r="J101" s="64">
        <v>9.44</v>
      </c>
      <c r="K101" s="64">
        <v>98.039900000000003</v>
      </c>
      <c r="L101" s="64">
        <v>29.95</v>
      </c>
      <c r="O101" s="70">
        <f t="shared" si="5"/>
        <v>7.5149999999999995E-2</v>
      </c>
      <c r="P101" s="1">
        <f t="shared" si="6"/>
        <v>21.895</v>
      </c>
      <c r="Q101" s="1">
        <f t="shared" si="7"/>
        <v>21.895</v>
      </c>
    </row>
    <row r="102" spans="1:17" x14ac:dyDescent="0.25">
      <c r="A102" s="65">
        <v>42766</v>
      </c>
      <c r="B102" s="66">
        <v>0.64629629629629626</v>
      </c>
      <c r="C102" s="64">
        <v>510.66669999999999</v>
      </c>
      <c r="D102" s="64">
        <v>8.5</v>
      </c>
      <c r="E102" s="64">
        <v>25.343</v>
      </c>
      <c r="F102" s="64">
        <v>14.686999999999999</v>
      </c>
      <c r="G102" s="5">
        <v>-2.8</v>
      </c>
      <c r="H102" s="64">
        <v>3.4409999999999998</v>
      </c>
      <c r="I102" s="64">
        <v>7.99</v>
      </c>
      <c r="J102" s="64">
        <v>9.43</v>
      </c>
      <c r="K102" s="64">
        <v>97.936400000000006</v>
      </c>
      <c r="L102" s="64">
        <v>29.95</v>
      </c>
      <c r="O102" s="70">
        <f t="shared" si="5"/>
        <v>0.10189999999999999</v>
      </c>
      <c r="P102" s="1">
        <f t="shared" si="6"/>
        <v>21.742000000000001</v>
      </c>
      <c r="Q102" s="1">
        <f t="shared" si="7"/>
        <v>21.742000000000001</v>
      </c>
    </row>
    <row r="103" spans="1:17" x14ac:dyDescent="0.25">
      <c r="A103" s="65">
        <v>42766</v>
      </c>
      <c r="B103" s="66">
        <v>0.64641203703703709</v>
      </c>
      <c r="C103" s="64">
        <v>510.83330000000001</v>
      </c>
      <c r="D103" s="64">
        <v>8.5</v>
      </c>
      <c r="E103" s="64">
        <v>25.533999999999999</v>
      </c>
      <c r="F103" s="64">
        <v>14.686999999999999</v>
      </c>
      <c r="G103" s="5">
        <v>-2.8</v>
      </c>
      <c r="H103" s="64">
        <v>3.4409999999999998</v>
      </c>
      <c r="I103" s="64">
        <v>7.99</v>
      </c>
      <c r="J103" s="64">
        <v>9.44</v>
      </c>
      <c r="K103" s="64">
        <v>98.039900000000003</v>
      </c>
      <c r="L103" s="64">
        <v>29.95</v>
      </c>
      <c r="O103" s="70">
        <f t="shared" si="5"/>
        <v>0.10189999999999999</v>
      </c>
      <c r="P103" s="1">
        <f t="shared" si="6"/>
        <v>21.933</v>
      </c>
      <c r="Q103" s="1">
        <f t="shared" si="7"/>
        <v>21.933</v>
      </c>
    </row>
    <row r="104" spans="1:17" x14ac:dyDescent="0.25">
      <c r="A104" s="65">
        <v>42766</v>
      </c>
      <c r="B104" s="66">
        <v>0.64652777777777781</v>
      </c>
      <c r="C104" s="64">
        <v>511</v>
      </c>
      <c r="D104" s="64">
        <v>8.5</v>
      </c>
      <c r="E104" s="64">
        <v>25.507000000000001</v>
      </c>
      <c r="F104" s="64">
        <v>14.686999999999999</v>
      </c>
      <c r="G104" s="5">
        <v>-3.4</v>
      </c>
      <c r="H104" s="64">
        <v>3.47</v>
      </c>
      <c r="I104" s="64">
        <v>7.99</v>
      </c>
      <c r="J104" s="64">
        <v>9.44</v>
      </c>
      <c r="K104" s="64">
        <v>98.006799999999998</v>
      </c>
      <c r="L104" s="64">
        <v>29.95</v>
      </c>
      <c r="O104" s="70">
        <f t="shared" si="5"/>
        <v>6.9800000000000001E-2</v>
      </c>
      <c r="P104" s="1">
        <f t="shared" si="6"/>
        <v>21.906000000000002</v>
      </c>
      <c r="Q104" s="1">
        <f t="shared" si="7"/>
        <v>21.906000000000002</v>
      </c>
    </row>
    <row r="105" spans="1:17" x14ac:dyDescent="0.25">
      <c r="A105" s="65">
        <v>42766</v>
      </c>
      <c r="B105" s="66">
        <v>0.64664351851851853</v>
      </c>
      <c r="C105" s="64">
        <v>511.16669999999999</v>
      </c>
      <c r="D105" s="64">
        <v>8.51</v>
      </c>
      <c r="E105" s="64">
        <v>25.501000000000001</v>
      </c>
      <c r="F105" s="64">
        <v>14.686999999999999</v>
      </c>
      <c r="G105" s="5">
        <v>-3.7</v>
      </c>
      <c r="H105" s="64">
        <v>3.4409999999999998</v>
      </c>
      <c r="I105" s="64">
        <v>7.99</v>
      </c>
      <c r="J105" s="64">
        <v>9.43</v>
      </c>
      <c r="K105" s="64">
        <v>97.951800000000006</v>
      </c>
      <c r="L105" s="64">
        <v>29.96</v>
      </c>
      <c r="O105" s="70">
        <f t="shared" si="5"/>
        <v>5.3749999999999964E-2</v>
      </c>
      <c r="P105" s="1">
        <f t="shared" si="6"/>
        <v>21.900000000000002</v>
      </c>
      <c r="Q105" s="1">
        <f t="shared" si="7"/>
        <v>21.900000000000002</v>
      </c>
    </row>
    <row r="106" spans="1:17" x14ac:dyDescent="0.25">
      <c r="A106" s="65">
        <v>42766</v>
      </c>
      <c r="B106" s="66">
        <v>0.64675925925925926</v>
      </c>
      <c r="C106" s="64">
        <v>511.33330000000001</v>
      </c>
      <c r="D106" s="64">
        <v>8.5</v>
      </c>
      <c r="E106" s="64">
        <v>25.495999999999999</v>
      </c>
      <c r="F106" s="64">
        <v>14.686999999999999</v>
      </c>
      <c r="G106" s="5">
        <v>-3.5</v>
      </c>
      <c r="H106" s="64">
        <v>3.47</v>
      </c>
      <c r="I106" s="64">
        <v>7.99</v>
      </c>
      <c r="J106" s="64">
        <v>9.44</v>
      </c>
      <c r="K106" s="64">
        <v>98.0167</v>
      </c>
      <c r="L106" s="64">
        <v>29.96</v>
      </c>
      <c r="O106" s="70">
        <f t="shared" si="5"/>
        <v>6.444999999999998E-2</v>
      </c>
      <c r="P106" s="1">
        <f t="shared" si="6"/>
        <v>21.895</v>
      </c>
      <c r="Q106" s="1">
        <f t="shared" si="7"/>
        <v>21.895</v>
      </c>
    </row>
    <row r="107" spans="1:17" x14ac:dyDescent="0.25">
      <c r="A107" s="65">
        <v>42766</v>
      </c>
      <c r="B107" s="66">
        <v>0.64687499999999998</v>
      </c>
      <c r="C107" s="64">
        <v>511.5</v>
      </c>
      <c r="D107" s="64">
        <v>8.5</v>
      </c>
      <c r="E107" s="64">
        <v>25.533999999999999</v>
      </c>
      <c r="F107" s="64">
        <v>14.686999999999999</v>
      </c>
      <c r="G107" s="5">
        <v>-3.7</v>
      </c>
      <c r="H107" s="64">
        <v>3.47</v>
      </c>
      <c r="I107" s="64">
        <v>7.99</v>
      </c>
      <c r="J107" s="64">
        <v>9.43</v>
      </c>
      <c r="K107" s="64">
        <v>97.893000000000001</v>
      </c>
      <c r="L107" s="64">
        <v>29.96</v>
      </c>
      <c r="O107" s="70">
        <f t="shared" si="5"/>
        <v>5.3749999999999964E-2</v>
      </c>
      <c r="P107" s="1">
        <f t="shared" si="6"/>
        <v>21.933</v>
      </c>
      <c r="Q107" s="1">
        <f t="shared" si="7"/>
        <v>21.933</v>
      </c>
    </row>
    <row r="108" spans="1:17" x14ac:dyDescent="0.25">
      <c r="A108" s="65">
        <v>42766</v>
      </c>
      <c r="B108" s="66">
        <v>0.64699074074074081</v>
      </c>
      <c r="C108" s="64">
        <v>511.66669999999999</v>
      </c>
      <c r="D108" s="64">
        <v>8.5</v>
      </c>
      <c r="E108" s="64">
        <v>25.457999999999998</v>
      </c>
      <c r="F108" s="64">
        <v>14.686999999999999</v>
      </c>
      <c r="G108" s="5">
        <v>-3.5</v>
      </c>
      <c r="H108" s="64">
        <v>3.47</v>
      </c>
      <c r="I108" s="64">
        <v>7.99</v>
      </c>
      <c r="J108" s="64">
        <v>9.44</v>
      </c>
      <c r="K108" s="64">
        <v>97.985699999999994</v>
      </c>
      <c r="L108" s="64">
        <v>29.95</v>
      </c>
      <c r="O108" s="70">
        <f t="shared" si="5"/>
        <v>6.444999999999998E-2</v>
      </c>
      <c r="P108" s="1">
        <f t="shared" si="6"/>
        <v>21.856999999999999</v>
      </c>
      <c r="Q108" s="1">
        <f t="shared" si="7"/>
        <v>21.856999999999999</v>
      </c>
    </row>
    <row r="109" spans="1:17" x14ac:dyDescent="0.25">
      <c r="A109" s="65">
        <v>42766</v>
      </c>
      <c r="B109" s="66">
        <v>0.64710648148148142</v>
      </c>
      <c r="C109" s="64">
        <v>511.83330000000001</v>
      </c>
      <c r="D109" s="64">
        <v>8.5</v>
      </c>
      <c r="E109" s="64">
        <v>25.463000000000001</v>
      </c>
      <c r="F109" s="64">
        <v>14.686999999999999</v>
      </c>
      <c r="G109" s="5">
        <v>-3.5</v>
      </c>
      <c r="H109" s="64">
        <v>3.4409999999999998</v>
      </c>
      <c r="I109" s="64">
        <v>7.99</v>
      </c>
      <c r="J109" s="64">
        <v>9.44</v>
      </c>
      <c r="K109" s="64">
        <v>98.021699999999996</v>
      </c>
      <c r="L109" s="64">
        <v>29.96</v>
      </c>
      <c r="O109" s="70">
        <f t="shared" si="5"/>
        <v>6.444999999999998E-2</v>
      </c>
      <c r="P109" s="1">
        <f t="shared" si="6"/>
        <v>21.862000000000002</v>
      </c>
      <c r="Q109" s="1">
        <f t="shared" si="7"/>
        <v>21.862000000000002</v>
      </c>
    </row>
    <row r="110" spans="1:17" x14ac:dyDescent="0.25">
      <c r="A110" s="65">
        <v>42766</v>
      </c>
      <c r="B110" s="66">
        <v>0.64722222222222225</v>
      </c>
      <c r="C110" s="64">
        <v>512</v>
      </c>
      <c r="D110" s="64">
        <v>8.51</v>
      </c>
      <c r="E110" s="64">
        <v>25.398</v>
      </c>
      <c r="F110" s="64">
        <v>14.686999999999999</v>
      </c>
      <c r="G110" s="5">
        <v>-2.8</v>
      </c>
      <c r="H110" s="64">
        <v>3.47</v>
      </c>
      <c r="I110" s="64">
        <v>7.99</v>
      </c>
      <c r="J110" s="64">
        <v>9.4499999999999993</v>
      </c>
      <c r="K110" s="64">
        <v>98.139799999999994</v>
      </c>
      <c r="L110" s="64">
        <v>29.95</v>
      </c>
      <c r="O110" s="70">
        <f t="shared" si="5"/>
        <v>0.10189999999999999</v>
      </c>
      <c r="P110" s="1">
        <f t="shared" si="6"/>
        <v>21.797000000000001</v>
      </c>
      <c r="Q110" s="1">
        <f t="shared" si="7"/>
        <v>21.797000000000001</v>
      </c>
    </row>
    <row r="111" spans="1:17" x14ac:dyDescent="0.25">
      <c r="A111" s="65">
        <v>42766</v>
      </c>
      <c r="B111" s="66">
        <v>0.64733796296296298</v>
      </c>
      <c r="C111" s="64">
        <v>512.16669999999999</v>
      </c>
      <c r="D111" s="64">
        <v>8.5</v>
      </c>
      <c r="E111" s="64">
        <v>25.36</v>
      </c>
      <c r="F111" s="64">
        <v>14.686999999999999</v>
      </c>
      <c r="G111" s="5">
        <v>-2.4</v>
      </c>
      <c r="H111" s="64">
        <v>3.47</v>
      </c>
      <c r="I111" s="64">
        <v>7.99</v>
      </c>
      <c r="J111" s="64">
        <v>9.43</v>
      </c>
      <c r="K111" s="64">
        <v>97.923599999999993</v>
      </c>
      <c r="L111" s="64">
        <v>29.95</v>
      </c>
      <c r="O111" s="70">
        <f t="shared" si="5"/>
        <v>0.12329999999999999</v>
      </c>
      <c r="P111" s="1">
        <f t="shared" si="6"/>
        <v>21.759</v>
      </c>
      <c r="Q111" s="1">
        <f t="shared" si="7"/>
        <v>21.759</v>
      </c>
    </row>
    <row r="112" spans="1:17" x14ac:dyDescent="0.25">
      <c r="A112" s="65">
        <v>42766</v>
      </c>
      <c r="B112" s="66">
        <v>0.6474537037037037</v>
      </c>
      <c r="C112" s="64">
        <v>512.33330000000001</v>
      </c>
      <c r="D112" s="64">
        <v>8.51</v>
      </c>
      <c r="E112" s="64">
        <v>25.294</v>
      </c>
      <c r="F112" s="64">
        <v>14.686999999999999</v>
      </c>
      <c r="G112" s="5">
        <v>-3.4</v>
      </c>
      <c r="H112" s="64">
        <v>3.47</v>
      </c>
      <c r="I112" s="64">
        <v>7.99</v>
      </c>
      <c r="J112" s="64">
        <v>9.4</v>
      </c>
      <c r="K112" s="64">
        <v>97.6584</v>
      </c>
      <c r="L112" s="64">
        <v>29.95</v>
      </c>
      <c r="O112" s="70">
        <f t="shared" si="5"/>
        <v>6.9800000000000001E-2</v>
      </c>
      <c r="P112" s="1">
        <f t="shared" si="6"/>
        <v>21.693000000000001</v>
      </c>
      <c r="Q112" s="1">
        <f t="shared" si="7"/>
        <v>21.693000000000001</v>
      </c>
    </row>
    <row r="113" spans="1:17" x14ac:dyDescent="0.25">
      <c r="A113" s="65">
        <v>42766</v>
      </c>
      <c r="B113" s="66">
        <v>0.64756944444444442</v>
      </c>
      <c r="C113" s="64">
        <v>512.5</v>
      </c>
      <c r="D113" s="64">
        <v>8.51</v>
      </c>
      <c r="E113" s="64">
        <v>25.289000000000001</v>
      </c>
      <c r="F113" s="64">
        <v>14.686999999999999</v>
      </c>
      <c r="G113" s="5">
        <v>-3.7</v>
      </c>
      <c r="H113" s="64">
        <v>3.4409999999999998</v>
      </c>
      <c r="I113" s="64">
        <v>7.99</v>
      </c>
      <c r="J113" s="64">
        <v>9.39</v>
      </c>
      <c r="K113" s="64">
        <v>97.518100000000004</v>
      </c>
      <c r="L113" s="64">
        <v>29.95</v>
      </c>
      <c r="O113" s="70">
        <f t="shared" si="5"/>
        <v>5.3749999999999964E-2</v>
      </c>
      <c r="P113" s="1">
        <f t="shared" si="6"/>
        <v>21.688000000000002</v>
      </c>
      <c r="Q113" s="1">
        <f t="shared" si="7"/>
        <v>21.688000000000002</v>
      </c>
    </row>
    <row r="114" spans="1:17" x14ac:dyDescent="0.25">
      <c r="A114" s="65">
        <v>42766</v>
      </c>
      <c r="B114" s="66">
        <v>0.64768518518518514</v>
      </c>
      <c r="C114" s="64">
        <v>512.66669999999999</v>
      </c>
      <c r="D114" s="64">
        <v>8.5</v>
      </c>
      <c r="E114" s="64">
        <v>25.343</v>
      </c>
      <c r="F114" s="64">
        <v>14.686999999999999</v>
      </c>
      <c r="G114" s="5">
        <v>-3.3</v>
      </c>
      <c r="H114" s="64">
        <v>3.4409999999999998</v>
      </c>
      <c r="I114" s="64">
        <v>7.99</v>
      </c>
      <c r="J114" s="64">
        <v>9.4</v>
      </c>
      <c r="K114" s="64">
        <v>97.598100000000002</v>
      </c>
      <c r="L114" s="64">
        <v>29.96</v>
      </c>
      <c r="O114" s="70">
        <f t="shared" si="5"/>
        <v>7.5149999999999995E-2</v>
      </c>
      <c r="P114" s="1">
        <f t="shared" si="6"/>
        <v>21.742000000000001</v>
      </c>
      <c r="Q114" s="1">
        <f t="shared" si="7"/>
        <v>21.742000000000001</v>
      </c>
    </row>
    <row r="115" spans="1:17" x14ac:dyDescent="0.25">
      <c r="A115" s="65">
        <v>42766</v>
      </c>
      <c r="B115" s="66">
        <v>0.64780092592592597</v>
      </c>
      <c r="C115" s="64">
        <v>512.83330000000001</v>
      </c>
      <c r="D115" s="64">
        <v>8.51</v>
      </c>
      <c r="E115" s="64">
        <v>26.003</v>
      </c>
      <c r="F115" s="64">
        <v>14.686999999999999</v>
      </c>
      <c r="G115" s="5">
        <v>-3.6</v>
      </c>
      <c r="H115" s="64">
        <v>3.4409999999999998</v>
      </c>
      <c r="I115" s="64">
        <v>7.99</v>
      </c>
      <c r="J115" s="64">
        <v>9.41</v>
      </c>
      <c r="K115" s="64">
        <v>97.756600000000006</v>
      </c>
      <c r="L115" s="64">
        <v>29.95</v>
      </c>
      <c r="O115" s="70">
        <f t="shared" si="5"/>
        <v>5.9099999999999986E-2</v>
      </c>
      <c r="P115" s="1">
        <f t="shared" si="6"/>
        <v>22.402000000000001</v>
      </c>
      <c r="Q115" s="1">
        <f t="shared" si="7"/>
        <v>22.402000000000001</v>
      </c>
    </row>
    <row r="116" spans="1:17" x14ac:dyDescent="0.25">
      <c r="A116" s="65">
        <v>42766</v>
      </c>
      <c r="B116" s="66">
        <v>0.6479166666666667</v>
      </c>
      <c r="C116" s="64">
        <v>513</v>
      </c>
      <c r="D116" s="64">
        <v>8.51</v>
      </c>
      <c r="E116" s="64">
        <v>25.266999999999999</v>
      </c>
      <c r="F116" s="64">
        <v>14.686999999999999</v>
      </c>
      <c r="G116" s="5">
        <v>-3.4</v>
      </c>
      <c r="H116" s="64">
        <v>3.4409999999999998</v>
      </c>
      <c r="I116" s="64">
        <v>7.99</v>
      </c>
      <c r="J116" s="64">
        <v>9.43</v>
      </c>
      <c r="K116" s="64">
        <v>97.900999999999996</v>
      </c>
      <c r="L116" s="64">
        <v>29.96</v>
      </c>
      <c r="O116" s="70">
        <f t="shared" si="5"/>
        <v>6.9800000000000001E-2</v>
      </c>
      <c r="P116" s="1">
        <f t="shared" si="6"/>
        <v>21.666</v>
      </c>
      <c r="Q116" s="1">
        <f t="shared" si="7"/>
        <v>21.666</v>
      </c>
    </row>
    <row r="117" spans="1:17" x14ac:dyDescent="0.25">
      <c r="A117" s="65">
        <v>42766</v>
      </c>
      <c r="B117" s="66">
        <v>0.64803240740740742</v>
      </c>
      <c r="C117" s="64">
        <v>513.16669999999999</v>
      </c>
      <c r="D117" s="64">
        <v>8.51</v>
      </c>
      <c r="E117" s="64">
        <v>20.58</v>
      </c>
      <c r="F117" s="64">
        <v>14.686999999999999</v>
      </c>
      <c r="G117" s="5">
        <v>-3</v>
      </c>
      <c r="H117" s="64">
        <v>3.47</v>
      </c>
      <c r="I117" s="64">
        <v>7.99</v>
      </c>
      <c r="J117" s="64">
        <v>9.4499999999999993</v>
      </c>
      <c r="K117" s="64">
        <v>98.115700000000004</v>
      </c>
      <c r="L117" s="64">
        <v>29.95</v>
      </c>
      <c r="O117" s="70">
        <f t="shared" si="5"/>
        <v>9.1199999999999976E-2</v>
      </c>
      <c r="P117" s="1">
        <f t="shared" si="6"/>
        <v>16.978999999999999</v>
      </c>
      <c r="Q117" s="1">
        <f t="shared" si="7"/>
        <v>16.978999999999999</v>
      </c>
    </row>
    <row r="118" spans="1:17" x14ac:dyDescent="0.25">
      <c r="A118" s="65">
        <v>42766</v>
      </c>
      <c r="B118" s="66">
        <v>0.64814814814814814</v>
      </c>
      <c r="C118" s="64">
        <v>513.33330000000001</v>
      </c>
      <c r="D118" s="64">
        <v>8.51</v>
      </c>
      <c r="E118" s="64">
        <v>12.813000000000001</v>
      </c>
      <c r="F118" s="64">
        <v>14.686999999999999</v>
      </c>
      <c r="G118" s="5">
        <v>-3.6</v>
      </c>
      <c r="H118" s="64">
        <v>3.47</v>
      </c>
      <c r="I118" s="64">
        <v>7.99</v>
      </c>
      <c r="J118" s="64">
        <v>9.4499999999999993</v>
      </c>
      <c r="K118" s="64">
        <v>98.131699999999995</v>
      </c>
      <c r="L118" s="64">
        <v>29.93</v>
      </c>
      <c r="O118" s="70">
        <f t="shared" si="5"/>
        <v>5.9099999999999986E-2</v>
      </c>
      <c r="P118" s="1">
        <f t="shared" si="6"/>
        <v>9.2119999999999997</v>
      </c>
      <c r="Q118" s="1">
        <f t="shared" si="7"/>
        <v>9.2119999999999997</v>
      </c>
    </row>
    <row r="119" spans="1:17" x14ac:dyDescent="0.25">
      <c r="A119" s="65">
        <v>42766</v>
      </c>
      <c r="B119" s="66">
        <v>0.64826388888888886</v>
      </c>
      <c r="C119" s="64">
        <v>513.5</v>
      </c>
      <c r="D119" s="64">
        <v>8.5</v>
      </c>
      <c r="E119" s="64">
        <v>11.378</v>
      </c>
      <c r="F119" s="64">
        <v>14.686999999999999</v>
      </c>
      <c r="G119" s="5">
        <v>-4</v>
      </c>
      <c r="H119" s="64">
        <v>3.4409999999999998</v>
      </c>
      <c r="I119" s="64">
        <v>7.99</v>
      </c>
      <c r="J119" s="64">
        <v>9.48</v>
      </c>
      <c r="K119" s="64">
        <v>98.388300000000001</v>
      </c>
      <c r="L119" s="64">
        <v>29.91</v>
      </c>
      <c r="O119" s="70">
        <f t="shared" si="5"/>
        <v>3.7699999999999984E-2</v>
      </c>
      <c r="P119" s="1">
        <f t="shared" si="6"/>
        <v>7.7770000000000001</v>
      </c>
      <c r="Q119" s="1">
        <f t="shared" si="7"/>
        <v>7.7770000000000001</v>
      </c>
    </row>
    <row r="120" spans="1:17" x14ac:dyDescent="0.25">
      <c r="A120" s="65">
        <v>42766</v>
      </c>
      <c r="B120" s="66">
        <v>0.64837962962962969</v>
      </c>
      <c r="C120" s="64">
        <v>513.66669999999999</v>
      </c>
      <c r="D120" s="64">
        <v>8.5</v>
      </c>
      <c r="E120" s="64">
        <v>11.596</v>
      </c>
      <c r="F120" s="64">
        <v>14.686999999999999</v>
      </c>
      <c r="G120" s="5">
        <v>-3.7</v>
      </c>
      <c r="H120" s="64">
        <v>3.47</v>
      </c>
      <c r="I120" s="64">
        <v>7.99</v>
      </c>
      <c r="J120" s="64">
        <v>9.4600000000000009</v>
      </c>
      <c r="K120" s="64">
        <v>98.179900000000004</v>
      </c>
      <c r="L120" s="64">
        <v>29.92</v>
      </c>
      <c r="O120" s="70">
        <f t="shared" si="5"/>
        <v>5.3749999999999964E-2</v>
      </c>
      <c r="P120" s="1">
        <f t="shared" si="6"/>
        <v>7.9950000000000001</v>
      </c>
      <c r="Q120" s="1">
        <f t="shared" si="7"/>
        <v>7.9950000000000001</v>
      </c>
    </row>
    <row r="121" spans="1:17" x14ac:dyDescent="0.25">
      <c r="A121" s="65">
        <v>42766</v>
      </c>
      <c r="B121" s="66">
        <v>0.64849537037037031</v>
      </c>
      <c r="C121" s="64">
        <v>513.83330000000001</v>
      </c>
      <c r="D121" s="64">
        <v>8.49</v>
      </c>
      <c r="E121" s="64">
        <v>5.6950000000000003</v>
      </c>
      <c r="F121" s="64">
        <v>14.686999999999999</v>
      </c>
      <c r="G121" s="5">
        <v>-3.6</v>
      </c>
      <c r="H121" s="64">
        <v>3.47</v>
      </c>
      <c r="I121" s="64">
        <v>7.99</v>
      </c>
      <c r="J121" s="64">
        <v>9.4700000000000006</v>
      </c>
      <c r="K121" s="64">
        <v>98.275499999999994</v>
      </c>
      <c r="L121" s="64">
        <v>29.87</v>
      </c>
      <c r="O121" s="70">
        <f t="shared" si="5"/>
        <v>5.9099999999999986E-2</v>
      </c>
      <c r="P121" s="1">
        <f t="shared" si="6"/>
        <v>2.0940000000000003</v>
      </c>
      <c r="Q121" s="1">
        <f t="shared" si="7"/>
        <v>2.0940000000000003</v>
      </c>
    </row>
    <row r="122" spans="1:17" x14ac:dyDescent="0.25">
      <c r="A122" s="65">
        <v>42766</v>
      </c>
      <c r="B122" s="66">
        <v>0.64861111111111114</v>
      </c>
      <c r="C122" s="64">
        <v>514</v>
      </c>
      <c r="D122" s="64">
        <v>8.4600000000000009</v>
      </c>
      <c r="E122" s="64">
        <v>5.101</v>
      </c>
      <c r="F122" s="64">
        <v>14.686999999999999</v>
      </c>
      <c r="G122" s="5">
        <v>-3.9</v>
      </c>
      <c r="H122" s="64">
        <v>3.4409999999999998</v>
      </c>
      <c r="I122" s="64">
        <v>8</v>
      </c>
      <c r="J122" s="64">
        <v>9.48</v>
      </c>
      <c r="K122" s="64">
        <v>98.306700000000006</v>
      </c>
      <c r="L122" s="64">
        <v>29.88</v>
      </c>
      <c r="O122" s="70">
        <f t="shared" ref="O122:O153" si="8">IF(G122="","",IF(G122*O$2+O$3&lt;0,0,G122*O$2+O$3))</f>
        <v>4.3049999999999977E-2</v>
      </c>
      <c r="P122" s="1">
        <f t="shared" ref="P122:P153" si="9">E122-P$4</f>
        <v>1.5</v>
      </c>
      <c r="Q122" s="1">
        <f t="shared" si="7"/>
        <v>1.5</v>
      </c>
    </row>
    <row r="123" spans="1:17" x14ac:dyDescent="0.25">
      <c r="A123" s="65">
        <v>42766</v>
      </c>
      <c r="B123" s="66">
        <v>0.64872685185185186</v>
      </c>
      <c r="C123" s="64">
        <v>514.16669999999999</v>
      </c>
      <c r="D123" s="64">
        <v>8.4600000000000009</v>
      </c>
      <c r="E123" s="64">
        <v>6.4589999999999996</v>
      </c>
      <c r="F123" s="64">
        <v>14.686999999999999</v>
      </c>
      <c r="G123" s="5">
        <v>-4.2</v>
      </c>
      <c r="H123" s="64">
        <v>3.47</v>
      </c>
      <c r="I123" s="64">
        <v>7.99</v>
      </c>
      <c r="J123" s="64">
        <v>9.49</v>
      </c>
      <c r="K123" s="64">
        <v>98.377600000000001</v>
      </c>
      <c r="L123" s="64">
        <v>29.9</v>
      </c>
      <c r="O123" s="70">
        <f t="shared" si="8"/>
        <v>2.6999999999999968E-2</v>
      </c>
      <c r="P123" s="1">
        <f t="shared" si="9"/>
        <v>2.8579999999999997</v>
      </c>
      <c r="Q123" s="1">
        <f t="shared" si="7"/>
        <v>2.8579999999999997</v>
      </c>
    </row>
    <row r="124" spans="1:17" x14ac:dyDescent="0.25">
      <c r="A124" s="65">
        <v>42766</v>
      </c>
      <c r="B124" s="66">
        <v>0.64884259259259258</v>
      </c>
      <c r="C124" s="64">
        <v>514.33330000000001</v>
      </c>
      <c r="D124" s="64">
        <v>8.4700000000000006</v>
      </c>
      <c r="E124" s="64">
        <v>6.5949999999999998</v>
      </c>
      <c r="F124" s="64">
        <v>14.686999999999999</v>
      </c>
      <c r="G124" s="5">
        <v>-3.9</v>
      </c>
      <c r="H124" s="64">
        <v>3.47</v>
      </c>
      <c r="I124" s="64">
        <v>7.99</v>
      </c>
      <c r="J124" s="64">
        <v>9.48</v>
      </c>
      <c r="K124" s="64">
        <v>98.328999999999994</v>
      </c>
      <c r="L124" s="64">
        <v>29.9</v>
      </c>
      <c r="O124" s="70">
        <f t="shared" si="8"/>
        <v>4.3049999999999977E-2</v>
      </c>
      <c r="P124" s="1">
        <f t="shared" si="9"/>
        <v>2.9939999999999998</v>
      </c>
      <c r="Q124" s="1">
        <f t="shared" si="7"/>
        <v>2.9939999999999998</v>
      </c>
    </row>
    <row r="125" spans="1:17" x14ac:dyDescent="0.25">
      <c r="A125" s="65">
        <v>42766</v>
      </c>
      <c r="B125" s="66">
        <v>0.6489583333333333</v>
      </c>
      <c r="C125" s="64">
        <v>514.5</v>
      </c>
      <c r="D125" s="64">
        <v>8.4700000000000006</v>
      </c>
      <c r="E125" s="64">
        <v>6.3390000000000004</v>
      </c>
      <c r="F125" s="64">
        <v>14.686999999999999</v>
      </c>
      <c r="G125" s="5">
        <v>-4</v>
      </c>
      <c r="H125" s="64">
        <v>3.4409999999999998</v>
      </c>
      <c r="I125" s="64">
        <v>8</v>
      </c>
      <c r="J125" s="64">
        <v>9.49</v>
      </c>
      <c r="K125" s="64">
        <v>98.4285</v>
      </c>
      <c r="L125" s="64">
        <v>29.89</v>
      </c>
      <c r="O125" s="70">
        <f t="shared" si="8"/>
        <v>3.7699999999999984E-2</v>
      </c>
      <c r="P125" s="1">
        <f t="shared" si="9"/>
        <v>2.7380000000000004</v>
      </c>
      <c r="Q125" s="1">
        <f t="shared" si="7"/>
        <v>2.7380000000000004</v>
      </c>
    </row>
    <row r="126" spans="1:17" x14ac:dyDescent="0.25">
      <c r="A126" s="65">
        <v>42766</v>
      </c>
      <c r="B126" s="66">
        <v>0.64907407407407403</v>
      </c>
      <c r="C126" s="64">
        <v>514.66669999999999</v>
      </c>
      <c r="D126" s="64">
        <v>8.4700000000000006</v>
      </c>
      <c r="E126" s="64">
        <v>6.3659999999999997</v>
      </c>
      <c r="F126" s="64">
        <v>14.686999999999999</v>
      </c>
      <c r="G126" s="5">
        <v>-4</v>
      </c>
      <c r="H126" s="64">
        <v>3.47</v>
      </c>
      <c r="I126" s="64">
        <v>8</v>
      </c>
      <c r="J126" s="64">
        <v>9.49</v>
      </c>
      <c r="K126" s="64">
        <v>98.483000000000004</v>
      </c>
      <c r="L126" s="64">
        <v>29.9</v>
      </c>
      <c r="O126" s="70">
        <f t="shared" si="8"/>
        <v>3.7699999999999984E-2</v>
      </c>
      <c r="P126" s="1">
        <f t="shared" si="9"/>
        <v>2.7649999999999997</v>
      </c>
      <c r="Q126" s="1">
        <f t="shared" si="7"/>
        <v>2.7649999999999997</v>
      </c>
    </row>
    <row r="127" spans="1:17" x14ac:dyDescent="0.25">
      <c r="A127" s="65">
        <v>42766</v>
      </c>
      <c r="B127" s="66">
        <v>0.64918981481481486</v>
      </c>
      <c r="C127" s="64">
        <v>514.83330000000001</v>
      </c>
      <c r="D127" s="64">
        <v>8.48</v>
      </c>
      <c r="E127" s="64">
        <v>6.3659999999999997</v>
      </c>
      <c r="F127" s="64">
        <v>14.686999999999999</v>
      </c>
      <c r="G127" s="5">
        <v>-4.2</v>
      </c>
      <c r="H127" s="64">
        <v>3.4409999999999998</v>
      </c>
      <c r="I127" s="64">
        <v>8</v>
      </c>
      <c r="J127" s="64">
        <v>9.48</v>
      </c>
      <c r="K127" s="64">
        <v>98.367800000000003</v>
      </c>
      <c r="L127" s="64">
        <v>29.9</v>
      </c>
      <c r="O127" s="70">
        <f t="shared" si="8"/>
        <v>2.6999999999999968E-2</v>
      </c>
      <c r="P127" s="1">
        <f t="shared" si="9"/>
        <v>2.7649999999999997</v>
      </c>
      <c r="Q127" s="1">
        <f t="shared" si="7"/>
        <v>2.7649999999999997</v>
      </c>
    </row>
    <row r="128" spans="1:17" x14ac:dyDescent="0.25">
      <c r="A128" s="65">
        <v>42766</v>
      </c>
      <c r="B128" s="66">
        <v>0.64930555555555558</v>
      </c>
      <c r="C128" s="64">
        <v>515</v>
      </c>
      <c r="D128" s="64">
        <v>8.48</v>
      </c>
      <c r="E128" s="64">
        <v>6.3280000000000003</v>
      </c>
      <c r="F128" s="64">
        <v>14.686999999999999</v>
      </c>
      <c r="G128" s="5">
        <v>-3.6</v>
      </c>
      <c r="H128" s="64">
        <v>3.4409999999999998</v>
      </c>
      <c r="I128" s="64">
        <v>8</v>
      </c>
      <c r="J128" s="64">
        <v>9.49</v>
      </c>
      <c r="K128" s="64">
        <v>98.443299999999994</v>
      </c>
      <c r="L128" s="64">
        <v>29.89</v>
      </c>
      <c r="O128" s="70">
        <f t="shared" si="8"/>
        <v>5.9099999999999986E-2</v>
      </c>
      <c r="P128" s="1">
        <f t="shared" si="9"/>
        <v>2.7270000000000003</v>
      </c>
      <c r="Q128" s="1">
        <f t="shared" si="7"/>
        <v>2.7270000000000003</v>
      </c>
    </row>
    <row r="129" spans="1:17" x14ac:dyDescent="0.25">
      <c r="A129" s="65">
        <v>42766</v>
      </c>
      <c r="B129" s="66">
        <v>0.6494212962962963</v>
      </c>
      <c r="C129" s="64">
        <v>515.16669999999999</v>
      </c>
      <c r="D129" s="64">
        <v>8.48</v>
      </c>
      <c r="E129" s="64">
        <v>6.3550000000000004</v>
      </c>
      <c r="F129" s="64">
        <v>14.686999999999999</v>
      </c>
      <c r="G129" s="5">
        <v>-3.5</v>
      </c>
      <c r="H129" s="64">
        <v>3.47</v>
      </c>
      <c r="I129" s="64">
        <v>8</v>
      </c>
      <c r="J129" s="64">
        <v>9.49</v>
      </c>
      <c r="K129" s="64">
        <v>98.459299999999999</v>
      </c>
      <c r="L129" s="64">
        <v>29.9</v>
      </c>
      <c r="O129" s="70">
        <f t="shared" si="8"/>
        <v>6.444999999999998E-2</v>
      </c>
      <c r="P129" s="1">
        <f t="shared" si="9"/>
        <v>2.7540000000000004</v>
      </c>
      <c r="Q129" s="1">
        <f t="shared" si="7"/>
        <v>2.7540000000000004</v>
      </c>
    </row>
    <row r="130" spans="1:17" x14ac:dyDescent="0.25">
      <c r="A130" s="65">
        <v>42766</v>
      </c>
      <c r="B130" s="66">
        <v>0.64953703703703702</v>
      </c>
      <c r="C130" s="64">
        <v>515.33330000000001</v>
      </c>
      <c r="D130" s="64">
        <v>8.48</v>
      </c>
      <c r="E130" s="64">
        <v>6.4589999999999996</v>
      </c>
      <c r="F130" s="64">
        <v>14.686999999999999</v>
      </c>
      <c r="G130" s="5">
        <v>-4.3</v>
      </c>
      <c r="H130" s="64">
        <v>3.47</v>
      </c>
      <c r="I130" s="64">
        <v>8</v>
      </c>
      <c r="J130" s="64">
        <v>9.49</v>
      </c>
      <c r="K130" s="64">
        <v>98.494699999999995</v>
      </c>
      <c r="L130" s="64">
        <v>29.89</v>
      </c>
      <c r="O130" s="70">
        <f t="shared" si="8"/>
        <v>2.1650000000000003E-2</v>
      </c>
      <c r="P130" s="1">
        <f t="shared" si="9"/>
        <v>2.8579999999999997</v>
      </c>
      <c r="Q130" s="1">
        <f t="shared" si="7"/>
        <v>2.8579999999999997</v>
      </c>
    </row>
    <row r="131" spans="1:17" x14ac:dyDescent="0.25">
      <c r="A131" s="65">
        <v>42766</v>
      </c>
      <c r="B131" s="66">
        <v>0.64965277777777775</v>
      </c>
      <c r="C131" s="64">
        <v>515.5</v>
      </c>
      <c r="D131" s="64">
        <v>8.48</v>
      </c>
      <c r="E131" s="64">
        <v>6.4260000000000002</v>
      </c>
      <c r="F131" s="64">
        <v>14.686999999999999</v>
      </c>
      <c r="G131" s="5">
        <v>-3.9</v>
      </c>
      <c r="H131" s="64">
        <v>3.47</v>
      </c>
      <c r="I131" s="64">
        <v>8</v>
      </c>
      <c r="J131" s="64">
        <v>9.5</v>
      </c>
      <c r="K131" s="64">
        <v>98.550899999999999</v>
      </c>
      <c r="L131" s="64">
        <v>29.89</v>
      </c>
      <c r="O131" s="70">
        <f t="shared" si="8"/>
        <v>4.3049999999999977E-2</v>
      </c>
      <c r="P131" s="1">
        <f t="shared" si="9"/>
        <v>2.8250000000000002</v>
      </c>
      <c r="Q131" s="1">
        <f t="shared" si="7"/>
        <v>2.8250000000000002</v>
      </c>
    </row>
    <row r="132" spans="1:17" x14ac:dyDescent="0.25">
      <c r="A132" s="65">
        <v>42766</v>
      </c>
      <c r="B132" s="66">
        <v>0.64976851851851858</v>
      </c>
      <c r="C132" s="64">
        <v>515.66669999999999</v>
      </c>
      <c r="D132" s="64">
        <v>8.48</v>
      </c>
      <c r="E132" s="64">
        <v>6.41</v>
      </c>
      <c r="F132" s="64">
        <v>14.686999999999999</v>
      </c>
      <c r="G132" s="5">
        <v>-4.2</v>
      </c>
      <c r="H132" s="64">
        <v>3.4409999999999998</v>
      </c>
      <c r="I132" s="64">
        <v>8</v>
      </c>
      <c r="J132" s="64">
        <v>9.5</v>
      </c>
      <c r="K132" s="64">
        <v>98.526899999999998</v>
      </c>
      <c r="L132" s="64">
        <v>29.9</v>
      </c>
      <c r="O132" s="70">
        <f t="shared" si="8"/>
        <v>2.6999999999999968E-2</v>
      </c>
      <c r="P132" s="1">
        <f t="shared" si="9"/>
        <v>2.8090000000000002</v>
      </c>
      <c r="Q132" s="1">
        <f t="shared" si="7"/>
        <v>2.8090000000000002</v>
      </c>
    </row>
    <row r="133" spans="1:17" x14ac:dyDescent="0.25">
      <c r="A133" s="65">
        <v>42766</v>
      </c>
      <c r="B133" s="66">
        <v>0.64988425925925919</v>
      </c>
      <c r="C133" s="64">
        <v>515.83330000000001</v>
      </c>
      <c r="D133" s="64">
        <v>8.48</v>
      </c>
      <c r="E133" s="64">
        <v>6.4370000000000003</v>
      </c>
      <c r="F133" s="64">
        <v>14.686999999999999</v>
      </c>
      <c r="G133" s="5">
        <v>3.3</v>
      </c>
      <c r="H133" s="64">
        <v>3.47</v>
      </c>
      <c r="I133" s="64">
        <v>8</v>
      </c>
      <c r="J133" s="64">
        <v>9.49</v>
      </c>
      <c r="K133" s="64">
        <v>98.487799999999993</v>
      </c>
      <c r="L133" s="64">
        <v>29.9</v>
      </c>
      <c r="O133" s="70">
        <f t="shared" si="8"/>
        <v>0.42824999999999996</v>
      </c>
      <c r="P133" s="1">
        <f t="shared" si="9"/>
        <v>2.8360000000000003</v>
      </c>
      <c r="Q133" s="1">
        <f t="shared" si="7"/>
        <v>2.8360000000000003</v>
      </c>
    </row>
    <row r="134" spans="1:17" x14ac:dyDescent="0.25">
      <c r="A134" s="65">
        <v>42766</v>
      </c>
      <c r="B134" s="66">
        <v>0.65</v>
      </c>
      <c r="C134" s="64">
        <v>516</v>
      </c>
      <c r="D134" s="64">
        <v>8.48</v>
      </c>
      <c r="E134" s="64">
        <v>6.4530000000000003</v>
      </c>
      <c r="F134" s="64">
        <v>14.686999999999999</v>
      </c>
      <c r="G134" s="5">
        <v>-4.2</v>
      </c>
      <c r="H134" s="64">
        <v>3.4409999999999998</v>
      </c>
      <c r="I134" s="64">
        <v>8</v>
      </c>
      <c r="J134" s="64">
        <v>9.49</v>
      </c>
      <c r="K134" s="64">
        <v>98.487300000000005</v>
      </c>
      <c r="L134" s="64">
        <v>29.89</v>
      </c>
      <c r="O134" s="70">
        <f t="shared" si="8"/>
        <v>2.6999999999999968E-2</v>
      </c>
      <c r="P134" s="1">
        <f t="shared" si="9"/>
        <v>2.8520000000000003</v>
      </c>
      <c r="Q134" s="1">
        <f t="shared" si="7"/>
        <v>2.8520000000000003</v>
      </c>
    </row>
    <row r="135" spans="1:17" x14ac:dyDescent="0.25">
      <c r="A135" s="65">
        <v>42766</v>
      </c>
      <c r="B135" s="66">
        <v>0.65011574074074074</v>
      </c>
      <c r="C135" s="64">
        <v>516.16669999999999</v>
      </c>
      <c r="D135" s="64">
        <v>8.4700000000000006</v>
      </c>
      <c r="E135" s="64">
        <v>6.5190000000000001</v>
      </c>
      <c r="F135" s="64">
        <v>14.686999999999999</v>
      </c>
      <c r="G135" s="5">
        <v>-3.8</v>
      </c>
      <c r="H135" s="64">
        <v>3.4409999999999998</v>
      </c>
      <c r="I135" s="64">
        <v>8</v>
      </c>
      <c r="J135" s="64">
        <v>9.5</v>
      </c>
      <c r="K135" s="64">
        <v>98.539500000000004</v>
      </c>
      <c r="L135" s="64">
        <v>29.9</v>
      </c>
      <c r="O135" s="70">
        <f t="shared" si="8"/>
        <v>4.8399999999999999E-2</v>
      </c>
      <c r="P135" s="1">
        <f t="shared" si="9"/>
        <v>2.9180000000000001</v>
      </c>
      <c r="Q135" s="1">
        <f t="shared" si="7"/>
        <v>2.9180000000000001</v>
      </c>
    </row>
    <row r="136" spans="1:17" x14ac:dyDescent="0.25">
      <c r="A136" s="65">
        <v>42766</v>
      </c>
      <c r="B136" s="66">
        <v>0.65023148148148147</v>
      </c>
      <c r="C136" s="64">
        <v>516.33330000000001</v>
      </c>
      <c r="D136" s="64">
        <v>8.49</v>
      </c>
      <c r="E136" s="64">
        <v>6.5570000000000004</v>
      </c>
      <c r="F136" s="64">
        <v>14.686999999999999</v>
      </c>
      <c r="G136" s="5">
        <v>-4</v>
      </c>
      <c r="H136" s="64">
        <v>3.4409999999999998</v>
      </c>
      <c r="I136" s="64">
        <v>8</v>
      </c>
      <c r="J136" s="64">
        <v>9.5</v>
      </c>
      <c r="K136" s="64">
        <v>98.540400000000005</v>
      </c>
      <c r="L136" s="64">
        <v>29.9</v>
      </c>
      <c r="O136" s="70">
        <f t="shared" si="8"/>
        <v>3.7699999999999984E-2</v>
      </c>
      <c r="P136" s="1">
        <f t="shared" si="9"/>
        <v>2.9560000000000004</v>
      </c>
      <c r="Q136" s="1">
        <f t="shared" si="7"/>
        <v>2.9560000000000004</v>
      </c>
    </row>
    <row r="137" spans="1:17" x14ac:dyDescent="0.25">
      <c r="A137" s="65">
        <v>42766</v>
      </c>
      <c r="B137" s="66">
        <v>0.65034722222222219</v>
      </c>
      <c r="C137" s="64">
        <v>516.5</v>
      </c>
      <c r="D137" s="64">
        <v>8.48</v>
      </c>
      <c r="E137" s="64">
        <v>6.5140000000000002</v>
      </c>
      <c r="F137" s="64">
        <v>14.686999999999999</v>
      </c>
      <c r="G137" s="5">
        <v>-4.3</v>
      </c>
      <c r="H137" s="64">
        <v>3.47</v>
      </c>
      <c r="I137" s="64">
        <v>8</v>
      </c>
      <c r="J137" s="64">
        <v>9.49</v>
      </c>
      <c r="K137" s="64">
        <v>98.486900000000006</v>
      </c>
      <c r="L137" s="64">
        <v>29.91</v>
      </c>
      <c r="O137" s="70">
        <f t="shared" si="8"/>
        <v>2.1650000000000003E-2</v>
      </c>
      <c r="P137" s="1">
        <f t="shared" si="9"/>
        <v>2.9130000000000003</v>
      </c>
      <c r="Q137" s="1">
        <f t="shared" ref="Q137:Q153" si="10">P137</f>
        <v>2.9130000000000003</v>
      </c>
    </row>
    <row r="138" spans="1:17" x14ac:dyDescent="0.25">
      <c r="A138" s="65">
        <v>42766</v>
      </c>
      <c r="B138" s="66">
        <v>0.65046296296296291</v>
      </c>
      <c r="C138" s="64">
        <v>516.66669999999999</v>
      </c>
      <c r="D138" s="64">
        <v>8.48</v>
      </c>
      <c r="E138" s="64">
        <v>6.4969999999999999</v>
      </c>
      <c r="F138" s="64">
        <v>14.686999999999999</v>
      </c>
      <c r="G138" s="5">
        <v>-4</v>
      </c>
      <c r="H138" s="64">
        <v>3.4409999999999998</v>
      </c>
      <c r="I138" s="64">
        <v>8</v>
      </c>
      <c r="J138" s="64">
        <v>9.5</v>
      </c>
      <c r="K138" s="64">
        <v>98.520899999999997</v>
      </c>
      <c r="L138" s="64">
        <v>29.9</v>
      </c>
      <c r="O138" s="70">
        <f t="shared" si="8"/>
        <v>3.7699999999999984E-2</v>
      </c>
      <c r="P138" s="1">
        <f t="shared" si="9"/>
        <v>2.8959999999999999</v>
      </c>
      <c r="Q138" s="1">
        <f t="shared" si="10"/>
        <v>2.8959999999999999</v>
      </c>
    </row>
    <row r="139" spans="1:17" x14ac:dyDescent="0.25">
      <c r="A139" s="65">
        <v>42766</v>
      </c>
      <c r="B139" s="66">
        <v>0.65057870370370374</v>
      </c>
      <c r="C139" s="64">
        <v>516.83330000000001</v>
      </c>
      <c r="D139" s="64">
        <v>8.48</v>
      </c>
      <c r="E139" s="64">
        <v>6.508</v>
      </c>
      <c r="F139" s="64">
        <v>14.686999999999999</v>
      </c>
      <c r="G139" s="5">
        <v>-4</v>
      </c>
      <c r="H139" s="64">
        <v>3.47</v>
      </c>
      <c r="I139" s="64">
        <v>8</v>
      </c>
      <c r="J139" s="64">
        <v>9.49</v>
      </c>
      <c r="K139" s="64">
        <v>98.491500000000002</v>
      </c>
      <c r="L139" s="64">
        <v>29.91</v>
      </c>
      <c r="O139" s="70">
        <f t="shared" si="8"/>
        <v>3.7699999999999984E-2</v>
      </c>
      <c r="P139" s="1">
        <f t="shared" si="9"/>
        <v>2.907</v>
      </c>
      <c r="Q139" s="1">
        <f t="shared" si="10"/>
        <v>2.907</v>
      </c>
    </row>
    <row r="140" spans="1:17" x14ac:dyDescent="0.25">
      <c r="A140" s="65">
        <v>42766</v>
      </c>
      <c r="B140" s="66">
        <v>0.65069444444444446</v>
      </c>
      <c r="C140" s="64">
        <v>517</v>
      </c>
      <c r="D140" s="64">
        <v>8.48</v>
      </c>
      <c r="E140" s="64">
        <v>6.65</v>
      </c>
      <c r="F140" s="64">
        <v>14.686999999999999</v>
      </c>
      <c r="G140" s="5">
        <v>-4</v>
      </c>
      <c r="H140" s="64">
        <v>3.4409999999999998</v>
      </c>
      <c r="I140" s="64">
        <v>8</v>
      </c>
      <c r="J140" s="64">
        <v>9.5</v>
      </c>
      <c r="K140" s="64">
        <v>98.582999999999998</v>
      </c>
      <c r="L140" s="64">
        <v>29.91</v>
      </c>
      <c r="O140" s="70">
        <f t="shared" si="8"/>
        <v>3.7699999999999984E-2</v>
      </c>
      <c r="P140" s="1">
        <f t="shared" si="9"/>
        <v>3.0490000000000004</v>
      </c>
      <c r="Q140" s="1">
        <f t="shared" si="10"/>
        <v>3.0490000000000004</v>
      </c>
    </row>
    <row r="141" spans="1:17" x14ac:dyDescent="0.25">
      <c r="A141" s="65">
        <v>42766</v>
      </c>
      <c r="B141" s="66">
        <v>0.65081018518518519</v>
      </c>
      <c r="C141" s="64">
        <v>517.16669999999999</v>
      </c>
      <c r="D141" s="64">
        <v>8.48</v>
      </c>
      <c r="E141" s="64">
        <v>6.6390000000000002</v>
      </c>
      <c r="F141" s="64">
        <v>14.686999999999999</v>
      </c>
      <c r="G141" s="5">
        <v>-3.5</v>
      </c>
      <c r="H141" s="64">
        <v>3.4409999999999998</v>
      </c>
      <c r="I141" s="64">
        <v>8</v>
      </c>
      <c r="J141" s="64">
        <v>9.48</v>
      </c>
      <c r="K141" s="64">
        <v>98.400899999999993</v>
      </c>
      <c r="L141" s="64">
        <v>29.91</v>
      </c>
      <c r="O141" s="70">
        <f t="shared" si="8"/>
        <v>6.444999999999998E-2</v>
      </c>
      <c r="P141" s="1">
        <f t="shared" si="9"/>
        <v>3.0380000000000003</v>
      </c>
      <c r="Q141" s="1">
        <f t="shared" si="10"/>
        <v>3.0380000000000003</v>
      </c>
    </row>
    <row r="142" spans="1:17" x14ac:dyDescent="0.25">
      <c r="A142" s="65">
        <v>42766</v>
      </c>
      <c r="B142" s="66">
        <v>0.65092592592592591</v>
      </c>
      <c r="C142" s="64">
        <v>517.33330000000001</v>
      </c>
      <c r="D142" s="64">
        <v>8.48</v>
      </c>
      <c r="E142" s="64">
        <v>6.601</v>
      </c>
      <c r="F142" s="64">
        <v>14.686999999999999</v>
      </c>
      <c r="G142" s="5">
        <v>-3.9</v>
      </c>
      <c r="H142" s="64">
        <v>3.47</v>
      </c>
      <c r="I142" s="64">
        <v>8</v>
      </c>
      <c r="J142" s="64">
        <v>9.49</v>
      </c>
      <c r="K142" s="64">
        <v>98.490200000000002</v>
      </c>
      <c r="L142" s="64">
        <v>29.91</v>
      </c>
      <c r="O142" s="70">
        <f t="shared" si="8"/>
        <v>4.3049999999999977E-2</v>
      </c>
      <c r="P142" s="1">
        <f t="shared" si="9"/>
        <v>3</v>
      </c>
      <c r="Q142" s="1">
        <f t="shared" si="10"/>
        <v>3</v>
      </c>
    </row>
    <row r="143" spans="1:17" x14ac:dyDescent="0.25">
      <c r="A143" s="65">
        <v>42766</v>
      </c>
      <c r="B143" s="66">
        <v>0.65104166666666663</v>
      </c>
      <c r="C143" s="64">
        <v>517.5</v>
      </c>
      <c r="D143" s="64">
        <v>8.48</v>
      </c>
      <c r="E143" s="64">
        <v>6.6280000000000001</v>
      </c>
      <c r="F143" s="64">
        <v>14.686999999999999</v>
      </c>
      <c r="G143" s="5">
        <v>-3.2</v>
      </c>
      <c r="H143" s="64">
        <v>3.4409999999999998</v>
      </c>
      <c r="I143" s="64">
        <v>8</v>
      </c>
      <c r="J143" s="64">
        <v>9.5</v>
      </c>
      <c r="K143" s="64">
        <v>98.527799999999999</v>
      </c>
      <c r="L143" s="64">
        <v>29.91</v>
      </c>
      <c r="O143" s="70">
        <f t="shared" si="8"/>
        <v>8.049999999999996E-2</v>
      </c>
      <c r="P143" s="1">
        <f t="shared" si="9"/>
        <v>3.0270000000000001</v>
      </c>
      <c r="Q143" s="1">
        <f t="shared" si="10"/>
        <v>3.0270000000000001</v>
      </c>
    </row>
    <row r="144" spans="1:17" x14ac:dyDescent="0.25">
      <c r="A144" s="65">
        <v>42766</v>
      </c>
      <c r="B144" s="66">
        <v>0.65115740740740746</v>
      </c>
      <c r="C144" s="64">
        <v>517.66669999999999</v>
      </c>
      <c r="D144" s="64">
        <v>8.49</v>
      </c>
      <c r="E144" s="64">
        <v>6.617</v>
      </c>
      <c r="F144" s="64">
        <v>14.686999999999999</v>
      </c>
      <c r="G144" s="5">
        <v>-3.7</v>
      </c>
      <c r="H144" s="64">
        <v>3.4409999999999998</v>
      </c>
      <c r="I144" s="64">
        <v>8</v>
      </c>
      <c r="J144" s="64">
        <v>9.5</v>
      </c>
      <c r="K144" s="64">
        <v>98.584500000000006</v>
      </c>
      <c r="L144" s="64">
        <v>29.91</v>
      </c>
      <c r="O144" s="70">
        <f t="shared" si="8"/>
        <v>5.3749999999999964E-2</v>
      </c>
      <c r="P144" s="1">
        <f t="shared" si="9"/>
        <v>3.016</v>
      </c>
      <c r="Q144" s="1">
        <f t="shared" si="10"/>
        <v>3.016</v>
      </c>
    </row>
    <row r="145" spans="1:17" x14ac:dyDescent="0.25">
      <c r="A145" s="65">
        <v>42766</v>
      </c>
      <c r="B145" s="66">
        <v>0.65127314814814818</v>
      </c>
      <c r="C145" s="64">
        <v>517.83330000000001</v>
      </c>
      <c r="D145" s="64">
        <v>8.48</v>
      </c>
      <c r="E145" s="64">
        <v>6.6219999999999999</v>
      </c>
      <c r="F145" s="64">
        <v>14.686999999999999</v>
      </c>
      <c r="G145" s="5">
        <v>-4.2</v>
      </c>
      <c r="H145" s="64">
        <v>3.47</v>
      </c>
      <c r="I145" s="64">
        <v>8</v>
      </c>
      <c r="J145" s="64">
        <v>9.51</v>
      </c>
      <c r="K145" s="64">
        <v>98.631799999999998</v>
      </c>
      <c r="L145" s="64">
        <v>29.91</v>
      </c>
      <c r="O145" s="70">
        <f t="shared" si="8"/>
        <v>2.6999999999999968E-2</v>
      </c>
      <c r="P145" s="1">
        <f t="shared" si="9"/>
        <v>3.0209999999999999</v>
      </c>
      <c r="Q145" s="1">
        <f t="shared" si="10"/>
        <v>3.0209999999999999</v>
      </c>
    </row>
    <row r="146" spans="1:17" x14ac:dyDescent="0.25">
      <c r="A146" s="65">
        <v>42766</v>
      </c>
      <c r="B146" s="66">
        <v>0.65138888888888891</v>
      </c>
      <c r="C146" s="64">
        <v>518</v>
      </c>
      <c r="D146" s="64">
        <v>8.49</v>
      </c>
      <c r="E146" s="64">
        <v>6.6109999999999998</v>
      </c>
      <c r="F146" s="64">
        <v>14.686999999999999</v>
      </c>
      <c r="G146" s="5">
        <v>-3.8</v>
      </c>
      <c r="H146" s="64">
        <v>3.47</v>
      </c>
      <c r="I146" s="64">
        <v>8</v>
      </c>
      <c r="J146" s="64">
        <v>9.49</v>
      </c>
      <c r="K146" s="64">
        <v>98.494699999999995</v>
      </c>
      <c r="L146" s="64">
        <v>29.91</v>
      </c>
      <c r="O146" s="70">
        <f t="shared" si="8"/>
        <v>4.8399999999999999E-2</v>
      </c>
      <c r="P146" s="1">
        <f t="shared" si="9"/>
        <v>3.01</v>
      </c>
      <c r="Q146" s="1">
        <f t="shared" si="10"/>
        <v>3.01</v>
      </c>
    </row>
    <row r="147" spans="1:17" x14ac:dyDescent="0.25">
      <c r="A147" s="65">
        <v>42766</v>
      </c>
      <c r="B147" s="66">
        <v>0.65150462962962963</v>
      </c>
      <c r="C147" s="64">
        <v>518.16669999999999</v>
      </c>
      <c r="D147" s="64">
        <v>8.49</v>
      </c>
      <c r="E147" s="64">
        <v>6.6280000000000001</v>
      </c>
      <c r="F147" s="64">
        <v>14.686999999999999</v>
      </c>
      <c r="G147" s="5">
        <v>-3.2</v>
      </c>
      <c r="H147" s="64">
        <v>3.47</v>
      </c>
      <c r="I147" s="64">
        <v>8</v>
      </c>
      <c r="J147" s="64">
        <v>9.5</v>
      </c>
      <c r="K147" s="64">
        <v>98.561000000000007</v>
      </c>
      <c r="L147" s="64">
        <v>29.91</v>
      </c>
      <c r="O147" s="70">
        <f t="shared" si="8"/>
        <v>8.049999999999996E-2</v>
      </c>
      <c r="P147" s="1">
        <f t="shared" si="9"/>
        <v>3.0270000000000001</v>
      </c>
      <c r="Q147" s="1">
        <f t="shared" si="10"/>
        <v>3.0270000000000001</v>
      </c>
    </row>
    <row r="148" spans="1:17" x14ac:dyDescent="0.25">
      <c r="A148" s="65">
        <v>42766</v>
      </c>
      <c r="B148" s="66">
        <v>0.65162037037037035</v>
      </c>
      <c r="C148" s="64">
        <v>518.33330000000001</v>
      </c>
      <c r="D148" s="64">
        <v>8.5</v>
      </c>
      <c r="E148" s="64">
        <v>6.6660000000000004</v>
      </c>
      <c r="F148" s="64">
        <v>14.686999999999999</v>
      </c>
      <c r="G148" s="5">
        <v>-4</v>
      </c>
      <c r="H148" s="64">
        <v>3.47</v>
      </c>
      <c r="I148" s="64">
        <v>8</v>
      </c>
      <c r="J148" s="64">
        <v>9.51</v>
      </c>
      <c r="K148" s="64">
        <v>98.669200000000004</v>
      </c>
      <c r="L148" s="64">
        <v>29.91</v>
      </c>
      <c r="O148" s="70">
        <f t="shared" si="8"/>
        <v>3.7699999999999984E-2</v>
      </c>
      <c r="P148" s="1">
        <f t="shared" si="9"/>
        <v>3.0650000000000004</v>
      </c>
      <c r="Q148" s="1">
        <f t="shared" si="10"/>
        <v>3.0650000000000004</v>
      </c>
    </row>
    <row r="149" spans="1:17" x14ac:dyDescent="0.25">
      <c r="A149" s="65">
        <v>42766</v>
      </c>
      <c r="B149" s="66">
        <v>0.65173611111111118</v>
      </c>
      <c r="C149" s="64">
        <v>518.5</v>
      </c>
      <c r="D149" s="64">
        <v>8.49</v>
      </c>
      <c r="E149" s="64">
        <v>6.835</v>
      </c>
      <c r="F149" s="64">
        <v>14.686999999999999</v>
      </c>
      <c r="G149" s="5">
        <v>-3.3</v>
      </c>
      <c r="H149" s="64">
        <v>3.47</v>
      </c>
      <c r="I149" s="64">
        <v>8</v>
      </c>
      <c r="J149" s="64">
        <v>9.5</v>
      </c>
      <c r="K149" s="64">
        <v>98.613699999999994</v>
      </c>
      <c r="L149" s="64">
        <v>29.92</v>
      </c>
      <c r="O149" s="70">
        <f t="shared" si="8"/>
        <v>7.5149999999999995E-2</v>
      </c>
      <c r="P149" s="1">
        <f t="shared" si="9"/>
        <v>3.234</v>
      </c>
      <c r="Q149" s="1">
        <f t="shared" si="10"/>
        <v>3.234</v>
      </c>
    </row>
    <row r="150" spans="1:17" x14ac:dyDescent="0.25">
      <c r="A150" s="65">
        <v>42766</v>
      </c>
      <c r="B150" s="66">
        <v>0.65185185185185179</v>
      </c>
      <c r="C150" s="64">
        <v>518.66669999999999</v>
      </c>
      <c r="D150" s="64">
        <v>8.48</v>
      </c>
      <c r="E150" s="64">
        <v>6.6390000000000002</v>
      </c>
      <c r="F150" s="64">
        <v>14.686999999999999</v>
      </c>
      <c r="G150" s="5">
        <v>-4.2</v>
      </c>
      <c r="H150" s="64">
        <v>3.4409999999999998</v>
      </c>
      <c r="I150" s="64">
        <v>8</v>
      </c>
      <c r="J150" s="64">
        <v>9.5</v>
      </c>
      <c r="K150" s="64">
        <v>98.574399999999997</v>
      </c>
      <c r="L150" s="64">
        <v>29.92</v>
      </c>
      <c r="O150" s="70">
        <f t="shared" si="8"/>
        <v>2.6999999999999968E-2</v>
      </c>
      <c r="P150" s="1">
        <f t="shared" si="9"/>
        <v>3.0380000000000003</v>
      </c>
      <c r="Q150" s="1">
        <f t="shared" si="10"/>
        <v>3.0380000000000003</v>
      </c>
    </row>
    <row r="151" spans="1:17" x14ac:dyDescent="0.25">
      <c r="A151" s="65">
        <v>42766</v>
      </c>
      <c r="B151" s="66">
        <v>0.65196759259259263</v>
      </c>
      <c r="C151" s="64">
        <v>518.83330000000001</v>
      </c>
      <c r="D151" s="64">
        <v>8.4700000000000006</v>
      </c>
      <c r="E151" s="64">
        <v>6.3280000000000003</v>
      </c>
      <c r="F151" s="64">
        <v>14.686999999999999</v>
      </c>
      <c r="G151" s="5">
        <v>-3.7</v>
      </c>
      <c r="H151" s="64">
        <v>3.47</v>
      </c>
      <c r="I151" s="64">
        <v>8</v>
      </c>
      <c r="J151" s="64">
        <v>9.51</v>
      </c>
      <c r="K151" s="64">
        <v>98.605699999999999</v>
      </c>
      <c r="L151" s="64">
        <v>29.93</v>
      </c>
      <c r="O151" s="70">
        <f t="shared" si="8"/>
        <v>5.3749999999999964E-2</v>
      </c>
      <c r="P151" s="1">
        <f t="shared" si="9"/>
        <v>2.7270000000000003</v>
      </c>
      <c r="Q151" s="1">
        <f t="shared" si="10"/>
        <v>2.7270000000000003</v>
      </c>
    </row>
    <row r="152" spans="1:17" x14ac:dyDescent="0.25">
      <c r="A152" s="65">
        <v>42766</v>
      </c>
      <c r="B152" s="66">
        <v>0.65208333333333335</v>
      </c>
      <c r="C152" s="64">
        <v>519</v>
      </c>
      <c r="D152" s="64">
        <v>8.4700000000000006</v>
      </c>
      <c r="E152" s="64">
        <v>6.29</v>
      </c>
      <c r="F152" s="64">
        <v>14.686999999999999</v>
      </c>
      <c r="G152" s="5">
        <v>-3.8</v>
      </c>
      <c r="H152" s="64">
        <v>3.4409999999999998</v>
      </c>
      <c r="I152" s="64">
        <v>8</v>
      </c>
      <c r="J152" s="64">
        <v>9.5</v>
      </c>
      <c r="K152" s="64">
        <v>98.527900000000002</v>
      </c>
      <c r="L152" s="64">
        <v>29.92</v>
      </c>
      <c r="O152" s="70">
        <f t="shared" si="8"/>
        <v>4.8399999999999999E-2</v>
      </c>
      <c r="P152" s="1">
        <f t="shared" si="9"/>
        <v>2.6890000000000001</v>
      </c>
      <c r="Q152" s="1">
        <f t="shared" si="10"/>
        <v>2.6890000000000001</v>
      </c>
    </row>
    <row r="153" spans="1:17" x14ac:dyDescent="0.25">
      <c r="A153" s="65">
        <v>42766</v>
      </c>
      <c r="B153" s="66">
        <v>0.65219907407407407</v>
      </c>
      <c r="C153" s="64">
        <v>519.16669999999999</v>
      </c>
      <c r="D153" s="64">
        <v>8.4600000000000009</v>
      </c>
      <c r="E153" s="64">
        <v>6.4260000000000002</v>
      </c>
      <c r="F153" s="64">
        <v>14.686999999999999</v>
      </c>
      <c r="G153" s="5">
        <v>-4.2</v>
      </c>
      <c r="H153" s="64">
        <v>3.47</v>
      </c>
      <c r="I153" s="64">
        <v>8</v>
      </c>
      <c r="J153" s="64">
        <v>9.5</v>
      </c>
      <c r="K153" s="64">
        <v>98.474199999999996</v>
      </c>
      <c r="L153" s="64">
        <v>29.91</v>
      </c>
      <c r="O153" s="70">
        <f t="shared" si="8"/>
        <v>2.6999999999999968E-2</v>
      </c>
      <c r="P153" s="1">
        <f t="shared" si="9"/>
        <v>2.8250000000000002</v>
      </c>
      <c r="Q153" s="1">
        <f t="shared" si="10"/>
        <v>2.8250000000000002</v>
      </c>
    </row>
    <row r="154" spans="1:17" x14ac:dyDescent="0.25">
      <c r="A154" s="65"/>
      <c r="B154" s="66"/>
      <c r="C154" s="64"/>
      <c r="D154" s="64"/>
      <c r="E154" s="64"/>
      <c r="F154" s="64"/>
      <c r="G154" s="5"/>
      <c r="H154" s="64"/>
      <c r="I154" s="64"/>
      <c r="J154" s="64"/>
      <c r="K154" s="64"/>
      <c r="L154" s="64"/>
      <c r="O154" s="64"/>
      <c r="Q154" s="1">
        <f t="shared" ref="Q137:Q173" si="11">E154</f>
        <v>0</v>
      </c>
    </row>
    <row r="155" spans="1:17" x14ac:dyDescent="0.25">
      <c r="A155" s="65"/>
      <c r="B155" s="66"/>
      <c r="C155" s="64"/>
      <c r="D155" s="64"/>
      <c r="E155" s="64"/>
      <c r="F155" s="64"/>
      <c r="G155" s="5"/>
      <c r="H155" s="64"/>
      <c r="I155" s="64"/>
      <c r="J155" s="64"/>
      <c r="K155" s="64"/>
      <c r="L155" s="64"/>
      <c r="O155" s="64"/>
      <c r="Q155" s="1">
        <f t="shared" si="11"/>
        <v>0</v>
      </c>
    </row>
    <row r="156" spans="1:17" x14ac:dyDescent="0.25">
      <c r="A156" s="65"/>
      <c r="B156" s="66"/>
      <c r="C156" s="64"/>
      <c r="D156" s="64"/>
      <c r="E156" s="64"/>
      <c r="F156" s="64"/>
      <c r="G156" s="5"/>
      <c r="H156" s="64"/>
      <c r="I156" s="64"/>
      <c r="J156" s="64"/>
      <c r="K156" s="64"/>
      <c r="L156" s="64"/>
      <c r="O156" s="64"/>
      <c r="Q156" s="1">
        <f t="shared" si="11"/>
        <v>0</v>
      </c>
    </row>
    <row r="157" spans="1:17" x14ac:dyDescent="0.25">
      <c r="A157" s="65"/>
      <c r="B157" s="66"/>
      <c r="C157" s="64"/>
      <c r="D157" s="64"/>
      <c r="E157" s="64"/>
      <c r="F157" s="64"/>
      <c r="G157" s="5"/>
      <c r="H157" s="64"/>
      <c r="I157" s="64"/>
      <c r="J157" s="64"/>
      <c r="K157" s="64"/>
      <c r="L157" s="64"/>
      <c r="O157" s="64"/>
      <c r="Q157" s="1">
        <f t="shared" si="11"/>
        <v>0</v>
      </c>
    </row>
    <row r="158" spans="1:17" x14ac:dyDescent="0.25">
      <c r="A158" s="65"/>
      <c r="B158" s="66"/>
      <c r="C158" s="64"/>
      <c r="D158" s="64"/>
      <c r="E158" s="64"/>
      <c r="F158" s="64"/>
      <c r="G158" s="5"/>
      <c r="H158" s="64"/>
      <c r="I158" s="64"/>
      <c r="J158" s="64"/>
      <c r="K158" s="64"/>
      <c r="L158" s="64"/>
      <c r="O158" s="64"/>
      <c r="Q158" s="1">
        <f t="shared" si="11"/>
        <v>0</v>
      </c>
    </row>
    <row r="159" spans="1:17" x14ac:dyDescent="0.25">
      <c r="A159" s="65"/>
      <c r="B159" s="66"/>
      <c r="C159" s="64"/>
      <c r="D159" s="64"/>
      <c r="E159" s="64"/>
      <c r="F159" s="64"/>
      <c r="G159" s="5"/>
      <c r="H159" s="64"/>
      <c r="I159" s="64"/>
      <c r="J159" s="64"/>
      <c r="K159" s="64"/>
      <c r="L159" s="64"/>
      <c r="O159" s="64"/>
      <c r="Q159" s="1">
        <f t="shared" si="11"/>
        <v>0</v>
      </c>
    </row>
    <row r="160" spans="1:17" x14ac:dyDescent="0.25">
      <c r="A160" s="65"/>
      <c r="B160" s="66"/>
      <c r="C160" s="64"/>
      <c r="D160" s="64"/>
      <c r="E160" s="64"/>
      <c r="F160" s="64"/>
      <c r="G160" s="5"/>
      <c r="H160" s="64"/>
      <c r="I160" s="64"/>
      <c r="J160" s="64"/>
      <c r="K160" s="64"/>
      <c r="L160" s="64"/>
      <c r="O160" s="64"/>
      <c r="Q160" s="1">
        <f t="shared" si="11"/>
        <v>0</v>
      </c>
    </row>
    <row r="161" spans="1:17" x14ac:dyDescent="0.25">
      <c r="A161" s="65"/>
      <c r="B161" s="66"/>
      <c r="C161" s="64"/>
      <c r="D161" s="64"/>
      <c r="E161" s="64"/>
      <c r="F161" s="64"/>
      <c r="G161" s="5"/>
      <c r="H161" s="64"/>
      <c r="I161" s="64"/>
      <c r="J161" s="64"/>
      <c r="K161" s="64"/>
      <c r="L161" s="64"/>
      <c r="O161" s="64"/>
      <c r="Q161" s="1">
        <f t="shared" si="11"/>
        <v>0</v>
      </c>
    </row>
    <row r="162" spans="1:17" x14ac:dyDescent="0.25">
      <c r="A162" s="65"/>
      <c r="B162" s="66"/>
      <c r="C162" s="64"/>
      <c r="D162" s="64"/>
      <c r="E162" s="64"/>
      <c r="F162" s="64"/>
      <c r="G162" s="5"/>
      <c r="H162" s="64"/>
      <c r="I162" s="64"/>
      <c r="J162" s="64"/>
      <c r="K162" s="64"/>
      <c r="L162" s="64"/>
      <c r="O162" s="64"/>
      <c r="Q162" s="1">
        <f t="shared" si="11"/>
        <v>0</v>
      </c>
    </row>
    <row r="163" spans="1:17" x14ac:dyDescent="0.25">
      <c r="A163" s="65"/>
      <c r="B163" s="66"/>
      <c r="C163" s="64"/>
      <c r="D163" s="64"/>
      <c r="E163" s="64"/>
      <c r="F163" s="64"/>
      <c r="G163" s="5"/>
      <c r="H163" s="64"/>
      <c r="I163" s="64"/>
      <c r="J163" s="64"/>
      <c r="K163" s="64"/>
      <c r="L163" s="64"/>
      <c r="O163" s="64"/>
      <c r="Q163" s="1">
        <f t="shared" si="11"/>
        <v>0</v>
      </c>
    </row>
    <row r="164" spans="1:17" x14ac:dyDescent="0.25">
      <c r="A164" s="65"/>
      <c r="B164" s="66"/>
      <c r="C164" s="64"/>
      <c r="D164" s="64"/>
      <c r="E164" s="64"/>
      <c r="F164" s="64"/>
      <c r="G164" s="5"/>
      <c r="H164" s="64"/>
      <c r="I164" s="64"/>
      <c r="J164" s="64"/>
      <c r="K164" s="64"/>
      <c r="L164" s="64"/>
      <c r="O164" s="64"/>
      <c r="Q164" s="1">
        <f t="shared" si="11"/>
        <v>0</v>
      </c>
    </row>
    <row r="165" spans="1:17" x14ac:dyDescent="0.25">
      <c r="A165" s="65"/>
      <c r="B165" s="66"/>
      <c r="C165" s="64"/>
      <c r="D165" s="64"/>
      <c r="E165" s="64"/>
      <c r="F165" s="64"/>
      <c r="G165" s="5"/>
      <c r="H165" s="64"/>
      <c r="I165" s="64"/>
      <c r="J165" s="64"/>
      <c r="K165" s="64"/>
      <c r="L165" s="64"/>
      <c r="O165" s="64"/>
      <c r="Q165" s="1">
        <f t="shared" si="11"/>
        <v>0</v>
      </c>
    </row>
    <row r="166" spans="1:17" x14ac:dyDescent="0.25">
      <c r="A166" s="65"/>
      <c r="B166" s="66"/>
      <c r="C166" s="64"/>
      <c r="D166" s="64"/>
      <c r="E166" s="64"/>
      <c r="F166" s="64"/>
      <c r="G166" s="5"/>
      <c r="H166" s="64"/>
      <c r="I166" s="64"/>
      <c r="J166" s="64"/>
      <c r="K166" s="64"/>
      <c r="L166" s="64"/>
      <c r="O166" s="64"/>
      <c r="Q166" s="1">
        <f t="shared" si="11"/>
        <v>0</v>
      </c>
    </row>
    <row r="167" spans="1:17" x14ac:dyDescent="0.25">
      <c r="A167" s="65"/>
      <c r="B167" s="66"/>
      <c r="C167" s="64"/>
      <c r="D167" s="64"/>
      <c r="E167" s="64"/>
      <c r="F167" s="64"/>
      <c r="G167" s="5"/>
      <c r="H167" s="64"/>
      <c r="I167" s="64"/>
      <c r="J167" s="64"/>
      <c r="K167" s="64"/>
      <c r="L167" s="64"/>
      <c r="O167" s="64"/>
      <c r="Q167" s="1">
        <f t="shared" si="11"/>
        <v>0</v>
      </c>
    </row>
    <row r="168" spans="1:17" x14ac:dyDescent="0.25">
      <c r="A168" s="65"/>
      <c r="B168" s="66"/>
      <c r="C168" s="64"/>
      <c r="D168" s="64"/>
      <c r="E168" s="64"/>
      <c r="F168" s="64"/>
      <c r="G168" s="5"/>
      <c r="H168" s="64"/>
      <c r="I168" s="64"/>
      <c r="J168" s="64"/>
      <c r="K168" s="64"/>
      <c r="L168" s="64"/>
      <c r="O168" s="64"/>
      <c r="Q168" s="1">
        <f t="shared" si="11"/>
        <v>0</v>
      </c>
    </row>
    <row r="169" spans="1:17" x14ac:dyDescent="0.25">
      <c r="A169" s="65"/>
      <c r="B169" s="66"/>
      <c r="C169" s="64"/>
      <c r="D169" s="64"/>
      <c r="E169" s="64"/>
      <c r="F169" s="64"/>
      <c r="G169" s="5"/>
      <c r="H169" s="64"/>
      <c r="I169" s="64"/>
      <c r="J169" s="64"/>
      <c r="K169" s="64"/>
      <c r="L169" s="64"/>
      <c r="O169" s="64"/>
      <c r="Q169" s="1">
        <f t="shared" si="11"/>
        <v>0</v>
      </c>
    </row>
    <row r="170" spans="1:17" x14ac:dyDescent="0.25">
      <c r="A170" s="65"/>
      <c r="B170" s="66"/>
      <c r="C170" s="64"/>
      <c r="D170" s="64"/>
      <c r="E170" s="64"/>
      <c r="F170" s="64"/>
      <c r="G170" s="5"/>
      <c r="H170" s="64"/>
      <c r="I170" s="64"/>
      <c r="J170" s="64"/>
      <c r="K170" s="64"/>
      <c r="L170" s="64"/>
      <c r="O170" s="64"/>
      <c r="Q170" s="1">
        <f t="shared" si="11"/>
        <v>0</v>
      </c>
    </row>
    <row r="171" spans="1:17" x14ac:dyDescent="0.25">
      <c r="A171" s="65"/>
      <c r="B171" s="66"/>
      <c r="C171" s="64"/>
      <c r="D171" s="64"/>
      <c r="E171" s="64"/>
      <c r="F171" s="64"/>
      <c r="G171" s="5"/>
      <c r="H171" s="64"/>
      <c r="I171" s="64"/>
      <c r="J171" s="64"/>
      <c r="K171" s="64"/>
      <c r="L171" s="64"/>
      <c r="O171" s="64"/>
      <c r="Q171" s="1">
        <f t="shared" si="11"/>
        <v>0</v>
      </c>
    </row>
    <row r="172" spans="1:17" x14ac:dyDescent="0.25">
      <c r="A172" s="65"/>
      <c r="B172" s="66"/>
      <c r="C172" s="64"/>
      <c r="D172" s="64"/>
      <c r="E172" s="64"/>
      <c r="F172" s="64"/>
      <c r="G172" s="5"/>
      <c r="H172" s="64"/>
      <c r="I172" s="64"/>
      <c r="J172" s="64"/>
      <c r="K172" s="64"/>
      <c r="L172" s="64"/>
      <c r="O172" s="64"/>
      <c r="Q172" s="1">
        <f t="shared" si="11"/>
        <v>0</v>
      </c>
    </row>
    <row r="173" spans="1:17" x14ac:dyDescent="0.25">
      <c r="A173" s="65"/>
      <c r="B173" s="66"/>
      <c r="C173" s="64"/>
      <c r="D173" s="64"/>
      <c r="E173" s="64"/>
      <c r="F173" s="64"/>
      <c r="G173" s="5"/>
      <c r="H173" s="64"/>
      <c r="I173" s="64"/>
      <c r="J173" s="64"/>
      <c r="K173" s="64"/>
      <c r="L173" s="64"/>
      <c r="O173" s="64"/>
      <c r="Q173" s="1">
        <f t="shared" si="11"/>
        <v>0</v>
      </c>
    </row>
    <row r="174" spans="1:17" x14ac:dyDescent="0.25">
      <c r="A174" s="18"/>
      <c r="B174" s="19"/>
      <c r="C174" s="17"/>
      <c r="D174" s="17"/>
      <c r="E174" s="17"/>
      <c r="F174" s="17"/>
      <c r="G174" s="5"/>
      <c r="H174" s="17"/>
      <c r="I174" s="17"/>
      <c r="J174" s="17"/>
      <c r="K174" s="17"/>
      <c r="L174" s="17"/>
      <c r="Q174" s="1">
        <f t="shared" ref="Q174:Q200" si="12">E174*3.28084</f>
        <v>0</v>
      </c>
    </row>
    <row r="175" spans="1:17" x14ac:dyDescent="0.25">
      <c r="A175" s="18"/>
      <c r="B175" s="19"/>
      <c r="C175" s="17"/>
      <c r="D175" s="17"/>
      <c r="E175" s="17"/>
      <c r="F175" s="17"/>
      <c r="G175" s="5"/>
      <c r="H175" s="17"/>
      <c r="I175" s="17"/>
      <c r="J175" s="17"/>
      <c r="K175" s="17"/>
      <c r="L175" s="17"/>
      <c r="Q175" s="1">
        <f t="shared" si="12"/>
        <v>0</v>
      </c>
    </row>
    <row r="176" spans="1:17" x14ac:dyDescent="0.25">
      <c r="A176" s="18"/>
      <c r="B176" s="19"/>
      <c r="C176" s="17"/>
      <c r="D176" s="17"/>
      <c r="E176" s="17"/>
      <c r="F176" s="17"/>
      <c r="G176" s="5"/>
      <c r="H176" s="17"/>
      <c r="I176" s="17"/>
      <c r="J176" s="17"/>
      <c r="K176" s="17"/>
      <c r="L176" s="17"/>
      <c r="Q176" s="1">
        <f t="shared" si="12"/>
        <v>0</v>
      </c>
    </row>
    <row r="177" spans="1:17" x14ac:dyDescent="0.25">
      <c r="A177" s="18"/>
      <c r="B177" s="19"/>
      <c r="C177" s="17"/>
      <c r="D177" s="17"/>
      <c r="E177" s="17"/>
      <c r="F177" s="17"/>
      <c r="G177" s="5"/>
      <c r="H177" s="17"/>
      <c r="I177" s="17"/>
      <c r="J177" s="17"/>
      <c r="K177" s="17"/>
      <c r="L177" s="17"/>
      <c r="Q177" s="1">
        <f t="shared" si="12"/>
        <v>0</v>
      </c>
    </row>
    <row r="178" spans="1:17" x14ac:dyDescent="0.25">
      <c r="A178" s="18"/>
      <c r="B178" s="19"/>
      <c r="C178" s="17"/>
      <c r="D178" s="17"/>
      <c r="E178" s="17"/>
      <c r="F178" s="17"/>
      <c r="G178" s="5"/>
      <c r="H178" s="17"/>
      <c r="I178" s="17"/>
      <c r="J178" s="17"/>
      <c r="K178" s="17"/>
      <c r="L178" s="17"/>
      <c r="Q178" s="1">
        <f t="shared" si="12"/>
        <v>0</v>
      </c>
    </row>
    <row r="179" spans="1:17" x14ac:dyDescent="0.25">
      <c r="A179" s="18"/>
      <c r="B179" s="19"/>
      <c r="C179" s="17"/>
      <c r="D179" s="17"/>
      <c r="E179" s="17"/>
      <c r="F179" s="17"/>
      <c r="G179" s="5"/>
      <c r="H179" s="17"/>
      <c r="I179" s="17"/>
      <c r="J179" s="17"/>
      <c r="K179" s="17"/>
      <c r="L179" s="17"/>
      <c r="Q179" s="1">
        <f t="shared" si="12"/>
        <v>0</v>
      </c>
    </row>
    <row r="180" spans="1:17" x14ac:dyDescent="0.25">
      <c r="A180" s="18"/>
      <c r="B180" s="19"/>
      <c r="C180" s="17"/>
      <c r="D180" s="17"/>
      <c r="E180" s="17"/>
      <c r="F180" s="17"/>
      <c r="G180" s="5"/>
      <c r="H180" s="17"/>
      <c r="I180" s="17"/>
      <c r="J180" s="17"/>
      <c r="K180" s="17"/>
      <c r="L180" s="17"/>
      <c r="Q180" s="1">
        <f t="shared" si="12"/>
        <v>0</v>
      </c>
    </row>
    <row r="181" spans="1:17" x14ac:dyDescent="0.25">
      <c r="A181" s="18"/>
      <c r="B181" s="19"/>
      <c r="C181" s="17"/>
      <c r="D181" s="17"/>
      <c r="E181" s="17"/>
      <c r="F181" s="17"/>
      <c r="G181" s="5"/>
      <c r="H181" s="17"/>
      <c r="I181" s="17"/>
      <c r="J181" s="17"/>
      <c r="K181" s="17"/>
      <c r="L181" s="17"/>
      <c r="Q181" s="1">
        <f t="shared" si="12"/>
        <v>0</v>
      </c>
    </row>
    <row r="182" spans="1:17" x14ac:dyDescent="0.25">
      <c r="A182" s="18"/>
      <c r="B182" s="19"/>
      <c r="C182" s="17"/>
      <c r="D182" s="17"/>
      <c r="E182" s="17"/>
      <c r="F182" s="17"/>
      <c r="G182" s="5"/>
      <c r="H182" s="17"/>
      <c r="I182" s="17"/>
      <c r="J182" s="17"/>
      <c r="K182" s="17"/>
      <c r="L182" s="17"/>
      <c r="Q182" s="1">
        <f t="shared" si="12"/>
        <v>0</v>
      </c>
    </row>
    <row r="183" spans="1:17" x14ac:dyDescent="0.25">
      <c r="A183" s="18"/>
      <c r="B183" s="19"/>
      <c r="C183" s="17"/>
      <c r="D183" s="17"/>
      <c r="E183" s="17"/>
      <c r="F183" s="17"/>
      <c r="G183" s="5"/>
      <c r="H183" s="17"/>
      <c r="I183" s="17"/>
      <c r="J183" s="17"/>
      <c r="K183" s="17"/>
      <c r="L183" s="17"/>
      <c r="Q183" s="1">
        <f t="shared" si="12"/>
        <v>0</v>
      </c>
    </row>
    <row r="184" spans="1:17" x14ac:dyDescent="0.25">
      <c r="A184" s="18"/>
      <c r="B184" s="19"/>
      <c r="C184" s="17"/>
      <c r="D184" s="17"/>
      <c r="E184" s="17"/>
      <c r="F184" s="17"/>
      <c r="G184" s="5"/>
      <c r="H184" s="17"/>
      <c r="I184" s="17"/>
      <c r="J184" s="17"/>
      <c r="K184" s="17"/>
      <c r="L184" s="17"/>
      <c r="Q184" s="1">
        <f t="shared" si="12"/>
        <v>0</v>
      </c>
    </row>
    <row r="185" spans="1:17" x14ac:dyDescent="0.25">
      <c r="A185" s="18"/>
      <c r="B185" s="19"/>
      <c r="C185" s="17"/>
      <c r="D185" s="17"/>
      <c r="E185" s="17"/>
      <c r="F185" s="17"/>
      <c r="G185" s="5"/>
      <c r="H185" s="17"/>
      <c r="I185" s="17"/>
      <c r="J185" s="17"/>
      <c r="K185" s="17"/>
      <c r="L185" s="17"/>
      <c r="Q185" s="1">
        <f t="shared" si="12"/>
        <v>0</v>
      </c>
    </row>
    <row r="186" spans="1:17" x14ac:dyDescent="0.25">
      <c r="A186" s="18"/>
      <c r="B186" s="19"/>
      <c r="C186" s="17"/>
      <c r="D186" s="17"/>
      <c r="E186" s="17"/>
      <c r="F186" s="17"/>
      <c r="G186" s="5"/>
      <c r="H186" s="17"/>
      <c r="I186" s="17"/>
      <c r="J186" s="17"/>
      <c r="K186" s="17"/>
      <c r="L186" s="17"/>
      <c r="Q186" s="1">
        <f t="shared" si="12"/>
        <v>0</v>
      </c>
    </row>
    <row r="187" spans="1:17" x14ac:dyDescent="0.25">
      <c r="A187" s="18"/>
      <c r="B187" s="19"/>
      <c r="C187" s="17"/>
      <c r="D187" s="17"/>
      <c r="E187" s="17"/>
      <c r="F187" s="17"/>
      <c r="G187" s="5"/>
      <c r="H187" s="17"/>
      <c r="I187" s="17"/>
      <c r="J187" s="17"/>
      <c r="K187" s="17"/>
      <c r="L187" s="17"/>
      <c r="Q187" s="1">
        <f t="shared" si="12"/>
        <v>0</v>
      </c>
    </row>
    <row r="188" spans="1:17" x14ac:dyDescent="0.25">
      <c r="A188" s="18"/>
      <c r="B188" s="19"/>
      <c r="C188" s="17"/>
      <c r="D188" s="17"/>
      <c r="E188" s="17"/>
      <c r="F188" s="17"/>
      <c r="G188" s="5"/>
      <c r="H188" s="17"/>
      <c r="I188" s="17"/>
      <c r="J188" s="17"/>
      <c r="K188" s="17"/>
      <c r="L188" s="17"/>
      <c r="Q188" s="1">
        <f t="shared" si="12"/>
        <v>0</v>
      </c>
    </row>
    <row r="189" spans="1:17" x14ac:dyDescent="0.25">
      <c r="A189" s="18"/>
      <c r="B189" s="19"/>
      <c r="C189" s="17"/>
      <c r="D189" s="17"/>
      <c r="E189" s="17"/>
      <c r="F189" s="17"/>
      <c r="G189" s="5"/>
      <c r="H189" s="17"/>
      <c r="I189" s="17"/>
      <c r="J189" s="17"/>
      <c r="K189" s="17"/>
      <c r="L189" s="17"/>
      <c r="Q189" s="1">
        <f t="shared" si="12"/>
        <v>0</v>
      </c>
    </row>
    <row r="190" spans="1:17" x14ac:dyDescent="0.25">
      <c r="A190" s="18"/>
      <c r="B190" s="19"/>
      <c r="C190" s="17"/>
      <c r="D190" s="17"/>
      <c r="E190" s="17"/>
      <c r="F190" s="17"/>
      <c r="G190" s="5"/>
      <c r="H190" s="17"/>
      <c r="I190" s="17"/>
      <c r="J190" s="17"/>
      <c r="K190" s="17"/>
      <c r="L190" s="17"/>
      <c r="Q190" s="1">
        <f t="shared" si="12"/>
        <v>0</v>
      </c>
    </row>
    <row r="191" spans="1:17" x14ac:dyDescent="0.25">
      <c r="A191" s="18"/>
      <c r="B191" s="19"/>
      <c r="C191" s="17"/>
      <c r="D191" s="17"/>
      <c r="E191" s="17"/>
      <c r="F191" s="17"/>
      <c r="G191" s="5"/>
      <c r="H191" s="17"/>
      <c r="I191" s="17"/>
      <c r="J191" s="17"/>
      <c r="K191" s="17"/>
      <c r="L191" s="17"/>
      <c r="Q191" s="1">
        <f t="shared" si="12"/>
        <v>0</v>
      </c>
    </row>
    <row r="192" spans="1:17" x14ac:dyDescent="0.25">
      <c r="A192" s="18"/>
      <c r="B192" s="19"/>
      <c r="C192" s="17"/>
      <c r="D192" s="17"/>
      <c r="E192" s="17"/>
      <c r="F192" s="17"/>
      <c r="G192" s="5"/>
      <c r="H192" s="17"/>
      <c r="I192" s="17"/>
      <c r="J192" s="17"/>
      <c r="K192" s="17"/>
      <c r="L192" s="17"/>
      <c r="Q192" s="1">
        <f t="shared" si="12"/>
        <v>0</v>
      </c>
    </row>
    <row r="193" spans="1:17" x14ac:dyDescent="0.25">
      <c r="A193" s="18"/>
      <c r="B193" s="19"/>
      <c r="C193" s="17"/>
      <c r="D193" s="17"/>
      <c r="E193" s="17"/>
      <c r="F193" s="17"/>
      <c r="G193" s="5"/>
      <c r="H193" s="17"/>
      <c r="I193" s="17"/>
      <c r="J193" s="17"/>
      <c r="K193" s="17"/>
      <c r="L193" s="17"/>
      <c r="Q193" s="1">
        <f t="shared" si="12"/>
        <v>0</v>
      </c>
    </row>
    <row r="194" spans="1:17" x14ac:dyDescent="0.25">
      <c r="A194" s="18"/>
      <c r="B194" s="19"/>
      <c r="C194" s="17"/>
      <c r="D194" s="17"/>
      <c r="E194" s="17"/>
      <c r="F194" s="17"/>
      <c r="G194" s="5"/>
      <c r="H194" s="17"/>
      <c r="I194" s="17"/>
      <c r="J194" s="17"/>
      <c r="K194" s="17"/>
      <c r="L194" s="17"/>
      <c r="Q194" s="1">
        <f t="shared" si="12"/>
        <v>0</v>
      </c>
    </row>
    <row r="195" spans="1:17" x14ac:dyDescent="0.25">
      <c r="A195" s="18"/>
      <c r="B195" s="19"/>
      <c r="C195" s="17"/>
      <c r="D195" s="17"/>
      <c r="E195" s="17"/>
      <c r="F195" s="17"/>
      <c r="G195" s="5"/>
      <c r="H195" s="17"/>
      <c r="I195" s="17"/>
      <c r="J195" s="17"/>
      <c r="K195" s="17"/>
      <c r="L195" s="17"/>
      <c r="Q195" s="1">
        <f t="shared" si="12"/>
        <v>0</v>
      </c>
    </row>
    <row r="196" spans="1:17" x14ac:dyDescent="0.25">
      <c r="A196" s="18"/>
      <c r="B196" s="19"/>
      <c r="C196" s="17"/>
      <c r="D196" s="17"/>
      <c r="E196" s="17"/>
      <c r="F196" s="17"/>
      <c r="G196" s="5"/>
      <c r="H196" s="17"/>
      <c r="I196" s="17"/>
      <c r="J196" s="17"/>
      <c r="K196" s="17"/>
      <c r="L196" s="17"/>
      <c r="Q196" s="1">
        <f t="shared" si="12"/>
        <v>0</v>
      </c>
    </row>
    <row r="197" spans="1:17" x14ac:dyDescent="0.25">
      <c r="A197" s="18"/>
      <c r="B197" s="19"/>
      <c r="C197" s="17"/>
      <c r="D197" s="17"/>
      <c r="E197" s="17"/>
      <c r="F197" s="17"/>
      <c r="G197" s="5"/>
      <c r="H197" s="17"/>
      <c r="I197" s="17"/>
      <c r="J197" s="17"/>
      <c r="K197" s="17"/>
      <c r="L197" s="17"/>
      <c r="Q197" s="1">
        <f t="shared" si="12"/>
        <v>0</v>
      </c>
    </row>
    <row r="198" spans="1:17" x14ac:dyDescent="0.25">
      <c r="A198" s="18"/>
      <c r="B198" s="19"/>
      <c r="C198" s="17"/>
      <c r="D198" s="17"/>
      <c r="E198" s="17"/>
      <c r="F198" s="17"/>
      <c r="G198" s="5"/>
      <c r="H198" s="17"/>
      <c r="I198" s="17"/>
      <c r="J198" s="17"/>
      <c r="K198" s="17"/>
      <c r="L198" s="17"/>
      <c r="Q198" s="1">
        <f t="shared" si="12"/>
        <v>0</v>
      </c>
    </row>
    <row r="199" spans="1:17" x14ac:dyDescent="0.25">
      <c r="A199" s="18"/>
      <c r="B199" s="19"/>
      <c r="C199" s="17"/>
      <c r="D199" s="17"/>
      <c r="E199" s="17"/>
      <c r="F199" s="17"/>
      <c r="G199" s="5"/>
      <c r="H199" s="17"/>
      <c r="I199" s="17"/>
      <c r="J199" s="17"/>
      <c r="K199" s="17"/>
      <c r="L199" s="17"/>
      <c r="Q199" s="1">
        <f t="shared" si="12"/>
        <v>0</v>
      </c>
    </row>
    <row r="200" spans="1:17" x14ac:dyDescent="0.25">
      <c r="A200" s="18"/>
      <c r="B200" s="19"/>
      <c r="C200" s="17"/>
      <c r="D200" s="17"/>
      <c r="E200" s="17"/>
      <c r="F200" s="17"/>
      <c r="G200" s="5"/>
      <c r="H200" s="17"/>
      <c r="I200" s="17"/>
      <c r="J200" s="17"/>
      <c r="K200" s="17"/>
      <c r="L200" s="17"/>
      <c r="Q200" s="1">
        <f t="shared" si="12"/>
        <v>0</v>
      </c>
    </row>
    <row r="201" spans="1:17" x14ac:dyDescent="0.25">
      <c r="A201" s="22"/>
      <c r="B201" s="19"/>
      <c r="C201" s="23"/>
      <c r="D201" s="23"/>
      <c r="E201" s="23"/>
      <c r="F201" s="23"/>
      <c r="G201" s="6"/>
      <c r="H201" s="23"/>
      <c r="I201" s="23"/>
      <c r="J201" s="23"/>
      <c r="K201" s="23"/>
      <c r="L201" s="23"/>
      <c r="M201" s="23"/>
      <c r="N201" s="23"/>
      <c r="Q201" s="1">
        <f t="shared" ref="Q201:Q255" si="13">E201*3.28084</f>
        <v>0</v>
      </c>
    </row>
    <row r="202" spans="1:17" x14ac:dyDescent="0.25">
      <c r="A202" s="13"/>
      <c r="B202" s="14"/>
      <c r="Q202" s="1">
        <f t="shared" si="13"/>
        <v>0</v>
      </c>
    </row>
    <row r="203" spans="1:17" x14ac:dyDescent="0.25">
      <c r="A203" s="15"/>
      <c r="B203" s="14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51"/>
      <c r="N203" s="51"/>
      <c r="Q203" s="1">
        <f t="shared" si="13"/>
        <v>0</v>
      </c>
    </row>
    <row r="204" spans="1:17" x14ac:dyDescent="0.25">
      <c r="A204" s="15"/>
      <c r="B204" s="14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51"/>
      <c r="N204" s="51"/>
      <c r="Q204" s="1">
        <f t="shared" si="13"/>
        <v>0</v>
      </c>
    </row>
    <row r="205" spans="1:17" x14ac:dyDescent="0.25">
      <c r="A205" s="15"/>
      <c r="B205" s="14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51"/>
      <c r="N205" s="51"/>
      <c r="Q205" s="1">
        <f t="shared" si="13"/>
        <v>0</v>
      </c>
    </row>
    <row r="206" spans="1:17" x14ac:dyDescent="0.25">
      <c r="A206" s="15"/>
      <c r="B206" s="14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51"/>
      <c r="N206" s="51"/>
      <c r="Q206" s="1">
        <f t="shared" si="13"/>
        <v>0</v>
      </c>
    </row>
    <row r="207" spans="1:17" x14ac:dyDescent="0.25">
      <c r="A207" s="15"/>
      <c r="B207" s="14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51"/>
      <c r="N207" s="51"/>
      <c r="Q207" s="1">
        <f t="shared" si="13"/>
        <v>0</v>
      </c>
    </row>
    <row r="208" spans="1:17" x14ac:dyDescent="0.25">
      <c r="A208" s="15"/>
      <c r="B208" s="14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51"/>
      <c r="N208" s="51"/>
      <c r="Q208" s="1">
        <f t="shared" si="13"/>
        <v>0</v>
      </c>
    </row>
    <row r="209" spans="1:17" x14ac:dyDescent="0.25">
      <c r="A209" s="15"/>
      <c r="B209" s="14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51"/>
      <c r="N209" s="51"/>
      <c r="Q209" s="1">
        <f t="shared" si="13"/>
        <v>0</v>
      </c>
    </row>
    <row r="210" spans="1:17" x14ac:dyDescent="0.25">
      <c r="A210" s="15"/>
      <c r="B210" s="14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51"/>
      <c r="N210" s="51"/>
      <c r="Q210" s="1">
        <f t="shared" si="13"/>
        <v>0</v>
      </c>
    </row>
    <row r="211" spans="1:17" x14ac:dyDescent="0.25">
      <c r="A211" s="15"/>
      <c r="B211" s="14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51"/>
      <c r="N211" s="51"/>
      <c r="Q211" s="1">
        <f t="shared" si="13"/>
        <v>0</v>
      </c>
    </row>
    <row r="212" spans="1:17" x14ac:dyDescent="0.25">
      <c r="A212" s="15"/>
      <c r="B212" s="14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51"/>
      <c r="N212" s="51"/>
      <c r="Q212" s="1">
        <f t="shared" si="13"/>
        <v>0</v>
      </c>
    </row>
    <row r="213" spans="1:17" x14ac:dyDescent="0.25">
      <c r="A213" s="15"/>
      <c r="B213" s="14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51"/>
      <c r="N213" s="51"/>
      <c r="Q213" s="1">
        <f t="shared" si="13"/>
        <v>0</v>
      </c>
    </row>
    <row r="214" spans="1:17" x14ac:dyDescent="0.25">
      <c r="A214" s="15"/>
      <c r="B214" s="14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51"/>
      <c r="N214" s="51"/>
      <c r="Q214" s="1">
        <f t="shared" si="13"/>
        <v>0</v>
      </c>
    </row>
    <row r="215" spans="1:17" x14ac:dyDescent="0.25">
      <c r="A215" s="15"/>
      <c r="B215" s="14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51"/>
      <c r="N215" s="51"/>
      <c r="Q215" s="1">
        <f t="shared" si="13"/>
        <v>0</v>
      </c>
    </row>
    <row r="216" spans="1:17" x14ac:dyDescent="0.25">
      <c r="A216" s="15"/>
      <c r="B216" s="14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51"/>
      <c r="N216" s="51"/>
      <c r="Q216" s="1">
        <f t="shared" si="13"/>
        <v>0</v>
      </c>
    </row>
    <row r="217" spans="1:17" x14ac:dyDescent="0.25">
      <c r="A217" s="15"/>
      <c r="B217" s="14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51"/>
      <c r="N217" s="51"/>
      <c r="Q217" s="1">
        <f t="shared" si="13"/>
        <v>0</v>
      </c>
    </row>
    <row r="218" spans="1:17" x14ac:dyDescent="0.25">
      <c r="A218" s="15"/>
      <c r="B218" s="14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51"/>
      <c r="N218" s="51"/>
      <c r="Q218" s="1">
        <f t="shared" si="13"/>
        <v>0</v>
      </c>
    </row>
    <row r="219" spans="1:17" x14ac:dyDescent="0.25">
      <c r="A219" s="15"/>
      <c r="B219" s="14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51"/>
      <c r="N219" s="51"/>
      <c r="Q219" s="1">
        <f t="shared" si="13"/>
        <v>0</v>
      </c>
    </row>
    <row r="220" spans="1:17" x14ac:dyDescent="0.25">
      <c r="A220" s="15"/>
      <c r="B220" s="14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51"/>
      <c r="N220" s="51"/>
      <c r="Q220" s="1">
        <f t="shared" si="13"/>
        <v>0</v>
      </c>
    </row>
    <row r="221" spans="1:17" x14ac:dyDescent="0.25">
      <c r="A221" s="15"/>
      <c r="B221" s="14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51"/>
      <c r="N221" s="51"/>
      <c r="Q221" s="1">
        <f t="shared" si="13"/>
        <v>0</v>
      </c>
    </row>
    <row r="222" spans="1:17" x14ac:dyDescent="0.25">
      <c r="A222" s="15"/>
      <c r="B222" s="14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51"/>
      <c r="N222" s="51"/>
      <c r="Q222" s="1">
        <f t="shared" si="13"/>
        <v>0</v>
      </c>
    </row>
    <row r="223" spans="1:17" x14ac:dyDescent="0.25">
      <c r="A223" s="15"/>
      <c r="B223" s="14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51"/>
      <c r="N223" s="51"/>
      <c r="Q223" s="1">
        <f t="shared" si="13"/>
        <v>0</v>
      </c>
    </row>
    <row r="224" spans="1:17" x14ac:dyDescent="0.25">
      <c r="A224" s="15"/>
      <c r="B224" s="14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51"/>
      <c r="N224" s="51"/>
      <c r="Q224" s="1">
        <f t="shared" si="13"/>
        <v>0</v>
      </c>
    </row>
    <row r="225" spans="1:17" x14ac:dyDescent="0.25">
      <c r="A225" s="15"/>
      <c r="B225" s="14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51"/>
      <c r="N225" s="51"/>
      <c r="Q225" s="1">
        <f t="shared" si="13"/>
        <v>0</v>
      </c>
    </row>
    <row r="226" spans="1:17" x14ac:dyDescent="0.25">
      <c r="A226" s="15"/>
      <c r="B226" s="14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51"/>
      <c r="N226" s="51"/>
      <c r="Q226" s="1">
        <f t="shared" si="13"/>
        <v>0</v>
      </c>
    </row>
    <row r="227" spans="1:17" x14ac:dyDescent="0.25">
      <c r="A227" s="15"/>
      <c r="B227" s="14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51"/>
      <c r="N227" s="51"/>
      <c r="Q227" s="1">
        <f t="shared" si="13"/>
        <v>0</v>
      </c>
    </row>
    <row r="228" spans="1:17" x14ac:dyDescent="0.25">
      <c r="A228" s="15"/>
      <c r="B228" s="14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51"/>
      <c r="N228" s="51"/>
      <c r="Q228" s="1">
        <f t="shared" si="13"/>
        <v>0</v>
      </c>
    </row>
    <row r="229" spans="1:17" x14ac:dyDescent="0.25">
      <c r="A229" s="15"/>
      <c r="B229" s="14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51"/>
      <c r="N229" s="51"/>
      <c r="Q229" s="1">
        <f t="shared" si="13"/>
        <v>0</v>
      </c>
    </row>
    <row r="230" spans="1:17" x14ac:dyDescent="0.25">
      <c r="A230" s="15"/>
      <c r="B230" s="14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51"/>
      <c r="N230" s="51"/>
      <c r="Q230" s="1">
        <f t="shared" si="13"/>
        <v>0</v>
      </c>
    </row>
    <row r="231" spans="1:17" x14ac:dyDescent="0.25">
      <c r="A231" s="15"/>
      <c r="B231" s="14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51"/>
      <c r="N231" s="51"/>
      <c r="Q231" s="1">
        <f t="shared" si="13"/>
        <v>0</v>
      </c>
    </row>
    <row r="232" spans="1:17" x14ac:dyDescent="0.25">
      <c r="A232" s="15"/>
      <c r="B232" s="14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51"/>
      <c r="N232" s="51"/>
      <c r="Q232" s="1">
        <f t="shared" si="13"/>
        <v>0</v>
      </c>
    </row>
    <row r="233" spans="1:17" x14ac:dyDescent="0.25">
      <c r="A233" s="15"/>
      <c r="B233" s="14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51"/>
      <c r="N233" s="51"/>
      <c r="Q233" s="1">
        <f t="shared" si="13"/>
        <v>0</v>
      </c>
    </row>
    <row r="234" spans="1:17" x14ac:dyDescent="0.25">
      <c r="A234" s="15"/>
      <c r="B234" s="14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51"/>
      <c r="N234" s="51"/>
      <c r="Q234" s="1">
        <f t="shared" si="13"/>
        <v>0</v>
      </c>
    </row>
    <row r="235" spans="1:17" x14ac:dyDescent="0.25">
      <c r="A235" s="15"/>
      <c r="B235" s="14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51"/>
      <c r="N235" s="51"/>
      <c r="Q235" s="1">
        <f t="shared" si="13"/>
        <v>0</v>
      </c>
    </row>
    <row r="236" spans="1:17" x14ac:dyDescent="0.25">
      <c r="A236" s="15"/>
      <c r="B236" s="14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51"/>
      <c r="N236" s="51"/>
      <c r="Q236" s="1">
        <f t="shared" si="13"/>
        <v>0</v>
      </c>
    </row>
    <row r="237" spans="1:17" x14ac:dyDescent="0.25">
      <c r="A237" s="15"/>
      <c r="B237" s="14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51"/>
      <c r="N237" s="51"/>
      <c r="Q237" s="1">
        <f t="shared" si="13"/>
        <v>0</v>
      </c>
    </row>
    <row r="238" spans="1:17" x14ac:dyDescent="0.25">
      <c r="A238" s="15"/>
      <c r="B238" s="14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51"/>
      <c r="N238" s="51"/>
      <c r="Q238" s="1">
        <f t="shared" si="13"/>
        <v>0</v>
      </c>
    </row>
    <row r="239" spans="1:17" x14ac:dyDescent="0.25">
      <c r="A239" s="15"/>
      <c r="B239" s="14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51"/>
      <c r="N239" s="51"/>
      <c r="Q239" s="1">
        <f t="shared" si="13"/>
        <v>0</v>
      </c>
    </row>
    <row r="240" spans="1:17" x14ac:dyDescent="0.25">
      <c r="A240" s="15"/>
      <c r="B240" s="14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51"/>
      <c r="N240" s="51"/>
      <c r="Q240" s="1">
        <f t="shared" si="13"/>
        <v>0</v>
      </c>
    </row>
    <row r="241" spans="1:17" x14ac:dyDescent="0.25">
      <c r="A241" s="15"/>
      <c r="B241" s="14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51"/>
      <c r="N241" s="51"/>
      <c r="Q241" s="1">
        <f t="shared" si="13"/>
        <v>0</v>
      </c>
    </row>
    <row r="242" spans="1:17" x14ac:dyDescent="0.25">
      <c r="A242" s="15"/>
      <c r="B242" s="14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51"/>
      <c r="N242" s="51"/>
      <c r="Q242" s="1">
        <f t="shared" si="13"/>
        <v>0</v>
      </c>
    </row>
    <row r="243" spans="1:17" x14ac:dyDescent="0.25">
      <c r="A243" s="15"/>
      <c r="B243" s="14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51"/>
      <c r="N243" s="51"/>
      <c r="Q243" s="1">
        <f t="shared" si="13"/>
        <v>0</v>
      </c>
    </row>
    <row r="244" spans="1:17" x14ac:dyDescent="0.25">
      <c r="A244" s="15"/>
      <c r="B244" s="14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51"/>
      <c r="N244" s="51"/>
      <c r="Q244" s="1">
        <f t="shared" si="13"/>
        <v>0</v>
      </c>
    </row>
    <row r="245" spans="1:17" x14ac:dyDescent="0.25">
      <c r="A245" s="15"/>
      <c r="B245" s="14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51"/>
      <c r="N245" s="51"/>
      <c r="Q245" s="1">
        <f t="shared" si="13"/>
        <v>0</v>
      </c>
    </row>
    <row r="246" spans="1:17" x14ac:dyDescent="0.25">
      <c r="A246" s="15"/>
      <c r="B246" s="14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51"/>
      <c r="N246" s="51"/>
      <c r="Q246" s="1">
        <f t="shared" si="13"/>
        <v>0</v>
      </c>
    </row>
    <row r="247" spans="1:17" x14ac:dyDescent="0.25">
      <c r="A247" s="15"/>
      <c r="B247" s="14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51"/>
      <c r="N247" s="51"/>
      <c r="Q247" s="1">
        <f t="shared" si="13"/>
        <v>0</v>
      </c>
    </row>
    <row r="248" spans="1:17" x14ac:dyDescent="0.25">
      <c r="A248" s="15"/>
      <c r="B248" s="14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51"/>
      <c r="N248" s="51"/>
      <c r="Q248" s="1">
        <f t="shared" si="13"/>
        <v>0</v>
      </c>
    </row>
    <row r="249" spans="1:17" x14ac:dyDescent="0.25">
      <c r="A249" s="15"/>
      <c r="B249" s="14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51"/>
      <c r="N249" s="51"/>
      <c r="Q249" s="1">
        <f t="shared" si="13"/>
        <v>0</v>
      </c>
    </row>
    <row r="250" spans="1:17" x14ac:dyDescent="0.25">
      <c r="A250" s="15"/>
      <c r="B250" s="14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51"/>
      <c r="N250" s="51"/>
      <c r="Q250" s="1">
        <f t="shared" si="13"/>
        <v>0</v>
      </c>
    </row>
    <row r="251" spans="1:17" x14ac:dyDescent="0.25">
      <c r="A251" s="15"/>
      <c r="B251" s="14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51"/>
      <c r="N251" s="51"/>
      <c r="Q251" s="1">
        <f t="shared" si="13"/>
        <v>0</v>
      </c>
    </row>
    <row r="252" spans="1:17" x14ac:dyDescent="0.25">
      <c r="A252" s="15"/>
      <c r="B252" s="14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51"/>
      <c r="N252" s="51"/>
      <c r="Q252" s="1">
        <f t="shared" si="13"/>
        <v>0</v>
      </c>
    </row>
    <row r="253" spans="1:17" x14ac:dyDescent="0.25">
      <c r="A253" s="15"/>
      <c r="B253" s="14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51"/>
      <c r="N253" s="51"/>
      <c r="Q253" s="1">
        <f t="shared" si="13"/>
        <v>0</v>
      </c>
    </row>
    <row r="254" spans="1:17" x14ac:dyDescent="0.25">
      <c r="A254" s="15"/>
      <c r="B254" s="14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51"/>
      <c r="N254" s="51"/>
      <c r="Q254" s="1">
        <f t="shared" si="13"/>
        <v>0</v>
      </c>
    </row>
    <row r="255" spans="1:17" x14ac:dyDescent="0.25">
      <c r="A255" s="15"/>
      <c r="B255" s="14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51"/>
      <c r="N255" s="51"/>
      <c r="Q255" s="1">
        <f t="shared" si="13"/>
        <v>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5"/>
  <sheetViews>
    <sheetView zoomScale="90" zoomScaleNormal="90" workbookViewId="0">
      <selection activeCell="A8" sqref="A8:P158"/>
    </sheetView>
  </sheetViews>
  <sheetFormatPr defaultRowHeight="15" x14ac:dyDescent="0.25"/>
  <cols>
    <col min="1" max="1" width="14.140625" style="17" customWidth="1"/>
    <col min="2" max="2" width="13.5703125" style="17" customWidth="1"/>
    <col min="3" max="12" width="9.140625" style="17"/>
    <col min="13" max="14" width="9.140625" style="64"/>
    <col min="15" max="15" width="9.140625" style="17"/>
    <col min="16" max="16" width="9.5703125" style="17" bestFit="1" customWidth="1"/>
    <col min="17" max="16384" width="9.140625" style="17"/>
  </cols>
  <sheetData>
    <row r="1" spans="1:16" x14ac:dyDescent="0.25">
      <c r="A1" s="2" t="s">
        <v>34</v>
      </c>
      <c r="B1" s="17" t="s">
        <v>38</v>
      </c>
      <c r="O1" s="64" t="s">
        <v>48</v>
      </c>
      <c r="P1" s="64"/>
    </row>
    <row r="2" spans="1:16" x14ac:dyDescent="0.25">
      <c r="A2" s="2" t="str">
        <f>CONCATENATE(B1,B2)</f>
        <v>CV62-4  1/31/2017</v>
      </c>
      <c r="B2" s="54" t="str">
        <f>CONCATENATE("  ",MONTH(A8),"/",DAY(A8),"/",YEAR(A8))</f>
        <v xml:space="preserve">  1/31/2017</v>
      </c>
      <c r="D2" s="17" t="s">
        <v>5</v>
      </c>
      <c r="E2" s="17" t="s">
        <v>6</v>
      </c>
      <c r="F2" s="17" t="s">
        <v>7</v>
      </c>
      <c r="G2" s="17" t="s">
        <v>8</v>
      </c>
      <c r="H2" s="17" t="s">
        <v>9</v>
      </c>
      <c r="I2" s="17" t="s">
        <v>10</v>
      </c>
      <c r="J2" s="17" t="s">
        <v>11</v>
      </c>
      <c r="K2" s="17" t="s">
        <v>11</v>
      </c>
      <c r="L2" s="17" t="s">
        <v>12</v>
      </c>
      <c r="N2" s="68" t="s">
        <v>49</v>
      </c>
      <c r="O2" s="64">
        <v>5.3499999999999999E-2</v>
      </c>
      <c r="P2" s="64"/>
    </row>
    <row r="3" spans="1:16" x14ac:dyDescent="0.25">
      <c r="D3" s="17" t="s">
        <v>13</v>
      </c>
      <c r="E3" s="17" t="s">
        <v>14</v>
      </c>
      <c r="F3" s="17" t="s">
        <v>15</v>
      </c>
      <c r="G3" s="17" t="s">
        <v>16</v>
      </c>
      <c r="H3" s="17" t="s">
        <v>17</v>
      </c>
      <c r="I3" s="17" t="s">
        <v>2</v>
      </c>
      <c r="J3" s="17" t="s">
        <v>18</v>
      </c>
      <c r="K3" s="17" t="s">
        <v>19</v>
      </c>
      <c r="L3" s="17" t="s">
        <v>20</v>
      </c>
      <c r="N3" s="68" t="s">
        <v>50</v>
      </c>
      <c r="O3" s="64">
        <v>0.25169999999999998</v>
      </c>
      <c r="P3" s="64"/>
    </row>
    <row r="4" spans="1:16" x14ac:dyDescent="0.25">
      <c r="A4" s="17" t="s">
        <v>21</v>
      </c>
      <c r="B4" s="17" t="s">
        <v>22</v>
      </c>
      <c r="C4" s="17" t="s">
        <v>23</v>
      </c>
      <c r="D4" s="17" t="s">
        <v>26</v>
      </c>
      <c r="E4" s="17" t="s">
        <v>56</v>
      </c>
      <c r="F4" s="17" t="s">
        <v>28</v>
      </c>
      <c r="G4" s="17" t="s">
        <v>29</v>
      </c>
      <c r="H4" s="17" t="s">
        <v>1</v>
      </c>
      <c r="I4" s="17" t="s">
        <v>2</v>
      </c>
      <c r="J4" s="17" t="s">
        <v>24</v>
      </c>
      <c r="K4" s="17" t="s">
        <v>25</v>
      </c>
      <c r="L4" s="17" t="s">
        <v>30</v>
      </c>
      <c r="O4" s="64"/>
      <c r="P4" s="69">
        <f>P6</f>
        <v>2.8959999999999999</v>
      </c>
    </row>
    <row r="5" spans="1:16" x14ac:dyDescent="0.25">
      <c r="O5" s="64"/>
      <c r="P5" s="1">
        <f>MIN(E8:E255)</f>
        <v>4.3959999999999999</v>
      </c>
    </row>
    <row r="6" spans="1:16" x14ac:dyDescent="0.25">
      <c r="G6" s="5" t="s">
        <v>54</v>
      </c>
      <c r="O6" s="64"/>
      <c r="P6" s="1">
        <f>P5-1.5</f>
        <v>2.8959999999999999</v>
      </c>
    </row>
    <row r="7" spans="1:16" x14ac:dyDescent="0.25">
      <c r="A7" s="17" t="s">
        <v>21</v>
      </c>
      <c r="B7" s="17" t="s">
        <v>22</v>
      </c>
      <c r="C7" s="17" t="s">
        <v>23</v>
      </c>
      <c r="D7" s="17" t="s">
        <v>31</v>
      </c>
      <c r="E7" s="17" t="s">
        <v>55</v>
      </c>
      <c r="F7" s="17" t="s">
        <v>0</v>
      </c>
      <c r="G7" s="5" t="s">
        <v>29</v>
      </c>
      <c r="H7" s="17" t="s">
        <v>1</v>
      </c>
      <c r="I7" s="17" t="s">
        <v>2</v>
      </c>
      <c r="J7" s="17" t="s">
        <v>3</v>
      </c>
      <c r="K7" s="17" t="s">
        <v>4</v>
      </c>
      <c r="L7" s="17" t="s">
        <v>32</v>
      </c>
      <c r="N7" s="64" t="s">
        <v>51</v>
      </c>
      <c r="O7" s="64" t="s">
        <v>52</v>
      </c>
      <c r="P7" s="64" t="s">
        <v>53</v>
      </c>
    </row>
    <row r="8" spans="1:16" x14ac:dyDescent="0.25">
      <c r="A8" s="28">
        <v>42766</v>
      </c>
      <c r="B8" s="27">
        <v>0.6166666666666667</v>
      </c>
      <c r="C8" s="24">
        <v>468</v>
      </c>
      <c r="D8" s="24">
        <v>8.58</v>
      </c>
      <c r="E8" s="24">
        <v>6.2830000000000004</v>
      </c>
      <c r="F8" s="24">
        <v>14.686999999999999</v>
      </c>
      <c r="G8" s="5">
        <v>-4.2</v>
      </c>
      <c r="H8" s="24">
        <v>3.4409999999999998</v>
      </c>
      <c r="I8" s="24">
        <v>8</v>
      </c>
      <c r="J8" s="24">
        <v>9.65</v>
      </c>
      <c r="K8" s="24">
        <v>100.4204</v>
      </c>
      <c r="L8" s="24">
        <v>29.95</v>
      </c>
      <c r="O8" s="70">
        <f>IF(G8="","",IF(G8*O$2+O$3&lt;0,0,G8*O$2+O$3))</f>
        <v>2.6999999999999968E-2</v>
      </c>
      <c r="P8" s="1">
        <f>E8-P$4</f>
        <v>3.3870000000000005</v>
      </c>
    </row>
    <row r="9" spans="1:16" x14ac:dyDescent="0.25">
      <c r="A9" s="28">
        <v>42766</v>
      </c>
      <c r="B9" s="27">
        <v>0.61678240740740742</v>
      </c>
      <c r="C9" s="24">
        <v>468.16669999999999</v>
      </c>
      <c r="D9" s="24">
        <v>8.57</v>
      </c>
      <c r="E9" s="24">
        <v>6.97</v>
      </c>
      <c r="F9" s="24">
        <v>14.686999999999999</v>
      </c>
      <c r="G9" s="5">
        <v>-4.3</v>
      </c>
      <c r="H9" s="24">
        <v>3.47</v>
      </c>
      <c r="I9" s="24">
        <v>8</v>
      </c>
      <c r="J9" s="24">
        <v>9.64</v>
      </c>
      <c r="K9" s="24">
        <v>100.28570000000001</v>
      </c>
      <c r="L9" s="24">
        <v>29.96</v>
      </c>
      <c r="O9" s="70">
        <f t="shared" ref="O9:O31" si="0">IF(G9="","",IF(G9*O$2+O$3&lt;0,0,G9*O$2+O$3))</f>
        <v>2.1650000000000003E-2</v>
      </c>
      <c r="P9" s="1">
        <f t="shared" ref="P9:P31" si="1">E9-P$4</f>
        <v>4.0739999999999998</v>
      </c>
    </row>
    <row r="10" spans="1:16" x14ac:dyDescent="0.25">
      <c r="A10" s="28">
        <v>42766</v>
      </c>
      <c r="B10" s="27">
        <v>0.61689814814814814</v>
      </c>
      <c r="C10" s="24">
        <v>468.33330000000001</v>
      </c>
      <c r="D10" s="24">
        <v>8.58</v>
      </c>
      <c r="E10" s="24">
        <v>7.1769999999999996</v>
      </c>
      <c r="F10" s="24">
        <v>14.686999999999999</v>
      </c>
      <c r="G10" s="5">
        <v>-3.7</v>
      </c>
      <c r="H10" s="24">
        <v>3.4409999999999998</v>
      </c>
      <c r="I10" s="24">
        <v>8</v>
      </c>
      <c r="J10" s="24">
        <v>9.65</v>
      </c>
      <c r="K10" s="24">
        <v>100.4041</v>
      </c>
      <c r="L10" s="24">
        <v>29.95</v>
      </c>
      <c r="O10" s="70">
        <f t="shared" si="0"/>
        <v>5.3749999999999964E-2</v>
      </c>
      <c r="P10" s="1">
        <f t="shared" si="1"/>
        <v>4.2809999999999997</v>
      </c>
    </row>
    <row r="11" spans="1:16" x14ac:dyDescent="0.25">
      <c r="A11" s="28">
        <v>42766</v>
      </c>
      <c r="B11" s="27">
        <v>0.61701388888888886</v>
      </c>
      <c r="C11" s="24">
        <v>468.5</v>
      </c>
      <c r="D11" s="24">
        <v>8.58</v>
      </c>
      <c r="E11" s="24">
        <v>8.6709999999999994</v>
      </c>
      <c r="F11" s="24">
        <v>14.686999999999999</v>
      </c>
      <c r="G11" s="5">
        <v>-4.2</v>
      </c>
      <c r="H11" s="24">
        <v>3.47</v>
      </c>
      <c r="I11" s="24">
        <v>8</v>
      </c>
      <c r="J11" s="24">
        <v>9.64</v>
      </c>
      <c r="K11" s="24">
        <v>100.2745</v>
      </c>
      <c r="L11" s="24">
        <v>29.97</v>
      </c>
      <c r="O11" s="70">
        <f t="shared" si="0"/>
        <v>2.6999999999999968E-2</v>
      </c>
      <c r="P11" s="1">
        <f t="shared" si="1"/>
        <v>5.7749999999999995</v>
      </c>
    </row>
    <row r="12" spans="1:16" x14ac:dyDescent="0.25">
      <c r="A12" s="28">
        <v>42766</v>
      </c>
      <c r="B12" s="27">
        <v>0.61712962962962969</v>
      </c>
      <c r="C12" s="24">
        <v>468.66669999999999</v>
      </c>
      <c r="D12" s="24">
        <v>8.5500000000000007</v>
      </c>
      <c r="E12" s="24">
        <v>13.537000000000001</v>
      </c>
      <c r="F12" s="24">
        <v>14.686999999999999</v>
      </c>
      <c r="G12" s="5">
        <v>-4.3</v>
      </c>
      <c r="H12" s="24">
        <v>3.5</v>
      </c>
      <c r="I12" s="24">
        <v>8</v>
      </c>
      <c r="J12" s="24">
        <v>9.61</v>
      </c>
      <c r="K12" s="24">
        <v>99.874200000000002</v>
      </c>
      <c r="L12" s="24">
        <v>29.97</v>
      </c>
      <c r="O12" s="70">
        <f t="shared" si="0"/>
        <v>2.1650000000000003E-2</v>
      </c>
      <c r="P12" s="1">
        <f t="shared" si="1"/>
        <v>10.641000000000002</v>
      </c>
    </row>
    <row r="13" spans="1:16" x14ac:dyDescent="0.25">
      <c r="A13" s="28">
        <v>42766</v>
      </c>
      <c r="B13" s="27">
        <v>0.61724537037037031</v>
      </c>
      <c r="C13" s="24">
        <v>468.83330000000001</v>
      </c>
      <c r="D13" s="24">
        <v>8.51</v>
      </c>
      <c r="E13" s="24">
        <v>16.608000000000001</v>
      </c>
      <c r="F13" s="24">
        <v>14.686999999999999</v>
      </c>
      <c r="G13" s="5">
        <v>-3.7</v>
      </c>
      <c r="H13" s="24">
        <v>3.47</v>
      </c>
      <c r="I13" s="24">
        <v>8</v>
      </c>
      <c r="J13" s="24">
        <v>9.56</v>
      </c>
      <c r="K13" s="24">
        <v>99.255399999999995</v>
      </c>
      <c r="L13" s="24">
        <v>29.97</v>
      </c>
      <c r="O13" s="70">
        <f t="shared" si="0"/>
        <v>5.3749999999999964E-2</v>
      </c>
      <c r="P13" s="1">
        <f t="shared" si="1"/>
        <v>13.712</v>
      </c>
    </row>
    <row r="14" spans="1:16" x14ac:dyDescent="0.25">
      <c r="A14" s="28">
        <v>42766</v>
      </c>
      <c r="B14" s="27">
        <v>0.61736111111111114</v>
      </c>
      <c r="C14" s="24">
        <v>469</v>
      </c>
      <c r="D14" s="24">
        <v>8.51</v>
      </c>
      <c r="E14" s="24">
        <v>20.225000000000001</v>
      </c>
      <c r="F14" s="24">
        <v>14.686999999999999</v>
      </c>
      <c r="G14" s="5">
        <v>-4</v>
      </c>
      <c r="H14" s="24">
        <v>3.4409999999999998</v>
      </c>
      <c r="I14" s="24">
        <v>8</v>
      </c>
      <c r="J14" s="24">
        <v>9.5299999999999994</v>
      </c>
      <c r="K14" s="24">
        <v>99.001800000000003</v>
      </c>
      <c r="L14" s="24">
        <v>30</v>
      </c>
      <c r="O14" s="70">
        <f t="shared" si="0"/>
        <v>3.7699999999999984E-2</v>
      </c>
      <c r="P14" s="1">
        <f t="shared" si="1"/>
        <v>17.329000000000001</v>
      </c>
    </row>
    <row r="15" spans="1:16" x14ac:dyDescent="0.25">
      <c r="A15" s="28">
        <v>42766</v>
      </c>
      <c r="B15" s="27">
        <v>0.61747685185185186</v>
      </c>
      <c r="C15" s="24">
        <v>469.16669999999999</v>
      </c>
      <c r="D15" s="24">
        <v>8.52</v>
      </c>
      <c r="E15" s="24">
        <v>25.664000000000001</v>
      </c>
      <c r="F15" s="24">
        <v>14.686999999999999</v>
      </c>
      <c r="G15" s="5">
        <v>-3.8</v>
      </c>
      <c r="H15" s="24">
        <v>3.4409999999999998</v>
      </c>
      <c r="I15" s="24">
        <v>8</v>
      </c>
      <c r="J15" s="24">
        <v>9.51</v>
      </c>
      <c r="K15" s="24">
        <v>98.814899999999994</v>
      </c>
      <c r="L15" s="24">
        <v>30.02</v>
      </c>
      <c r="O15" s="70">
        <f t="shared" si="0"/>
        <v>4.8399999999999999E-2</v>
      </c>
      <c r="P15" s="1">
        <f t="shared" si="1"/>
        <v>22.768000000000001</v>
      </c>
    </row>
    <row r="16" spans="1:16" x14ac:dyDescent="0.25">
      <c r="A16" s="28">
        <v>42766</v>
      </c>
      <c r="B16" s="27">
        <v>0.61759259259259258</v>
      </c>
      <c r="C16" s="24">
        <v>469.33330000000001</v>
      </c>
      <c r="D16" s="24">
        <v>8.5399999999999991</v>
      </c>
      <c r="E16" s="24">
        <v>32.021000000000001</v>
      </c>
      <c r="F16" s="24">
        <v>14.686999999999999</v>
      </c>
      <c r="G16" s="5">
        <v>-3.9</v>
      </c>
      <c r="H16" s="24">
        <v>3.47</v>
      </c>
      <c r="I16" s="24">
        <v>8</v>
      </c>
      <c r="J16" s="24">
        <v>9.5</v>
      </c>
      <c r="K16" s="24">
        <v>98.755700000000004</v>
      </c>
      <c r="L16" s="24">
        <v>30.02</v>
      </c>
      <c r="O16" s="70">
        <f t="shared" si="0"/>
        <v>4.3049999999999977E-2</v>
      </c>
      <c r="P16" s="1">
        <f t="shared" si="1"/>
        <v>29.125</v>
      </c>
    </row>
    <row r="17" spans="1:16" x14ac:dyDescent="0.25">
      <c r="A17" s="28">
        <v>42766</v>
      </c>
      <c r="B17" s="27">
        <v>0.6177083333333333</v>
      </c>
      <c r="C17" s="24">
        <v>469.5</v>
      </c>
      <c r="D17" s="24">
        <v>8.58</v>
      </c>
      <c r="E17" s="24">
        <v>38.432000000000002</v>
      </c>
      <c r="F17" s="24">
        <v>14.686999999999999</v>
      </c>
      <c r="G17" s="5">
        <v>-3.6</v>
      </c>
      <c r="H17" s="24">
        <v>3.47</v>
      </c>
      <c r="I17" s="24">
        <v>7.99</v>
      </c>
      <c r="J17" s="24">
        <v>9.44</v>
      </c>
      <c r="K17" s="24">
        <v>98.249700000000004</v>
      </c>
      <c r="L17" s="24">
        <v>30.07</v>
      </c>
      <c r="O17" s="70">
        <f t="shared" si="0"/>
        <v>5.9099999999999986E-2</v>
      </c>
      <c r="P17" s="1">
        <f t="shared" si="1"/>
        <v>35.536000000000001</v>
      </c>
    </row>
    <row r="18" spans="1:16" x14ac:dyDescent="0.25">
      <c r="A18" s="28">
        <v>42766</v>
      </c>
      <c r="B18" s="27">
        <v>0.61782407407407403</v>
      </c>
      <c r="C18" s="24">
        <v>469.66669999999999</v>
      </c>
      <c r="D18" s="24">
        <v>8.61</v>
      </c>
      <c r="E18" s="24">
        <v>42.781999999999996</v>
      </c>
      <c r="F18" s="24">
        <v>14.686999999999999</v>
      </c>
      <c r="G18" s="5">
        <v>-2.2000000000000002</v>
      </c>
      <c r="H18" s="24">
        <v>3.4409999999999998</v>
      </c>
      <c r="I18" s="24">
        <v>7.98</v>
      </c>
      <c r="J18" s="24">
        <v>9.2799999999999994</v>
      </c>
      <c r="K18" s="24">
        <v>96.676699999999997</v>
      </c>
      <c r="L18" s="24">
        <v>30.1</v>
      </c>
      <c r="O18" s="70">
        <f t="shared" si="0"/>
        <v>0.13399999999999995</v>
      </c>
      <c r="P18" s="1">
        <f t="shared" si="1"/>
        <v>39.885999999999996</v>
      </c>
    </row>
    <row r="19" spans="1:16" x14ac:dyDescent="0.25">
      <c r="A19" s="28">
        <v>42766</v>
      </c>
      <c r="B19" s="27">
        <v>0.61793981481481486</v>
      </c>
      <c r="C19" s="24">
        <v>469.83330000000001</v>
      </c>
      <c r="D19" s="24">
        <v>8.6199999999999992</v>
      </c>
      <c r="E19" s="24">
        <v>44.621000000000002</v>
      </c>
      <c r="F19" s="24">
        <v>14.686999999999999</v>
      </c>
      <c r="G19" s="5">
        <v>-2.4</v>
      </c>
      <c r="H19" s="24">
        <v>3.47</v>
      </c>
      <c r="I19" s="24">
        <v>7.98</v>
      </c>
      <c r="J19" s="24">
        <v>9.1300000000000008</v>
      </c>
      <c r="K19" s="24">
        <v>95.1524</v>
      </c>
      <c r="L19" s="24">
        <v>30.09</v>
      </c>
      <c r="O19" s="70">
        <f t="shared" si="0"/>
        <v>0.12329999999999999</v>
      </c>
      <c r="P19" s="1">
        <f t="shared" si="1"/>
        <v>41.725000000000001</v>
      </c>
    </row>
    <row r="20" spans="1:16" x14ac:dyDescent="0.25">
      <c r="A20" s="28">
        <v>42766</v>
      </c>
      <c r="B20" s="27">
        <v>0.61805555555555558</v>
      </c>
      <c r="C20" s="24">
        <v>470</v>
      </c>
      <c r="D20" s="24">
        <v>8.6199999999999992</v>
      </c>
      <c r="E20" s="24">
        <v>44.817</v>
      </c>
      <c r="F20" s="24">
        <v>14.686999999999999</v>
      </c>
      <c r="G20" s="5">
        <v>-2.4</v>
      </c>
      <c r="H20" s="24">
        <v>3.47</v>
      </c>
      <c r="I20" s="24">
        <v>7.98</v>
      </c>
      <c r="J20" s="24">
        <v>9.0299999999999994</v>
      </c>
      <c r="K20" s="24">
        <v>94.084199999999996</v>
      </c>
      <c r="L20" s="24">
        <v>30.1</v>
      </c>
      <c r="O20" s="70">
        <f t="shared" si="0"/>
        <v>0.12329999999999999</v>
      </c>
      <c r="P20" s="1">
        <f t="shared" si="1"/>
        <v>41.920999999999999</v>
      </c>
    </row>
    <row r="21" spans="1:16" x14ac:dyDescent="0.25">
      <c r="A21" s="28">
        <v>42766</v>
      </c>
      <c r="B21" s="27">
        <v>0.6181712962962963</v>
      </c>
      <c r="C21" s="24">
        <v>470.16669999999999</v>
      </c>
      <c r="D21" s="24">
        <v>8.6199999999999992</v>
      </c>
      <c r="E21" s="24">
        <v>44.691000000000003</v>
      </c>
      <c r="F21" s="24">
        <v>14.686999999999999</v>
      </c>
      <c r="G21" s="5">
        <v>-1.9</v>
      </c>
      <c r="H21" s="24">
        <v>3.5</v>
      </c>
      <c r="I21" s="24">
        <v>7.98</v>
      </c>
      <c r="J21" s="24">
        <v>8.99</v>
      </c>
      <c r="K21" s="24">
        <v>93.658299999999997</v>
      </c>
      <c r="L21" s="24">
        <v>30.1</v>
      </c>
      <c r="O21" s="70">
        <f t="shared" si="0"/>
        <v>0.15004999999999999</v>
      </c>
      <c r="P21" s="1">
        <f t="shared" si="1"/>
        <v>41.795000000000002</v>
      </c>
    </row>
    <row r="22" spans="1:16" x14ac:dyDescent="0.25">
      <c r="A22" s="28">
        <v>42766</v>
      </c>
      <c r="B22" s="27">
        <v>0.61828703703703702</v>
      </c>
      <c r="C22" s="24">
        <v>470.33330000000001</v>
      </c>
      <c r="D22" s="24">
        <v>8.6199999999999992</v>
      </c>
      <c r="E22" s="24">
        <v>44.881999999999998</v>
      </c>
      <c r="F22" s="24">
        <v>14.686999999999999</v>
      </c>
      <c r="G22" s="5">
        <v>-2.2000000000000002</v>
      </c>
      <c r="H22" s="24">
        <v>3.47</v>
      </c>
      <c r="I22" s="24">
        <v>7.97</v>
      </c>
      <c r="J22" s="24">
        <v>8.9600000000000009</v>
      </c>
      <c r="K22" s="24">
        <v>93.349599999999995</v>
      </c>
      <c r="L22" s="24">
        <v>30.1</v>
      </c>
      <c r="O22" s="70">
        <f t="shared" si="0"/>
        <v>0.13399999999999995</v>
      </c>
      <c r="P22" s="1">
        <f t="shared" si="1"/>
        <v>41.985999999999997</v>
      </c>
    </row>
    <row r="23" spans="1:16" x14ac:dyDescent="0.25">
      <c r="A23" s="28">
        <v>42766</v>
      </c>
      <c r="B23" s="27">
        <v>0.61840277777777775</v>
      </c>
      <c r="C23" s="24">
        <v>470.5</v>
      </c>
      <c r="D23" s="24">
        <v>8.6199999999999992</v>
      </c>
      <c r="E23" s="24">
        <v>44.875999999999998</v>
      </c>
      <c r="F23" s="24">
        <v>14.686999999999999</v>
      </c>
      <c r="G23" s="5">
        <v>-2.5</v>
      </c>
      <c r="H23" s="24">
        <v>3.4409999999999998</v>
      </c>
      <c r="I23" s="24">
        <v>7.97</v>
      </c>
      <c r="J23" s="24">
        <v>8.9499999999999993</v>
      </c>
      <c r="K23" s="24">
        <v>93.285600000000002</v>
      </c>
      <c r="L23" s="24">
        <v>30.1</v>
      </c>
      <c r="O23" s="70">
        <f t="shared" si="0"/>
        <v>0.11794999999999997</v>
      </c>
      <c r="P23" s="1">
        <f t="shared" si="1"/>
        <v>41.98</v>
      </c>
    </row>
    <row r="24" spans="1:16" x14ac:dyDescent="0.25">
      <c r="A24" s="28">
        <v>42766</v>
      </c>
      <c r="B24" s="27">
        <v>0.61851851851851858</v>
      </c>
      <c r="C24" s="24">
        <v>470.66669999999999</v>
      </c>
      <c r="D24" s="24">
        <v>8.6199999999999992</v>
      </c>
      <c r="E24" s="24">
        <v>44.767000000000003</v>
      </c>
      <c r="F24" s="24">
        <v>14.686999999999999</v>
      </c>
      <c r="G24" s="5">
        <v>-2.8</v>
      </c>
      <c r="H24" s="24">
        <v>3.47</v>
      </c>
      <c r="I24" s="24">
        <v>7.97</v>
      </c>
      <c r="J24" s="24">
        <v>8.9600000000000009</v>
      </c>
      <c r="K24" s="24">
        <v>93.338200000000001</v>
      </c>
      <c r="L24" s="24">
        <v>30.1</v>
      </c>
      <c r="O24" s="70">
        <f t="shared" si="0"/>
        <v>0.10189999999999999</v>
      </c>
      <c r="P24" s="1">
        <f t="shared" si="1"/>
        <v>41.871000000000002</v>
      </c>
    </row>
    <row r="25" spans="1:16" x14ac:dyDescent="0.25">
      <c r="A25" s="28">
        <v>42766</v>
      </c>
      <c r="B25" s="27">
        <v>0.61863425925925919</v>
      </c>
      <c r="C25" s="24">
        <v>470.83330000000001</v>
      </c>
      <c r="D25" s="24">
        <v>8.6199999999999992</v>
      </c>
      <c r="E25" s="24">
        <v>44.875999999999998</v>
      </c>
      <c r="F25" s="24">
        <v>14.686999999999999</v>
      </c>
      <c r="G25" s="5">
        <v>-2.4</v>
      </c>
      <c r="H25" s="24">
        <v>3.47</v>
      </c>
      <c r="I25" s="24">
        <v>7.97</v>
      </c>
      <c r="J25" s="24">
        <v>8.9600000000000009</v>
      </c>
      <c r="K25" s="24">
        <v>93.375200000000007</v>
      </c>
      <c r="L25" s="24">
        <v>30.1</v>
      </c>
      <c r="O25" s="70">
        <f t="shared" si="0"/>
        <v>0.12329999999999999</v>
      </c>
      <c r="P25" s="1">
        <f t="shared" si="1"/>
        <v>41.98</v>
      </c>
    </row>
    <row r="26" spans="1:16" x14ac:dyDescent="0.25">
      <c r="A26" s="28">
        <v>42766</v>
      </c>
      <c r="B26" s="27">
        <v>0.61875000000000002</v>
      </c>
      <c r="C26" s="24">
        <v>471</v>
      </c>
      <c r="D26" s="24">
        <v>8.6199999999999992</v>
      </c>
      <c r="E26" s="24">
        <v>44.822000000000003</v>
      </c>
      <c r="F26" s="24">
        <v>14.686999999999999</v>
      </c>
      <c r="G26" s="5">
        <v>-1.8</v>
      </c>
      <c r="H26" s="24">
        <v>3.47</v>
      </c>
      <c r="I26" s="24">
        <v>7.97</v>
      </c>
      <c r="J26" s="24">
        <v>8.9600000000000009</v>
      </c>
      <c r="K26" s="24">
        <v>93.390900000000002</v>
      </c>
      <c r="L26" s="24">
        <v>30.09</v>
      </c>
      <c r="O26" s="70">
        <f t="shared" si="0"/>
        <v>0.15539999999999998</v>
      </c>
      <c r="P26" s="1">
        <f t="shared" si="1"/>
        <v>41.926000000000002</v>
      </c>
    </row>
    <row r="27" spans="1:16" x14ac:dyDescent="0.25">
      <c r="A27" s="28">
        <v>42766</v>
      </c>
      <c r="B27" s="27">
        <v>0.61886574074074074</v>
      </c>
      <c r="C27" s="24">
        <v>471.16669999999999</v>
      </c>
      <c r="D27" s="24">
        <v>8.6300000000000008</v>
      </c>
      <c r="E27" s="24">
        <v>44.908999999999999</v>
      </c>
      <c r="F27" s="24">
        <v>14.686999999999999</v>
      </c>
      <c r="G27" s="5">
        <v>-2.9</v>
      </c>
      <c r="H27" s="24">
        <v>3.47</v>
      </c>
      <c r="I27" s="24">
        <v>7.96</v>
      </c>
      <c r="J27" s="24">
        <v>8.9600000000000009</v>
      </c>
      <c r="K27" s="24">
        <v>93.404499999999999</v>
      </c>
      <c r="L27" s="24">
        <v>30.09</v>
      </c>
      <c r="O27" s="70">
        <f t="shared" si="0"/>
        <v>9.6549999999999997E-2</v>
      </c>
      <c r="P27" s="1">
        <f t="shared" si="1"/>
        <v>42.012999999999998</v>
      </c>
    </row>
    <row r="28" spans="1:16" x14ac:dyDescent="0.25">
      <c r="A28" s="28">
        <v>42766</v>
      </c>
      <c r="B28" s="27">
        <v>0.61898148148148147</v>
      </c>
      <c r="C28" s="24">
        <v>471.33330000000001</v>
      </c>
      <c r="D28" s="24">
        <v>8.6199999999999992</v>
      </c>
      <c r="E28" s="24">
        <v>44.761000000000003</v>
      </c>
      <c r="F28" s="24">
        <v>14.686999999999999</v>
      </c>
      <c r="G28" s="5">
        <v>-2.5</v>
      </c>
      <c r="H28" s="24">
        <v>3.5</v>
      </c>
      <c r="I28" s="24">
        <v>7.96</v>
      </c>
      <c r="J28" s="24">
        <v>8.9600000000000009</v>
      </c>
      <c r="K28" s="24">
        <v>93.421199999999999</v>
      </c>
      <c r="L28" s="24">
        <v>30.09</v>
      </c>
      <c r="O28" s="70">
        <f t="shared" si="0"/>
        <v>0.11794999999999997</v>
      </c>
      <c r="P28" s="1">
        <f t="shared" si="1"/>
        <v>41.865000000000002</v>
      </c>
    </row>
    <row r="29" spans="1:16" x14ac:dyDescent="0.25">
      <c r="A29" s="28">
        <v>42766</v>
      </c>
      <c r="B29" s="27">
        <v>0.61909722222222219</v>
      </c>
      <c r="C29" s="24">
        <v>471.5</v>
      </c>
      <c r="D29" s="24">
        <v>8.6199999999999992</v>
      </c>
      <c r="E29" s="24">
        <v>44.908999999999999</v>
      </c>
      <c r="F29" s="24">
        <v>14.686999999999999</v>
      </c>
      <c r="G29" s="5">
        <v>-2.2999999999999998</v>
      </c>
      <c r="H29" s="24">
        <v>3.47</v>
      </c>
      <c r="I29" s="24">
        <v>7.96</v>
      </c>
      <c r="J29" s="24">
        <v>8.9700000000000006</v>
      </c>
      <c r="K29" s="24">
        <v>93.443200000000004</v>
      </c>
      <c r="L29" s="24">
        <v>30.1</v>
      </c>
      <c r="O29" s="70">
        <f t="shared" si="0"/>
        <v>0.12864999999999999</v>
      </c>
      <c r="P29" s="1">
        <f t="shared" si="1"/>
        <v>42.012999999999998</v>
      </c>
    </row>
    <row r="30" spans="1:16" x14ac:dyDescent="0.25">
      <c r="A30" s="28">
        <v>42766</v>
      </c>
      <c r="B30" s="27">
        <v>0.61921296296296291</v>
      </c>
      <c r="C30" s="24">
        <v>471.66669999999999</v>
      </c>
      <c r="D30" s="24">
        <v>8.6199999999999992</v>
      </c>
      <c r="E30" s="24">
        <v>44.930999999999997</v>
      </c>
      <c r="F30" s="24">
        <v>14.686999999999999</v>
      </c>
      <c r="G30" s="5">
        <v>0.3</v>
      </c>
      <c r="H30" s="24">
        <v>3.47</v>
      </c>
      <c r="I30" s="24">
        <v>7.96</v>
      </c>
      <c r="J30" s="24">
        <v>8.9600000000000009</v>
      </c>
      <c r="K30" s="24">
        <v>93.325000000000003</v>
      </c>
      <c r="L30" s="24">
        <v>30.1</v>
      </c>
      <c r="O30" s="70">
        <f t="shared" si="0"/>
        <v>0.26774999999999999</v>
      </c>
      <c r="P30" s="1">
        <f t="shared" si="1"/>
        <v>42.034999999999997</v>
      </c>
    </row>
    <row r="31" spans="1:16" x14ac:dyDescent="0.25">
      <c r="A31" s="28">
        <v>42766</v>
      </c>
      <c r="B31" s="27">
        <v>0.61932870370370374</v>
      </c>
      <c r="C31" s="24">
        <v>471.83330000000001</v>
      </c>
      <c r="D31" s="24">
        <v>8.6199999999999992</v>
      </c>
      <c r="E31" s="24">
        <v>44.924999999999997</v>
      </c>
      <c r="F31" s="24">
        <v>14.686999999999999</v>
      </c>
      <c r="G31" s="5">
        <v>0</v>
      </c>
      <c r="H31" s="24">
        <v>3.5</v>
      </c>
      <c r="I31" s="24">
        <v>7.96</v>
      </c>
      <c r="J31" s="24">
        <v>8.9600000000000009</v>
      </c>
      <c r="K31" s="24">
        <v>93.358000000000004</v>
      </c>
      <c r="L31" s="24">
        <v>30.1</v>
      </c>
      <c r="O31" s="70">
        <f t="shared" si="0"/>
        <v>0.25169999999999998</v>
      </c>
      <c r="P31" s="1">
        <f t="shared" si="1"/>
        <v>42.028999999999996</v>
      </c>
    </row>
    <row r="32" spans="1:16" x14ac:dyDescent="0.25">
      <c r="A32" s="28">
        <v>42766</v>
      </c>
      <c r="B32" s="27">
        <v>0.61944444444444446</v>
      </c>
      <c r="C32" s="24">
        <v>472</v>
      </c>
      <c r="D32" s="24">
        <v>8.6300000000000008</v>
      </c>
      <c r="E32" s="24">
        <v>44.930999999999997</v>
      </c>
      <c r="F32" s="24">
        <v>14.686999999999999</v>
      </c>
      <c r="G32" s="5">
        <v>0.5</v>
      </c>
      <c r="H32" s="24">
        <v>3.4409999999999998</v>
      </c>
      <c r="I32" s="24">
        <v>7.96</v>
      </c>
      <c r="J32" s="24">
        <v>8.9600000000000009</v>
      </c>
      <c r="K32" s="24">
        <v>93.358500000000006</v>
      </c>
      <c r="L32" s="24">
        <v>30.09</v>
      </c>
      <c r="O32" s="70">
        <f t="shared" ref="O32:O95" si="2">IF(G32="","",IF(G32*O$2+O$3&lt;0,0,G32*O$2+O$3))</f>
        <v>0.27844999999999998</v>
      </c>
      <c r="P32" s="1">
        <f t="shared" ref="P32:P95" si="3">E32-P$4</f>
        <v>42.034999999999997</v>
      </c>
    </row>
    <row r="33" spans="1:16" x14ac:dyDescent="0.25">
      <c r="A33" s="28">
        <v>42766</v>
      </c>
      <c r="B33" s="27">
        <v>0.61956018518518519</v>
      </c>
      <c r="C33" s="24">
        <v>472.16669999999999</v>
      </c>
      <c r="D33" s="24">
        <v>8.6300000000000008</v>
      </c>
      <c r="E33" s="24">
        <v>44.947000000000003</v>
      </c>
      <c r="F33" s="24">
        <v>14.686999999999999</v>
      </c>
      <c r="G33" s="5">
        <v>-1.8</v>
      </c>
      <c r="H33" s="24">
        <v>3.47</v>
      </c>
      <c r="I33" s="24">
        <v>7.96</v>
      </c>
      <c r="J33" s="24">
        <v>8.9499999999999993</v>
      </c>
      <c r="K33" s="24">
        <v>93.280299999999997</v>
      </c>
      <c r="L33" s="24">
        <v>30.09</v>
      </c>
      <c r="O33" s="70">
        <f t="shared" si="2"/>
        <v>0.15539999999999998</v>
      </c>
      <c r="P33" s="1">
        <f t="shared" si="3"/>
        <v>42.051000000000002</v>
      </c>
    </row>
    <row r="34" spans="1:16" x14ac:dyDescent="0.25">
      <c r="A34" s="28">
        <v>42766</v>
      </c>
      <c r="B34" s="27">
        <v>0.61967592592592591</v>
      </c>
      <c r="C34" s="24">
        <v>472.33330000000001</v>
      </c>
      <c r="D34" s="24">
        <v>8.6300000000000008</v>
      </c>
      <c r="E34" s="24">
        <v>44.957999999999998</v>
      </c>
      <c r="F34" s="24">
        <v>14.686999999999999</v>
      </c>
      <c r="G34" s="5">
        <v>-1.9</v>
      </c>
      <c r="H34" s="24">
        <v>3.47</v>
      </c>
      <c r="I34" s="24">
        <v>7.96</v>
      </c>
      <c r="J34" s="24">
        <v>8.94</v>
      </c>
      <c r="K34" s="24">
        <v>93.201599999999999</v>
      </c>
      <c r="L34" s="24">
        <v>30.09</v>
      </c>
      <c r="O34" s="70">
        <f t="shared" si="2"/>
        <v>0.15004999999999999</v>
      </c>
      <c r="P34" s="1">
        <f t="shared" si="3"/>
        <v>42.061999999999998</v>
      </c>
    </row>
    <row r="35" spans="1:16" x14ac:dyDescent="0.25">
      <c r="A35" s="28">
        <v>42766</v>
      </c>
      <c r="B35" s="27">
        <v>0.61979166666666663</v>
      </c>
      <c r="C35" s="24">
        <v>472.5</v>
      </c>
      <c r="D35" s="24">
        <v>8.6199999999999992</v>
      </c>
      <c r="E35" s="24">
        <v>44.951999999999998</v>
      </c>
      <c r="F35" s="24">
        <v>14.686999999999999</v>
      </c>
      <c r="G35" s="5">
        <v>-2.5</v>
      </c>
      <c r="H35" s="24">
        <v>3.47</v>
      </c>
      <c r="I35" s="24">
        <v>7.96</v>
      </c>
      <c r="J35" s="24">
        <v>8.93</v>
      </c>
      <c r="K35" s="24">
        <v>93.091300000000004</v>
      </c>
      <c r="L35" s="24">
        <v>30.09</v>
      </c>
      <c r="O35" s="70">
        <f t="shared" si="2"/>
        <v>0.11794999999999997</v>
      </c>
      <c r="P35" s="1">
        <f t="shared" si="3"/>
        <v>42.055999999999997</v>
      </c>
    </row>
    <row r="36" spans="1:16" x14ac:dyDescent="0.25">
      <c r="A36" s="28">
        <v>42766</v>
      </c>
      <c r="B36" s="27">
        <v>0.61990740740740746</v>
      </c>
      <c r="C36" s="24">
        <v>472.66669999999999</v>
      </c>
      <c r="D36" s="24">
        <v>8.6300000000000008</v>
      </c>
      <c r="E36" s="24">
        <v>44.93</v>
      </c>
      <c r="F36" s="24">
        <v>14.686999999999999</v>
      </c>
      <c r="G36" s="5">
        <v>-1.5</v>
      </c>
      <c r="H36" s="24">
        <v>3.47</v>
      </c>
      <c r="I36" s="24">
        <v>7.96</v>
      </c>
      <c r="J36" s="24">
        <v>8.94</v>
      </c>
      <c r="K36" s="24">
        <v>93.124799999999993</v>
      </c>
      <c r="L36" s="24">
        <v>30.09</v>
      </c>
      <c r="O36" s="70">
        <f t="shared" si="2"/>
        <v>0.17144999999999999</v>
      </c>
      <c r="P36" s="1">
        <f t="shared" si="3"/>
        <v>42.033999999999999</v>
      </c>
    </row>
    <row r="37" spans="1:16" x14ac:dyDescent="0.25">
      <c r="A37" s="28">
        <v>42766</v>
      </c>
      <c r="B37" s="27">
        <v>0.62002314814814818</v>
      </c>
      <c r="C37" s="24">
        <v>472.83330000000001</v>
      </c>
      <c r="D37" s="24">
        <v>8.6300000000000008</v>
      </c>
      <c r="E37" s="24">
        <v>44.838000000000001</v>
      </c>
      <c r="F37" s="24">
        <v>14.686999999999999</v>
      </c>
      <c r="G37" s="5">
        <v>-1.6</v>
      </c>
      <c r="H37" s="24">
        <v>3.5</v>
      </c>
      <c r="I37" s="24">
        <v>7.96</v>
      </c>
      <c r="J37" s="24">
        <v>8.93</v>
      </c>
      <c r="K37" s="24">
        <v>93.106300000000005</v>
      </c>
      <c r="L37" s="24">
        <v>30.1</v>
      </c>
      <c r="O37" s="70">
        <f t="shared" si="2"/>
        <v>0.16609999999999997</v>
      </c>
      <c r="P37" s="1">
        <f t="shared" si="3"/>
        <v>41.942</v>
      </c>
    </row>
    <row r="38" spans="1:16" x14ac:dyDescent="0.25">
      <c r="A38" s="28">
        <v>42766</v>
      </c>
      <c r="B38" s="27">
        <v>0.62013888888888891</v>
      </c>
      <c r="C38" s="24">
        <v>473</v>
      </c>
      <c r="D38" s="24">
        <v>8.6199999999999992</v>
      </c>
      <c r="E38" s="24">
        <v>44.881</v>
      </c>
      <c r="F38" s="24">
        <v>14.686999999999999</v>
      </c>
      <c r="G38" s="5">
        <v>-1.6</v>
      </c>
      <c r="H38" s="24">
        <v>3.4409999999999998</v>
      </c>
      <c r="I38" s="24">
        <v>7.96</v>
      </c>
      <c r="J38" s="24">
        <v>8.9499999999999993</v>
      </c>
      <c r="K38" s="24">
        <v>93.250299999999996</v>
      </c>
      <c r="L38" s="24">
        <v>30.1</v>
      </c>
      <c r="O38" s="70">
        <f t="shared" si="2"/>
        <v>0.16609999999999997</v>
      </c>
      <c r="P38" s="1">
        <f t="shared" si="3"/>
        <v>41.984999999999999</v>
      </c>
    </row>
    <row r="39" spans="1:16" x14ac:dyDescent="0.25">
      <c r="A39" s="28">
        <v>42766</v>
      </c>
      <c r="B39" s="27">
        <v>0.62025462962962963</v>
      </c>
      <c r="C39" s="24">
        <v>473.16669999999999</v>
      </c>
      <c r="D39" s="24">
        <v>8.6199999999999992</v>
      </c>
      <c r="E39" s="24">
        <v>44.798999999999999</v>
      </c>
      <c r="F39" s="24">
        <v>14.686999999999999</v>
      </c>
      <c r="G39" s="5">
        <v>-1.4</v>
      </c>
      <c r="H39" s="24">
        <v>3.4409999999999998</v>
      </c>
      <c r="I39" s="24">
        <v>7.96</v>
      </c>
      <c r="J39" s="24">
        <v>8.93</v>
      </c>
      <c r="K39" s="24">
        <v>93.068100000000001</v>
      </c>
      <c r="L39" s="24">
        <v>30.1</v>
      </c>
      <c r="O39" s="70">
        <f t="shared" si="2"/>
        <v>0.17679999999999998</v>
      </c>
      <c r="P39" s="1">
        <f t="shared" si="3"/>
        <v>41.902999999999999</v>
      </c>
    </row>
    <row r="40" spans="1:16" x14ac:dyDescent="0.25">
      <c r="A40" s="28">
        <v>42766</v>
      </c>
      <c r="B40" s="27">
        <v>0.62037037037037035</v>
      </c>
      <c r="C40" s="24">
        <v>473.33330000000001</v>
      </c>
      <c r="D40" s="24">
        <v>8.6199999999999992</v>
      </c>
      <c r="E40" s="24">
        <v>44.947000000000003</v>
      </c>
      <c r="F40" s="24">
        <v>14.686999999999999</v>
      </c>
      <c r="G40" s="5">
        <v>-2</v>
      </c>
      <c r="H40" s="24">
        <v>3.4409999999999998</v>
      </c>
      <c r="I40" s="24">
        <v>7.96</v>
      </c>
      <c r="J40" s="24">
        <v>8.93</v>
      </c>
      <c r="K40" s="24">
        <v>93.070800000000006</v>
      </c>
      <c r="L40" s="24">
        <v>30.1</v>
      </c>
      <c r="O40" s="70">
        <f t="shared" si="2"/>
        <v>0.1447</v>
      </c>
      <c r="P40" s="1">
        <f t="shared" si="3"/>
        <v>42.051000000000002</v>
      </c>
    </row>
    <row r="41" spans="1:16" x14ac:dyDescent="0.25">
      <c r="A41" s="28">
        <v>42766</v>
      </c>
      <c r="B41" s="27">
        <v>0.62048611111111118</v>
      </c>
      <c r="C41" s="24">
        <v>473.5</v>
      </c>
      <c r="D41" s="24">
        <v>8.6199999999999992</v>
      </c>
      <c r="E41" s="24">
        <v>44.848999999999997</v>
      </c>
      <c r="F41" s="24">
        <v>14.686999999999999</v>
      </c>
      <c r="G41" s="5">
        <v>-1.2</v>
      </c>
      <c r="H41" s="24">
        <v>3.5</v>
      </c>
      <c r="I41" s="24">
        <v>7.96</v>
      </c>
      <c r="J41" s="24">
        <v>8.93</v>
      </c>
      <c r="K41" s="24">
        <v>93.042900000000003</v>
      </c>
      <c r="L41" s="24">
        <v>30.1</v>
      </c>
      <c r="O41" s="70">
        <f t="shared" si="2"/>
        <v>0.1875</v>
      </c>
      <c r="P41" s="1">
        <f t="shared" si="3"/>
        <v>41.952999999999996</v>
      </c>
    </row>
    <row r="42" spans="1:16" x14ac:dyDescent="0.25">
      <c r="A42" s="28">
        <v>42766</v>
      </c>
      <c r="B42" s="27">
        <v>0.62060185185185179</v>
      </c>
      <c r="C42" s="24">
        <v>473.66669999999999</v>
      </c>
      <c r="D42" s="24">
        <v>8.61</v>
      </c>
      <c r="E42" s="24">
        <v>44.63</v>
      </c>
      <c r="F42" s="24">
        <v>14.686999999999999</v>
      </c>
      <c r="G42" s="5">
        <v>-2.4</v>
      </c>
      <c r="H42" s="24">
        <v>3.5</v>
      </c>
      <c r="I42" s="24">
        <v>7.96</v>
      </c>
      <c r="J42" s="24">
        <v>8.93</v>
      </c>
      <c r="K42" s="24">
        <v>93.074700000000007</v>
      </c>
      <c r="L42" s="24">
        <v>30.1</v>
      </c>
      <c r="O42" s="70">
        <f t="shared" si="2"/>
        <v>0.12329999999999999</v>
      </c>
      <c r="P42" s="1">
        <f t="shared" si="3"/>
        <v>41.734000000000002</v>
      </c>
    </row>
    <row r="43" spans="1:16" x14ac:dyDescent="0.25">
      <c r="A43" s="28">
        <v>42766</v>
      </c>
      <c r="B43" s="27">
        <v>0.62071759259259263</v>
      </c>
      <c r="C43" s="24">
        <v>473.83330000000001</v>
      </c>
      <c r="D43" s="24">
        <v>8.6199999999999992</v>
      </c>
      <c r="E43" s="24">
        <v>44.848999999999997</v>
      </c>
      <c r="F43" s="24">
        <v>14.686999999999999</v>
      </c>
      <c r="G43" s="5">
        <v>-1.6</v>
      </c>
      <c r="H43" s="24">
        <v>3.47</v>
      </c>
      <c r="I43" s="24">
        <v>7.96</v>
      </c>
      <c r="J43" s="24">
        <v>8.93</v>
      </c>
      <c r="K43" s="24">
        <v>93.041700000000006</v>
      </c>
      <c r="L43" s="24">
        <v>30.09</v>
      </c>
      <c r="O43" s="70">
        <f t="shared" si="2"/>
        <v>0.16609999999999997</v>
      </c>
      <c r="P43" s="1">
        <f t="shared" si="3"/>
        <v>41.952999999999996</v>
      </c>
    </row>
    <row r="44" spans="1:16" x14ac:dyDescent="0.25">
      <c r="A44" s="28">
        <v>42766</v>
      </c>
      <c r="B44" s="27">
        <v>0.62083333333333335</v>
      </c>
      <c r="C44" s="24">
        <v>474</v>
      </c>
      <c r="D44" s="24">
        <v>8.6199999999999992</v>
      </c>
      <c r="E44" s="24">
        <v>44.662999999999997</v>
      </c>
      <c r="F44" s="24">
        <v>14.686999999999999</v>
      </c>
      <c r="G44" s="5">
        <v>-2.2000000000000002</v>
      </c>
      <c r="H44" s="24">
        <v>3.4409999999999998</v>
      </c>
      <c r="I44" s="24">
        <v>7.96</v>
      </c>
      <c r="J44" s="24">
        <v>8.94</v>
      </c>
      <c r="K44" s="24">
        <v>93.209000000000003</v>
      </c>
      <c r="L44" s="24">
        <v>30.1</v>
      </c>
      <c r="O44" s="70">
        <f t="shared" si="2"/>
        <v>0.13399999999999995</v>
      </c>
      <c r="P44" s="1">
        <f t="shared" si="3"/>
        <v>41.766999999999996</v>
      </c>
    </row>
    <row r="45" spans="1:16" x14ac:dyDescent="0.25">
      <c r="A45" s="28">
        <v>42766</v>
      </c>
      <c r="B45" s="27">
        <v>0.62094907407407407</v>
      </c>
      <c r="C45" s="24">
        <v>474.16669999999999</v>
      </c>
      <c r="D45" s="24">
        <v>8.6199999999999992</v>
      </c>
      <c r="E45" s="24">
        <v>44.875999999999998</v>
      </c>
      <c r="F45" s="24">
        <v>14.686999999999999</v>
      </c>
      <c r="G45" s="5">
        <v>-1.1000000000000001</v>
      </c>
      <c r="H45" s="24">
        <v>3.47</v>
      </c>
      <c r="I45" s="24">
        <v>7.96</v>
      </c>
      <c r="J45" s="24">
        <v>8.93</v>
      </c>
      <c r="K45" s="24">
        <v>93.027199999999993</v>
      </c>
      <c r="L45" s="24">
        <v>30.09</v>
      </c>
      <c r="O45" s="70">
        <f t="shared" si="2"/>
        <v>0.19284999999999997</v>
      </c>
      <c r="P45" s="1">
        <f t="shared" si="3"/>
        <v>41.98</v>
      </c>
    </row>
    <row r="46" spans="1:16" x14ac:dyDescent="0.25">
      <c r="A46" s="28">
        <v>42766</v>
      </c>
      <c r="B46" s="27">
        <v>0.62106481481481479</v>
      </c>
      <c r="C46" s="24">
        <v>474.33330000000001</v>
      </c>
      <c r="D46" s="24">
        <v>8.6199999999999992</v>
      </c>
      <c r="E46" s="24">
        <v>44.701000000000001</v>
      </c>
      <c r="F46" s="24">
        <v>14.686999999999999</v>
      </c>
      <c r="G46" s="5">
        <v>-2.1</v>
      </c>
      <c r="H46" s="24">
        <v>3.4409999999999998</v>
      </c>
      <c r="I46" s="24">
        <v>7.96</v>
      </c>
      <c r="J46" s="24">
        <v>8.93</v>
      </c>
      <c r="K46" s="24">
        <v>93.068399999999997</v>
      </c>
      <c r="L46" s="24">
        <v>30.09</v>
      </c>
      <c r="O46" s="70">
        <f t="shared" si="2"/>
        <v>0.13934999999999997</v>
      </c>
      <c r="P46" s="1">
        <f t="shared" si="3"/>
        <v>41.805</v>
      </c>
    </row>
    <row r="47" spans="1:16" x14ac:dyDescent="0.25">
      <c r="A47" s="28">
        <v>42766</v>
      </c>
      <c r="B47" s="27">
        <v>0.62118055555555551</v>
      </c>
      <c r="C47" s="24">
        <v>474.5</v>
      </c>
      <c r="D47" s="24">
        <v>8.6199999999999992</v>
      </c>
      <c r="E47" s="24">
        <v>44.636000000000003</v>
      </c>
      <c r="F47" s="24">
        <v>14.686999999999999</v>
      </c>
      <c r="G47" s="5">
        <v>-1.5</v>
      </c>
      <c r="H47" s="24">
        <v>3.4409999999999998</v>
      </c>
      <c r="I47" s="24">
        <v>7.96</v>
      </c>
      <c r="J47" s="24">
        <v>8.92</v>
      </c>
      <c r="K47" s="24">
        <v>92.990499999999997</v>
      </c>
      <c r="L47" s="24">
        <v>30.09</v>
      </c>
      <c r="O47" s="70">
        <f t="shared" si="2"/>
        <v>0.17144999999999999</v>
      </c>
      <c r="P47" s="1">
        <f t="shared" si="3"/>
        <v>41.74</v>
      </c>
    </row>
    <row r="48" spans="1:16" x14ac:dyDescent="0.25">
      <c r="A48" s="28">
        <v>42766</v>
      </c>
      <c r="B48" s="27">
        <v>0.62129629629629635</v>
      </c>
      <c r="C48" s="24">
        <v>474.66669999999999</v>
      </c>
      <c r="D48" s="24">
        <v>8.6199999999999992</v>
      </c>
      <c r="E48" s="24">
        <v>44.603000000000002</v>
      </c>
      <c r="F48" s="24">
        <v>14.686999999999999</v>
      </c>
      <c r="G48" s="5">
        <v>-2.2999999999999998</v>
      </c>
      <c r="H48" s="24">
        <v>3.47</v>
      </c>
      <c r="I48" s="24">
        <v>7.96</v>
      </c>
      <c r="J48" s="24">
        <v>8.93</v>
      </c>
      <c r="K48" s="24">
        <v>93.012799999999999</v>
      </c>
      <c r="L48" s="24">
        <v>30.1</v>
      </c>
      <c r="O48" s="70">
        <f t="shared" si="2"/>
        <v>0.12864999999999999</v>
      </c>
      <c r="P48" s="1">
        <f t="shared" si="3"/>
        <v>41.707000000000001</v>
      </c>
    </row>
    <row r="49" spans="1:16" x14ac:dyDescent="0.25">
      <c r="A49" s="28">
        <v>42766</v>
      </c>
      <c r="B49" s="27">
        <v>0.62141203703703707</v>
      </c>
      <c r="C49" s="24">
        <v>474.83330000000001</v>
      </c>
      <c r="D49" s="24">
        <v>8.6199999999999992</v>
      </c>
      <c r="E49" s="24">
        <v>44.848999999999997</v>
      </c>
      <c r="F49" s="24">
        <v>14.686999999999999</v>
      </c>
      <c r="G49" s="5">
        <v>-2.5</v>
      </c>
      <c r="H49" s="24">
        <v>3.47</v>
      </c>
      <c r="I49" s="24">
        <v>7.96</v>
      </c>
      <c r="J49" s="24">
        <v>8.92</v>
      </c>
      <c r="K49" s="24">
        <v>92.992699999999999</v>
      </c>
      <c r="L49" s="24">
        <v>30.1</v>
      </c>
      <c r="O49" s="70">
        <f t="shared" si="2"/>
        <v>0.11794999999999997</v>
      </c>
      <c r="P49" s="1">
        <f t="shared" si="3"/>
        <v>41.952999999999996</v>
      </c>
    </row>
    <row r="50" spans="1:16" x14ac:dyDescent="0.25">
      <c r="A50" s="28">
        <v>42766</v>
      </c>
      <c r="B50" s="27">
        <v>0.62152777777777779</v>
      </c>
      <c r="C50" s="24">
        <v>475</v>
      </c>
      <c r="D50" s="24">
        <v>8.61</v>
      </c>
      <c r="E50" s="24">
        <v>44.761000000000003</v>
      </c>
      <c r="F50" s="24">
        <v>14.686999999999999</v>
      </c>
      <c r="G50" s="5">
        <v>-2.2000000000000002</v>
      </c>
      <c r="H50" s="24">
        <v>3.4409999999999998</v>
      </c>
      <c r="I50" s="24">
        <v>7.96</v>
      </c>
      <c r="J50" s="24">
        <v>8.94</v>
      </c>
      <c r="K50" s="24">
        <v>93.181799999999996</v>
      </c>
      <c r="L50" s="24">
        <v>30.1</v>
      </c>
      <c r="O50" s="70">
        <f t="shared" si="2"/>
        <v>0.13399999999999995</v>
      </c>
      <c r="P50" s="1">
        <f t="shared" si="3"/>
        <v>41.865000000000002</v>
      </c>
    </row>
    <row r="51" spans="1:16" x14ac:dyDescent="0.25">
      <c r="A51" s="28">
        <v>42766</v>
      </c>
      <c r="B51" s="27">
        <v>0.62164351851851851</v>
      </c>
      <c r="C51" s="24">
        <v>475.16669999999999</v>
      </c>
      <c r="D51" s="24">
        <v>8.61</v>
      </c>
      <c r="E51" s="24">
        <v>44.838000000000001</v>
      </c>
      <c r="F51" s="24">
        <v>14.686999999999999</v>
      </c>
      <c r="G51" s="5">
        <v>-0.2</v>
      </c>
      <c r="H51" s="24">
        <v>3.5</v>
      </c>
      <c r="I51" s="24">
        <v>7.96</v>
      </c>
      <c r="J51" s="24">
        <v>8.92</v>
      </c>
      <c r="K51" s="24">
        <v>92.961100000000002</v>
      </c>
      <c r="L51" s="24">
        <v>30.1</v>
      </c>
      <c r="O51" s="70">
        <f t="shared" si="2"/>
        <v>0.24099999999999999</v>
      </c>
      <c r="P51" s="1">
        <f t="shared" si="3"/>
        <v>41.942</v>
      </c>
    </row>
    <row r="52" spans="1:16" x14ac:dyDescent="0.25">
      <c r="A52" s="28">
        <v>42766</v>
      </c>
      <c r="B52" s="27">
        <v>0.62175925925925923</v>
      </c>
      <c r="C52" s="24">
        <v>475.33330000000001</v>
      </c>
      <c r="D52" s="24">
        <v>8.6199999999999992</v>
      </c>
      <c r="E52" s="24">
        <v>44.652000000000001</v>
      </c>
      <c r="F52" s="24">
        <v>14.686999999999999</v>
      </c>
      <c r="G52" s="5">
        <v>-2.2000000000000002</v>
      </c>
      <c r="H52" s="24">
        <v>3.47</v>
      </c>
      <c r="I52" s="24">
        <v>7.96</v>
      </c>
      <c r="J52" s="24">
        <v>8.93</v>
      </c>
      <c r="K52" s="24">
        <v>93.018699999999995</v>
      </c>
      <c r="L52" s="24">
        <v>30.09</v>
      </c>
      <c r="O52" s="70">
        <f t="shared" si="2"/>
        <v>0.13399999999999995</v>
      </c>
      <c r="P52" s="1">
        <f t="shared" si="3"/>
        <v>41.756</v>
      </c>
    </row>
    <row r="53" spans="1:16" x14ac:dyDescent="0.25">
      <c r="A53" s="28">
        <v>42766</v>
      </c>
      <c r="B53" s="27">
        <v>0.62187500000000007</v>
      </c>
      <c r="C53" s="24">
        <v>475.5</v>
      </c>
      <c r="D53" s="24">
        <v>8.6300000000000008</v>
      </c>
      <c r="E53" s="24">
        <v>44.826999999999998</v>
      </c>
      <c r="F53" s="24">
        <v>14.686999999999999</v>
      </c>
      <c r="G53" s="5">
        <v>-0.7</v>
      </c>
      <c r="H53" s="24">
        <v>3.4409999999999998</v>
      </c>
      <c r="I53" s="24">
        <v>7.96</v>
      </c>
      <c r="J53" s="24">
        <v>8.93</v>
      </c>
      <c r="K53" s="24">
        <v>93.060900000000004</v>
      </c>
      <c r="L53" s="24">
        <v>30.09</v>
      </c>
      <c r="O53" s="70">
        <f t="shared" si="2"/>
        <v>0.21425</v>
      </c>
      <c r="P53" s="1">
        <f t="shared" si="3"/>
        <v>41.930999999999997</v>
      </c>
    </row>
    <row r="54" spans="1:16" x14ac:dyDescent="0.25">
      <c r="A54" s="28">
        <v>42766</v>
      </c>
      <c r="B54" s="27">
        <v>0.62199074074074068</v>
      </c>
      <c r="C54" s="24">
        <v>475.66669999999999</v>
      </c>
      <c r="D54" s="24">
        <v>8.6199999999999992</v>
      </c>
      <c r="E54" s="24">
        <v>44.81</v>
      </c>
      <c r="F54" s="24">
        <v>14.686999999999999</v>
      </c>
      <c r="G54" s="5">
        <v>-1.8</v>
      </c>
      <c r="H54" s="24">
        <v>3.4409999999999998</v>
      </c>
      <c r="I54" s="24">
        <v>7.95</v>
      </c>
      <c r="J54" s="24">
        <v>8.92</v>
      </c>
      <c r="K54" s="24">
        <v>93.000100000000003</v>
      </c>
      <c r="L54" s="24">
        <v>30.09</v>
      </c>
      <c r="O54" s="70">
        <f t="shared" si="2"/>
        <v>0.15539999999999998</v>
      </c>
      <c r="P54" s="1">
        <f t="shared" si="3"/>
        <v>41.914000000000001</v>
      </c>
    </row>
    <row r="55" spans="1:16" x14ac:dyDescent="0.25">
      <c r="A55" s="28">
        <v>42766</v>
      </c>
      <c r="B55" s="27">
        <v>0.62210648148148151</v>
      </c>
      <c r="C55" s="24">
        <v>475.83330000000001</v>
      </c>
      <c r="D55" s="24">
        <v>8.6199999999999992</v>
      </c>
      <c r="E55" s="24">
        <v>44.777999999999999</v>
      </c>
      <c r="F55" s="24">
        <v>14.686999999999999</v>
      </c>
      <c r="G55" s="5">
        <v>-1.9</v>
      </c>
      <c r="H55" s="24">
        <v>3.4409999999999998</v>
      </c>
      <c r="I55" s="24">
        <v>7.95</v>
      </c>
      <c r="J55" s="24">
        <v>8.93</v>
      </c>
      <c r="K55" s="24">
        <v>93.021199999999993</v>
      </c>
      <c r="L55" s="24">
        <v>30.09</v>
      </c>
      <c r="O55" s="70">
        <f t="shared" si="2"/>
        <v>0.15004999999999999</v>
      </c>
      <c r="P55" s="1">
        <f t="shared" si="3"/>
        <v>41.881999999999998</v>
      </c>
    </row>
    <row r="56" spans="1:16" x14ac:dyDescent="0.25">
      <c r="A56" s="28">
        <v>42766</v>
      </c>
      <c r="B56" s="27">
        <v>0.62222222222222223</v>
      </c>
      <c r="C56" s="24">
        <v>476</v>
      </c>
      <c r="D56" s="24">
        <v>8.6300000000000008</v>
      </c>
      <c r="E56" s="24">
        <v>44.744999999999997</v>
      </c>
      <c r="F56" s="24">
        <v>14.686999999999999</v>
      </c>
      <c r="G56" s="5">
        <v>-2.1</v>
      </c>
      <c r="H56" s="24">
        <v>3.47</v>
      </c>
      <c r="I56" s="24">
        <v>7.95</v>
      </c>
      <c r="J56" s="24">
        <v>8.92</v>
      </c>
      <c r="K56" s="24">
        <v>93.001499999999993</v>
      </c>
      <c r="L56" s="24">
        <v>30.08</v>
      </c>
      <c r="O56" s="70">
        <f t="shared" si="2"/>
        <v>0.13934999999999997</v>
      </c>
      <c r="P56" s="1">
        <f t="shared" si="3"/>
        <v>41.848999999999997</v>
      </c>
    </row>
    <row r="57" spans="1:16" x14ac:dyDescent="0.25">
      <c r="A57" s="28">
        <v>42766</v>
      </c>
      <c r="B57" s="27">
        <v>0.62233796296296295</v>
      </c>
      <c r="C57" s="24">
        <v>476.16669999999999</v>
      </c>
      <c r="D57" s="24">
        <v>8.6300000000000008</v>
      </c>
      <c r="E57" s="24">
        <v>44.695999999999998</v>
      </c>
      <c r="F57" s="24">
        <v>14.686999999999999</v>
      </c>
      <c r="G57" s="5">
        <v>-1.7</v>
      </c>
      <c r="H57" s="24">
        <v>3.47</v>
      </c>
      <c r="I57" s="24">
        <v>7.95</v>
      </c>
      <c r="J57" s="24">
        <v>8.92</v>
      </c>
      <c r="K57" s="24">
        <v>92.982600000000005</v>
      </c>
      <c r="L57" s="24">
        <v>30.09</v>
      </c>
      <c r="O57" s="70">
        <f t="shared" si="2"/>
        <v>0.16075</v>
      </c>
      <c r="P57" s="1">
        <f t="shared" si="3"/>
        <v>41.8</v>
      </c>
    </row>
    <row r="58" spans="1:16" x14ac:dyDescent="0.25">
      <c r="A58" s="28">
        <v>42766</v>
      </c>
      <c r="B58" s="27">
        <v>0.62245370370370368</v>
      </c>
      <c r="C58" s="24">
        <v>476.33330000000001</v>
      </c>
      <c r="D58" s="24">
        <v>8.6199999999999992</v>
      </c>
      <c r="E58" s="24">
        <v>44.619</v>
      </c>
      <c r="F58" s="24">
        <v>14.686999999999999</v>
      </c>
      <c r="G58" s="5">
        <v>-1.8</v>
      </c>
      <c r="H58" s="24">
        <v>3.47</v>
      </c>
      <c r="I58" s="24">
        <v>7.95</v>
      </c>
      <c r="J58" s="24">
        <v>8.93</v>
      </c>
      <c r="K58" s="24">
        <v>93.015799999999999</v>
      </c>
      <c r="L58" s="24">
        <v>30.08</v>
      </c>
      <c r="O58" s="70">
        <f t="shared" si="2"/>
        <v>0.15539999999999998</v>
      </c>
      <c r="P58" s="1">
        <f t="shared" si="3"/>
        <v>41.722999999999999</v>
      </c>
    </row>
    <row r="59" spans="1:16" x14ac:dyDescent="0.25">
      <c r="A59" s="28">
        <v>42766</v>
      </c>
      <c r="B59" s="27">
        <v>0.6225694444444444</v>
      </c>
      <c r="C59" s="24">
        <v>476.5</v>
      </c>
      <c r="D59" s="24">
        <v>8.6199999999999992</v>
      </c>
      <c r="E59" s="24">
        <v>44.576000000000001</v>
      </c>
      <c r="F59" s="24">
        <v>14.686999999999999</v>
      </c>
      <c r="G59" s="5">
        <v>-1.7</v>
      </c>
      <c r="H59" s="24">
        <v>3.47</v>
      </c>
      <c r="I59" s="24">
        <v>7.95</v>
      </c>
      <c r="J59" s="24">
        <v>8.93</v>
      </c>
      <c r="K59" s="24">
        <v>93.0137</v>
      </c>
      <c r="L59" s="24">
        <v>30.08</v>
      </c>
      <c r="O59" s="70">
        <f t="shared" si="2"/>
        <v>0.16075</v>
      </c>
      <c r="P59" s="1">
        <f t="shared" si="3"/>
        <v>41.68</v>
      </c>
    </row>
    <row r="60" spans="1:16" x14ac:dyDescent="0.25">
      <c r="A60" s="28">
        <v>42766</v>
      </c>
      <c r="B60" s="27">
        <v>0.62268518518518523</v>
      </c>
      <c r="C60" s="24">
        <v>476.66669999999999</v>
      </c>
      <c r="D60" s="24">
        <v>8.6300000000000008</v>
      </c>
      <c r="E60" s="24">
        <v>44.646999999999998</v>
      </c>
      <c r="F60" s="24">
        <v>14.686999999999999</v>
      </c>
      <c r="G60" s="5">
        <v>-0.5</v>
      </c>
      <c r="H60" s="24">
        <v>3.4409999999999998</v>
      </c>
      <c r="I60" s="24">
        <v>7.95</v>
      </c>
      <c r="J60" s="24">
        <v>8.93</v>
      </c>
      <c r="K60" s="24">
        <v>93.073300000000003</v>
      </c>
      <c r="L60" s="24">
        <v>30.08</v>
      </c>
      <c r="O60" s="70">
        <f t="shared" si="2"/>
        <v>0.22494999999999998</v>
      </c>
      <c r="P60" s="1">
        <f t="shared" si="3"/>
        <v>41.750999999999998</v>
      </c>
    </row>
    <row r="61" spans="1:16" x14ac:dyDescent="0.25">
      <c r="A61" s="28">
        <v>42766</v>
      </c>
      <c r="B61" s="27">
        <v>0.62280092592592595</v>
      </c>
      <c r="C61" s="24">
        <v>476.83330000000001</v>
      </c>
      <c r="D61" s="24">
        <v>8.6199999999999992</v>
      </c>
      <c r="E61" s="24">
        <v>44.722999999999999</v>
      </c>
      <c r="F61" s="24">
        <v>14.686999999999999</v>
      </c>
      <c r="G61" s="5">
        <v>-1.9</v>
      </c>
      <c r="H61" s="24">
        <v>3.4409999999999998</v>
      </c>
      <c r="I61" s="24">
        <v>7.95</v>
      </c>
      <c r="J61" s="24">
        <v>8.92</v>
      </c>
      <c r="K61" s="24">
        <v>92.966399999999993</v>
      </c>
      <c r="L61" s="24">
        <v>30.09</v>
      </c>
      <c r="O61" s="70">
        <f t="shared" si="2"/>
        <v>0.15004999999999999</v>
      </c>
      <c r="P61" s="1">
        <f t="shared" si="3"/>
        <v>41.826999999999998</v>
      </c>
    </row>
    <row r="62" spans="1:16" x14ac:dyDescent="0.25">
      <c r="A62" s="28">
        <v>42766</v>
      </c>
      <c r="B62" s="27">
        <v>0.62291666666666667</v>
      </c>
      <c r="C62" s="24">
        <v>477</v>
      </c>
      <c r="D62" s="24">
        <v>8.6199999999999992</v>
      </c>
      <c r="E62" s="24">
        <v>44.662999999999997</v>
      </c>
      <c r="F62" s="24">
        <v>14.686999999999999</v>
      </c>
      <c r="G62" s="5">
        <v>-1.7</v>
      </c>
      <c r="H62" s="24">
        <v>3.47</v>
      </c>
      <c r="I62" s="24">
        <v>7.95</v>
      </c>
      <c r="J62" s="24">
        <v>8.91</v>
      </c>
      <c r="K62" s="24">
        <v>92.882999999999996</v>
      </c>
      <c r="L62" s="24">
        <v>30.08</v>
      </c>
      <c r="O62" s="70">
        <f t="shared" si="2"/>
        <v>0.16075</v>
      </c>
      <c r="P62" s="1">
        <f t="shared" si="3"/>
        <v>41.766999999999996</v>
      </c>
    </row>
    <row r="63" spans="1:16" x14ac:dyDescent="0.25">
      <c r="A63" s="28">
        <v>42766</v>
      </c>
      <c r="B63" s="27">
        <v>0.6230324074074074</v>
      </c>
      <c r="C63" s="24">
        <v>477.16669999999999</v>
      </c>
      <c r="D63" s="24">
        <v>8.6199999999999992</v>
      </c>
      <c r="E63" s="24">
        <v>44.761000000000003</v>
      </c>
      <c r="F63" s="24">
        <v>14.686999999999999</v>
      </c>
      <c r="G63" s="5">
        <v>-1.7</v>
      </c>
      <c r="H63" s="24">
        <v>3.47</v>
      </c>
      <c r="I63" s="24">
        <v>7.95</v>
      </c>
      <c r="J63" s="24">
        <v>8.92</v>
      </c>
      <c r="K63" s="24">
        <v>92.898300000000006</v>
      </c>
      <c r="L63" s="24">
        <v>30.08</v>
      </c>
      <c r="O63" s="70">
        <f t="shared" si="2"/>
        <v>0.16075</v>
      </c>
      <c r="P63" s="1">
        <f t="shared" si="3"/>
        <v>41.865000000000002</v>
      </c>
    </row>
    <row r="64" spans="1:16" x14ac:dyDescent="0.25">
      <c r="A64" s="28">
        <v>42766</v>
      </c>
      <c r="B64" s="27">
        <v>0.62314814814814812</v>
      </c>
      <c r="C64" s="24">
        <v>477.33330000000001</v>
      </c>
      <c r="D64" s="24">
        <v>8.6199999999999992</v>
      </c>
      <c r="E64" s="24">
        <v>44.843000000000004</v>
      </c>
      <c r="F64" s="24">
        <v>14.686999999999999</v>
      </c>
      <c r="G64" s="5">
        <v>-1.9</v>
      </c>
      <c r="H64" s="24">
        <v>3.4409999999999998</v>
      </c>
      <c r="I64" s="24">
        <v>7.95</v>
      </c>
      <c r="J64" s="24">
        <v>8.92</v>
      </c>
      <c r="K64" s="24">
        <v>92.961200000000005</v>
      </c>
      <c r="L64" s="24">
        <v>30.09</v>
      </c>
      <c r="O64" s="70">
        <f t="shared" si="2"/>
        <v>0.15004999999999999</v>
      </c>
      <c r="P64" s="1">
        <f t="shared" si="3"/>
        <v>41.947000000000003</v>
      </c>
    </row>
    <row r="65" spans="1:16" x14ac:dyDescent="0.25">
      <c r="A65" s="28">
        <v>42766</v>
      </c>
      <c r="B65" s="27">
        <v>0.62326388888888895</v>
      </c>
      <c r="C65" s="24">
        <v>477.5</v>
      </c>
      <c r="D65" s="24">
        <v>8.6199999999999992</v>
      </c>
      <c r="E65" s="24">
        <v>44.662999999999997</v>
      </c>
      <c r="F65" s="24">
        <v>14.686999999999999</v>
      </c>
      <c r="G65" s="5">
        <v>-1</v>
      </c>
      <c r="H65" s="24">
        <v>3.47</v>
      </c>
      <c r="I65" s="24">
        <v>7.95</v>
      </c>
      <c r="J65" s="24">
        <v>8.93</v>
      </c>
      <c r="K65" s="24">
        <v>92.995999999999995</v>
      </c>
      <c r="L65" s="24">
        <v>30.09</v>
      </c>
      <c r="O65" s="70">
        <f t="shared" si="2"/>
        <v>0.19819999999999999</v>
      </c>
      <c r="P65" s="1">
        <f t="shared" si="3"/>
        <v>41.766999999999996</v>
      </c>
    </row>
    <row r="66" spans="1:16" x14ac:dyDescent="0.25">
      <c r="A66" s="28">
        <v>42766</v>
      </c>
      <c r="B66" s="27">
        <v>0.62337962962962956</v>
      </c>
      <c r="C66" s="24">
        <v>477.66669999999999</v>
      </c>
      <c r="D66" s="24">
        <v>8.61</v>
      </c>
      <c r="E66" s="24">
        <v>44.667999999999999</v>
      </c>
      <c r="F66" s="24">
        <v>14.686999999999999</v>
      </c>
      <c r="G66" s="5">
        <v>-1.6</v>
      </c>
      <c r="H66" s="24">
        <v>3.47</v>
      </c>
      <c r="I66" s="24">
        <v>7.95</v>
      </c>
      <c r="J66" s="24">
        <v>8.92</v>
      </c>
      <c r="K66" s="24">
        <v>92.920400000000001</v>
      </c>
      <c r="L66" s="24">
        <v>30.09</v>
      </c>
      <c r="O66" s="70">
        <f t="shared" si="2"/>
        <v>0.16609999999999997</v>
      </c>
      <c r="P66" s="1">
        <f t="shared" si="3"/>
        <v>41.771999999999998</v>
      </c>
    </row>
    <row r="67" spans="1:16" x14ac:dyDescent="0.25">
      <c r="A67" s="28">
        <v>42766</v>
      </c>
      <c r="B67" s="27">
        <v>0.62349537037037039</v>
      </c>
      <c r="C67" s="24">
        <v>477.83330000000001</v>
      </c>
      <c r="D67" s="24">
        <v>8.6199999999999992</v>
      </c>
      <c r="E67" s="24">
        <v>44.777999999999999</v>
      </c>
      <c r="F67" s="24">
        <v>14.686999999999999</v>
      </c>
      <c r="G67" s="5">
        <v>-2</v>
      </c>
      <c r="H67" s="24">
        <v>3.47</v>
      </c>
      <c r="I67" s="24">
        <v>7.95</v>
      </c>
      <c r="J67" s="24">
        <v>8.92</v>
      </c>
      <c r="K67" s="24">
        <v>92.924800000000005</v>
      </c>
      <c r="L67" s="24">
        <v>30.08</v>
      </c>
      <c r="O67" s="70">
        <f t="shared" si="2"/>
        <v>0.1447</v>
      </c>
      <c r="P67" s="1">
        <f t="shared" si="3"/>
        <v>41.881999999999998</v>
      </c>
    </row>
    <row r="68" spans="1:16" x14ac:dyDescent="0.25">
      <c r="A68" s="28">
        <v>42766</v>
      </c>
      <c r="B68" s="27">
        <v>0.62361111111111112</v>
      </c>
      <c r="C68" s="24">
        <v>478</v>
      </c>
      <c r="D68" s="24">
        <v>8.6199999999999992</v>
      </c>
      <c r="E68" s="24">
        <v>44.695999999999998</v>
      </c>
      <c r="F68" s="24">
        <v>14.686999999999999</v>
      </c>
      <c r="G68" s="5">
        <v>-1.8</v>
      </c>
      <c r="H68" s="24">
        <v>3.47</v>
      </c>
      <c r="I68" s="24">
        <v>7.95</v>
      </c>
      <c r="J68" s="24">
        <v>8.92</v>
      </c>
      <c r="K68" s="24">
        <v>92.925799999999995</v>
      </c>
      <c r="L68" s="24">
        <v>30.08</v>
      </c>
      <c r="O68" s="70">
        <f t="shared" si="2"/>
        <v>0.15539999999999998</v>
      </c>
      <c r="P68" s="1">
        <f t="shared" si="3"/>
        <v>41.8</v>
      </c>
    </row>
    <row r="69" spans="1:16" x14ac:dyDescent="0.25">
      <c r="A69" s="28">
        <v>42766</v>
      </c>
      <c r="B69" s="27">
        <v>0.62372685185185184</v>
      </c>
      <c r="C69" s="24">
        <v>478.16669999999999</v>
      </c>
      <c r="D69" s="24">
        <v>8.6199999999999992</v>
      </c>
      <c r="E69" s="24">
        <v>44.542999999999999</v>
      </c>
      <c r="F69" s="24">
        <v>14.686999999999999</v>
      </c>
      <c r="G69" s="5">
        <v>-0.1</v>
      </c>
      <c r="H69" s="24">
        <v>3.47</v>
      </c>
      <c r="I69" s="24">
        <v>7.95</v>
      </c>
      <c r="J69" s="24">
        <v>8.92</v>
      </c>
      <c r="K69" s="24">
        <v>92.903599999999997</v>
      </c>
      <c r="L69" s="24">
        <v>30.08</v>
      </c>
      <c r="O69" s="70">
        <f t="shared" si="2"/>
        <v>0.24634999999999999</v>
      </c>
      <c r="P69" s="1">
        <f t="shared" si="3"/>
        <v>41.646999999999998</v>
      </c>
    </row>
    <row r="70" spans="1:16" x14ac:dyDescent="0.25">
      <c r="A70" s="28">
        <v>42766</v>
      </c>
      <c r="B70" s="27">
        <v>0.62384259259259256</v>
      </c>
      <c r="C70" s="24">
        <v>478.33330000000001</v>
      </c>
      <c r="D70" s="24">
        <v>8.6300000000000008</v>
      </c>
      <c r="E70" s="24">
        <v>44.701000000000001</v>
      </c>
      <c r="F70" s="24">
        <v>14.686999999999999</v>
      </c>
      <c r="G70" s="5">
        <v>-2.2000000000000002</v>
      </c>
      <c r="H70" s="24">
        <v>3.4409999999999998</v>
      </c>
      <c r="I70" s="24">
        <v>7.95</v>
      </c>
      <c r="J70" s="24">
        <v>8.91</v>
      </c>
      <c r="K70" s="24">
        <v>92.888400000000004</v>
      </c>
      <c r="L70" s="24">
        <v>30.07</v>
      </c>
      <c r="O70" s="70">
        <f t="shared" si="2"/>
        <v>0.13399999999999995</v>
      </c>
      <c r="P70" s="1">
        <f t="shared" si="3"/>
        <v>41.805</v>
      </c>
    </row>
    <row r="71" spans="1:16" x14ac:dyDescent="0.25">
      <c r="A71" s="28">
        <v>42766</v>
      </c>
      <c r="B71" s="27">
        <v>0.62395833333333328</v>
      </c>
      <c r="C71" s="24">
        <v>478.5</v>
      </c>
      <c r="D71" s="24">
        <v>8.6300000000000008</v>
      </c>
      <c r="E71" s="24">
        <v>44.924999999999997</v>
      </c>
      <c r="F71" s="24">
        <v>14.686999999999999</v>
      </c>
      <c r="G71" s="5">
        <v>-0.9</v>
      </c>
      <c r="H71" s="24">
        <v>3.4409999999999998</v>
      </c>
      <c r="I71" s="24">
        <v>7.95</v>
      </c>
      <c r="J71" s="24">
        <v>8.91</v>
      </c>
      <c r="K71" s="24">
        <v>92.873199999999997</v>
      </c>
      <c r="L71" s="24">
        <v>30.07</v>
      </c>
      <c r="O71" s="70">
        <f t="shared" si="2"/>
        <v>0.20354999999999998</v>
      </c>
      <c r="P71" s="1">
        <f t="shared" si="3"/>
        <v>42.028999999999996</v>
      </c>
    </row>
    <row r="72" spans="1:16" x14ac:dyDescent="0.25">
      <c r="A72" s="28">
        <v>42766</v>
      </c>
      <c r="B72" s="27">
        <v>0.62407407407407411</v>
      </c>
      <c r="C72" s="24">
        <v>478.66669999999999</v>
      </c>
      <c r="D72" s="24">
        <v>8.6199999999999992</v>
      </c>
      <c r="E72" s="24">
        <v>44.978999999999999</v>
      </c>
      <c r="F72" s="24">
        <v>14.686999999999999</v>
      </c>
      <c r="G72" s="5">
        <v>-1.8</v>
      </c>
      <c r="H72" s="24">
        <v>3.47</v>
      </c>
      <c r="I72" s="24">
        <v>7.95</v>
      </c>
      <c r="J72" s="24">
        <v>8.92</v>
      </c>
      <c r="K72" s="24">
        <v>92.903000000000006</v>
      </c>
      <c r="L72" s="24">
        <v>30.07</v>
      </c>
      <c r="O72" s="70">
        <f t="shared" si="2"/>
        <v>0.15539999999999998</v>
      </c>
      <c r="P72" s="1">
        <f t="shared" si="3"/>
        <v>42.082999999999998</v>
      </c>
    </row>
    <row r="73" spans="1:16" x14ac:dyDescent="0.25">
      <c r="A73" s="28">
        <v>42766</v>
      </c>
      <c r="B73" s="27">
        <v>0.62418981481481484</v>
      </c>
      <c r="C73" s="24">
        <v>478.83330000000001</v>
      </c>
      <c r="D73" s="24">
        <v>8.6300000000000008</v>
      </c>
      <c r="E73" s="24">
        <v>45.072000000000003</v>
      </c>
      <c r="F73" s="24">
        <v>14.686999999999999</v>
      </c>
      <c r="G73" s="5">
        <v>-2.5</v>
      </c>
      <c r="H73" s="24">
        <v>3.4409999999999998</v>
      </c>
      <c r="I73" s="24">
        <v>7.95</v>
      </c>
      <c r="J73" s="24">
        <v>8.92</v>
      </c>
      <c r="K73" s="24">
        <v>92.934399999999997</v>
      </c>
      <c r="L73" s="24">
        <v>30.07</v>
      </c>
      <c r="O73" s="70">
        <f t="shared" si="2"/>
        <v>0.11794999999999997</v>
      </c>
      <c r="P73" s="1">
        <f t="shared" si="3"/>
        <v>42.176000000000002</v>
      </c>
    </row>
    <row r="74" spans="1:16" x14ac:dyDescent="0.25">
      <c r="A74" s="28">
        <v>42766</v>
      </c>
      <c r="B74" s="27">
        <v>0.62430555555555556</v>
      </c>
      <c r="C74" s="24">
        <v>479</v>
      </c>
      <c r="D74" s="24">
        <v>8.6199999999999992</v>
      </c>
      <c r="E74" s="24">
        <v>43.658999999999999</v>
      </c>
      <c r="F74" s="24">
        <v>14.686999999999999</v>
      </c>
      <c r="G74" s="5">
        <v>-0.6</v>
      </c>
      <c r="H74" s="24">
        <v>3.47</v>
      </c>
      <c r="I74" s="24">
        <v>7.95</v>
      </c>
      <c r="J74" s="24">
        <v>8.93</v>
      </c>
      <c r="K74" s="24">
        <v>93.085499999999996</v>
      </c>
      <c r="L74" s="24">
        <v>30.07</v>
      </c>
      <c r="O74" s="70">
        <f t="shared" si="2"/>
        <v>0.21959999999999999</v>
      </c>
      <c r="P74" s="1">
        <f t="shared" si="3"/>
        <v>40.762999999999998</v>
      </c>
    </row>
    <row r="75" spans="1:16" x14ac:dyDescent="0.25">
      <c r="A75" s="28">
        <v>42766</v>
      </c>
      <c r="B75" s="27">
        <v>0.62442129629629628</v>
      </c>
      <c r="C75" s="24">
        <v>479.16669999999999</v>
      </c>
      <c r="D75" s="24">
        <v>8.6199999999999992</v>
      </c>
      <c r="E75" s="24">
        <v>36.143999999999998</v>
      </c>
      <c r="F75" s="24">
        <v>14.686999999999999</v>
      </c>
      <c r="G75" s="5">
        <v>-2.9</v>
      </c>
      <c r="H75" s="24">
        <v>3.4409999999999998</v>
      </c>
      <c r="I75" s="24">
        <v>7.95</v>
      </c>
      <c r="J75" s="24">
        <v>8.94</v>
      </c>
      <c r="K75" s="24">
        <v>93.166899999999998</v>
      </c>
      <c r="L75" s="24">
        <v>30.05</v>
      </c>
      <c r="O75" s="70">
        <f t="shared" si="2"/>
        <v>9.6549999999999997E-2</v>
      </c>
      <c r="P75" s="1">
        <f t="shared" si="3"/>
        <v>33.247999999999998</v>
      </c>
    </row>
    <row r="76" spans="1:16" x14ac:dyDescent="0.25">
      <c r="A76" s="28">
        <v>42766</v>
      </c>
      <c r="B76" s="27">
        <v>0.624537037037037</v>
      </c>
      <c r="C76" s="24">
        <v>479.33330000000001</v>
      </c>
      <c r="D76" s="24">
        <v>8.6</v>
      </c>
      <c r="E76" s="24">
        <v>25.050999999999998</v>
      </c>
      <c r="F76" s="24">
        <v>14.686999999999999</v>
      </c>
      <c r="G76" s="5">
        <v>-3.8</v>
      </c>
      <c r="H76" s="24">
        <v>3.4409999999999998</v>
      </c>
      <c r="I76" s="24">
        <v>7.97</v>
      </c>
      <c r="J76" s="24">
        <v>9.0299999999999994</v>
      </c>
      <c r="K76" s="24">
        <v>93.953999999999994</v>
      </c>
      <c r="L76" s="24">
        <v>29.96</v>
      </c>
      <c r="O76" s="70">
        <f t="shared" si="2"/>
        <v>4.8399999999999999E-2</v>
      </c>
      <c r="P76" s="1">
        <f t="shared" si="3"/>
        <v>22.154999999999998</v>
      </c>
    </row>
    <row r="77" spans="1:16" x14ac:dyDescent="0.25">
      <c r="A77" s="28">
        <v>42766</v>
      </c>
      <c r="B77" s="27">
        <v>0.62465277777777783</v>
      </c>
      <c r="C77" s="24">
        <v>479.5</v>
      </c>
      <c r="D77" s="24">
        <v>8.5399999999999991</v>
      </c>
      <c r="E77" s="24">
        <v>18.532</v>
      </c>
      <c r="F77" s="24">
        <v>14.686999999999999</v>
      </c>
      <c r="G77" s="5">
        <v>-3.9</v>
      </c>
      <c r="H77" s="24">
        <v>3.4409999999999998</v>
      </c>
      <c r="I77" s="24">
        <v>7.98</v>
      </c>
      <c r="J77" s="24">
        <v>9.25</v>
      </c>
      <c r="K77" s="24">
        <v>96.163200000000003</v>
      </c>
      <c r="L77" s="24">
        <v>29.95</v>
      </c>
      <c r="O77" s="70">
        <f t="shared" si="2"/>
        <v>4.3049999999999977E-2</v>
      </c>
      <c r="P77" s="1">
        <f t="shared" si="3"/>
        <v>15.635999999999999</v>
      </c>
    </row>
    <row r="78" spans="1:16" x14ac:dyDescent="0.25">
      <c r="A78" s="28">
        <v>42766</v>
      </c>
      <c r="B78" s="27">
        <v>0.62476851851851845</v>
      </c>
      <c r="C78" s="24">
        <v>479.66669999999999</v>
      </c>
      <c r="D78" s="24">
        <v>8.5299999999999994</v>
      </c>
      <c r="E78" s="24">
        <v>14.659000000000001</v>
      </c>
      <c r="F78" s="24">
        <v>14.686999999999999</v>
      </c>
      <c r="G78" s="5">
        <v>-3.6</v>
      </c>
      <c r="H78" s="24">
        <v>3.4409999999999998</v>
      </c>
      <c r="I78" s="24">
        <v>7.97</v>
      </c>
      <c r="J78" s="24">
        <v>9.42</v>
      </c>
      <c r="K78" s="24">
        <v>97.905799999999999</v>
      </c>
      <c r="L78" s="24">
        <v>29.94</v>
      </c>
      <c r="O78" s="70">
        <f t="shared" si="2"/>
        <v>5.9099999999999986E-2</v>
      </c>
      <c r="P78" s="1">
        <f t="shared" si="3"/>
        <v>11.763000000000002</v>
      </c>
    </row>
    <row r="79" spans="1:16" x14ac:dyDescent="0.25">
      <c r="A79" s="28">
        <v>42766</v>
      </c>
      <c r="B79" s="27">
        <v>0.62488425925925928</v>
      </c>
      <c r="C79" s="24">
        <v>479.83330000000001</v>
      </c>
      <c r="D79" s="24">
        <v>8.52</v>
      </c>
      <c r="E79" s="24">
        <v>14.567</v>
      </c>
      <c r="F79" s="24">
        <v>14.686999999999999</v>
      </c>
      <c r="G79" s="5">
        <v>-3.9</v>
      </c>
      <c r="H79" s="24">
        <v>3.4409999999999998</v>
      </c>
      <c r="I79" s="24">
        <v>7.98</v>
      </c>
      <c r="J79" s="24">
        <v>9.4700000000000006</v>
      </c>
      <c r="K79" s="24">
        <v>98.350999999999999</v>
      </c>
      <c r="L79" s="24">
        <v>29.95</v>
      </c>
      <c r="O79" s="70">
        <f t="shared" si="2"/>
        <v>4.3049999999999977E-2</v>
      </c>
      <c r="P79" s="1">
        <f t="shared" si="3"/>
        <v>11.670999999999999</v>
      </c>
    </row>
    <row r="80" spans="1:16" x14ac:dyDescent="0.25">
      <c r="A80" s="28">
        <v>42766</v>
      </c>
      <c r="B80" s="27">
        <v>0.625</v>
      </c>
      <c r="C80" s="24">
        <v>480</v>
      </c>
      <c r="D80" s="24">
        <v>8.52</v>
      </c>
      <c r="E80" s="24">
        <v>14.736000000000001</v>
      </c>
      <c r="F80" s="24">
        <v>14.686999999999999</v>
      </c>
      <c r="G80" s="5">
        <v>-4.3</v>
      </c>
      <c r="H80" s="24">
        <v>3.4409999999999998</v>
      </c>
      <c r="I80" s="24">
        <v>7.98</v>
      </c>
      <c r="J80" s="24">
        <v>9.5</v>
      </c>
      <c r="K80" s="24">
        <v>98.656199999999998</v>
      </c>
      <c r="L80" s="24">
        <v>29.95</v>
      </c>
      <c r="O80" s="70">
        <f t="shared" si="2"/>
        <v>2.1650000000000003E-2</v>
      </c>
      <c r="P80" s="1">
        <f t="shared" si="3"/>
        <v>11.84</v>
      </c>
    </row>
    <row r="81" spans="1:16" x14ac:dyDescent="0.25">
      <c r="A81" s="28">
        <v>42766</v>
      </c>
      <c r="B81" s="27">
        <v>0.62511574074074072</v>
      </c>
      <c r="C81" s="24">
        <v>480.16669999999999</v>
      </c>
      <c r="D81" s="24">
        <v>8.52</v>
      </c>
      <c r="E81" s="24">
        <v>14.911</v>
      </c>
      <c r="F81" s="24">
        <v>14.686999999999999</v>
      </c>
      <c r="G81" s="5">
        <v>-3.7</v>
      </c>
      <c r="H81" s="24">
        <v>3.4409999999999998</v>
      </c>
      <c r="I81" s="24">
        <v>7.98</v>
      </c>
      <c r="J81" s="24">
        <v>9.51</v>
      </c>
      <c r="K81" s="24">
        <v>98.835400000000007</v>
      </c>
      <c r="L81" s="24">
        <v>29.94</v>
      </c>
      <c r="O81" s="70">
        <f t="shared" si="2"/>
        <v>5.3749999999999964E-2</v>
      </c>
      <c r="P81" s="1">
        <f t="shared" si="3"/>
        <v>12.015000000000001</v>
      </c>
    </row>
    <row r="82" spans="1:16" x14ac:dyDescent="0.25">
      <c r="A82" s="28">
        <v>42766</v>
      </c>
      <c r="B82" s="27">
        <v>0.62523148148148155</v>
      </c>
      <c r="C82" s="24">
        <v>480.33330000000001</v>
      </c>
      <c r="D82" s="24">
        <v>8.52</v>
      </c>
      <c r="E82" s="24">
        <v>15.773</v>
      </c>
      <c r="F82" s="24">
        <v>14.686999999999999</v>
      </c>
      <c r="G82" s="5">
        <v>-4.0999999999999996</v>
      </c>
      <c r="H82" s="24">
        <v>3.4409999999999998</v>
      </c>
      <c r="I82" s="24">
        <v>7.99</v>
      </c>
      <c r="J82" s="24">
        <v>9.5299999999999994</v>
      </c>
      <c r="K82" s="24">
        <v>98.958600000000004</v>
      </c>
      <c r="L82" s="24">
        <v>29.94</v>
      </c>
      <c r="O82" s="70">
        <f t="shared" si="2"/>
        <v>3.234999999999999E-2</v>
      </c>
      <c r="P82" s="1">
        <f t="shared" si="3"/>
        <v>12.876999999999999</v>
      </c>
    </row>
    <row r="83" spans="1:16" x14ac:dyDescent="0.25">
      <c r="A83" s="28">
        <v>42766</v>
      </c>
      <c r="B83" s="27">
        <v>0.62534722222222217</v>
      </c>
      <c r="C83" s="24">
        <v>480.5</v>
      </c>
      <c r="D83" s="24">
        <v>8.5299999999999994</v>
      </c>
      <c r="E83" s="24">
        <v>15.821999999999999</v>
      </c>
      <c r="F83" s="24">
        <v>14.686999999999999</v>
      </c>
      <c r="G83" s="5">
        <v>-4</v>
      </c>
      <c r="H83" s="24">
        <v>3.47</v>
      </c>
      <c r="I83" s="24">
        <v>7.99</v>
      </c>
      <c r="J83" s="24">
        <v>9.5500000000000007</v>
      </c>
      <c r="K83" s="24">
        <v>99.248900000000006</v>
      </c>
      <c r="L83" s="24">
        <v>29.94</v>
      </c>
      <c r="O83" s="70">
        <f t="shared" si="2"/>
        <v>3.7699999999999984E-2</v>
      </c>
      <c r="P83" s="1">
        <f t="shared" si="3"/>
        <v>12.925999999999998</v>
      </c>
    </row>
    <row r="84" spans="1:16" x14ac:dyDescent="0.25">
      <c r="A84" s="28">
        <v>42766</v>
      </c>
      <c r="B84" s="27">
        <v>0.625462962962963</v>
      </c>
      <c r="C84" s="24">
        <v>480.66669999999999</v>
      </c>
      <c r="D84" s="24">
        <v>8.5299999999999994</v>
      </c>
      <c r="E84" s="24">
        <v>15.741</v>
      </c>
      <c r="F84" s="24">
        <v>14.686999999999999</v>
      </c>
      <c r="G84" s="5">
        <v>-3.9</v>
      </c>
      <c r="H84" s="24">
        <v>3.5</v>
      </c>
      <c r="I84" s="24">
        <v>7.99</v>
      </c>
      <c r="J84" s="24">
        <v>9.5500000000000007</v>
      </c>
      <c r="K84" s="24">
        <v>99.221199999999996</v>
      </c>
      <c r="L84" s="24">
        <v>29.94</v>
      </c>
      <c r="O84" s="70">
        <f t="shared" si="2"/>
        <v>4.3049999999999977E-2</v>
      </c>
      <c r="P84" s="1">
        <f t="shared" si="3"/>
        <v>12.844999999999999</v>
      </c>
    </row>
    <row r="85" spans="1:16" x14ac:dyDescent="0.25">
      <c r="A85" s="28">
        <v>42766</v>
      </c>
      <c r="B85" s="27">
        <v>0.62557870370370372</v>
      </c>
      <c r="C85" s="24">
        <v>480.83330000000001</v>
      </c>
      <c r="D85" s="24">
        <v>8.5299999999999994</v>
      </c>
      <c r="E85" s="24">
        <v>15.811999999999999</v>
      </c>
      <c r="F85" s="24">
        <v>14.686999999999999</v>
      </c>
      <c r="G85" s="5">
        <v>-4.2</v>
      </c>
      <c r="H85" s="24">
        <v>3.47</v>
      </c>
      <c r="I85" s="24">
        <v>7.99</v>
      </c>
      <c r="J85" s="24">
        <v>9.5399999999999991</v>
      </c>
      <c r="K85" s="24">
        <v>99.096500000000006</v>
      </c>
      <c r="L85" s="24">
        <v>29.94</v>
      </c>
      <c r="O85" s="70">
        <f t="shared" si="2"/>
        <v>2.6999999999999968E-2</v>
      </c>
      <c r="P85" s="1">
        <f t="shared" si="3"/>
        <v>12.916</v>
      </c>
    </row>
    <row r="86" spans="1:16" x14ac:dyDescent="0.25">
      <c r="A86" s="28">
        <v>42766</v>
      </c>
      <c r="B86" s="27">
        <v>0.62569444444444444</v>
      </c>
      <c r="C86" s="24">
        <v>481</v>
      </c>
      <c r="D86" s="24">
        <v>8.52</v>
      </c>
      <c r="E86" s="24">
        <v>15.768000000000001</v>
      </c>
      <c r="F86" s="24">
        <v>14.686999999999999</v>
      </c>
      <c r="G86" s="5">
        <v>-4.0999999999999996</v>
      </c>
      <c r="H86" s="24">
        <v>3.47</v>
      </c>
      <c r="I86" s="24">
        <v>7.99</v>
      </c>
      <c r="J86" s="24">
        <v>9.5399999999999991</v>
      </c>
      <c r="K86" s="24">
        <v>99.049300000000002</v>
      </c>
      <c r="L86" s="24">
        <v>29.94</v>
      </c>
      <c r="O86" s="70">
        <f t="shared" si="2"/>
        <v>3.234999999999999E-2</v>
      </c>
      <c r="P86" s="1">
        <f t="shared" si="3"/>
        <v>12.872</v>
      </c>
    </row>
    <row r="87" spans="1:16" x14ac:dyDescent="0.25">
      <c r="A87" s="28">
        <v>42766</v>
      </c>
      <c r="B87" s="27">
        <v>0.62581018518518516</v>
      </c>
      <c r="C87" s="24">
        <v>481.16669999999999</v>
      </c>
      <c r="D87" s="24">
        <v>8.5299999999999994</v>
      </c>
      <c r="E87" s="24">
        <v>15.67</v>
      </c>
      <c r="F87" s="24">
        <v>14.686999999999999</v>
      </c>
      <c r="G87" s="5">
        <v>-4.0999999999999996</v>
      </c>
      <c r="H87" s="24">
        <v>3.47</v>
      </c>
      <c r="I87" s="24">
        <v>7.99</v>
      </c>
      <c r="J87" s="24">
        <v>9.5500000000000007</v>
      </c>
      <c r="K87" s="24">
        <v>99.260400000000004</v>
      </c>
      <c r="L87" s="24">
        <v>29.94</v>
      </c>
      <c r="O87" s="70">
        <f t="shared" si="2"/>
        <v>3.234999999999999E-2</v>
      </c>
      <c r="P87" s="1">
        <f t="shared" si="3"/>
        <v>12.774000000000001</v>
      </c>
    </row>
    <row r="88" spans="1:16" x14ac:dyDescent="0.25">
      <c r="A88" s="28">
        <v>42766</v>
      </c>
      <c r="B88" s="27">
        <v>0.62592592592592589</v>
      </c>
      <c r="C88" s="24">
        <v>481.33330000000001</v>
      </c>
      <c r="D88" s="24">
        <v>8.5299999999999994</v>
      </c>
      <c r="E88" s="24">
        <v>15.637</v>
      </c>
      <c r="F88" s="24">
        <v>14.686999999999999</v>
      </c>
      <c r="G88" s="5">
        <v>-4</v>
      </c>
      <c r="H88" s="24">
        <v>3.47</v>
      </c>
      <c r="I88" s="24">
        <v>7.99</v>
      </c>
      <c r="J88" s="24">
        <v>9.5399999999999991</v>
      </c>
      <c r="K88" s="24">
        <v>99.100099999999998</v>
      </c>
      <c r="L88" s="24">
        <v>29.93</v>
      </c>
      <c r="O88" s="70">
        <f t="shared" si="2"/>
        <v>3.7699999999999984E-2</v>
      </c>
      <c r="P88" s="1">
        <f t="shared" si="3"/>
        <v>12.741</v>
      </c>
    </row>
    <row r="89" spans="1:16" x14ac:dyDescent="0.25">
      <c r="A89" s="28">
        <v>42766</v>
      </c>
      <c r="B89" s="27">
        <v>0.62604166666666672</v>
      </c>
      <c r="C89" s="24">
        <v>481.5</v>
      </c>
      <c r="D89" s="24">
        <v>8.52</v>
      </c>
      <c r="E89" s="24">
        <v>15.714</v>
      </c>
      <c r="F89" s="24">
        <v>14.686999999999999</v>
      </c>
      <c r="G89" s="5">
        <v>-3.9</v>
      </c>
      <c r="H89" s="24">
        <v>3.4409999999999998</v>
      </c>
      <c r="I89" s="24">
        <v>7.99</v>
      </c>
      <c r="J89" s="24">
        <v>9.5299999999999994</v>
      </c>
      <c r="K89" s="24">
        <v>98.933700000000002</v>
      </c>
      <c r="L89" s="24">
        <v>29.93</v>
      </c>
      <c r="O89" s="70">
        <f t="shared" si="2"/>
        <v>4.3049999999999977E-2</v>
      </c>
      <c r="P89" s="1">
        <f t="shared" si="3"/>
        <v>12.818000000000001</v>
      </c>
    </row>
    <row r="90" spans="1:16" x14ac:dyDescent="0.25">
      <c r="A90" s="28">
        <v>42766</v>
      </c>
      <c r="B90" s="27">
        <v>0.62615740740740744</v>
      </c>
      <c r="C90" s="24">
        <v>481.66669999999999</v>
      </c>
      <c r="D90" s="24">
        <v>8.52</v>
      </c>
      <c r="E90" s="24">
        <v>15.827999999999999</v>
      </c>
      <c r="F90" s="24">
        <v>14.686999999999999</v>
      </c>
      <c r="G90" s="5">
        <v>-3.9</v>
      </c>
      <c r="H90" s="24">
        <v>3.5</v>
      </c>
      <c r="I90" s="24">
        <v>7.99</v>
      </c>
      <c r="J90" s="24">
        <v>9.5299999999999994</v>
      </c>
      <c r="K90" s="24">
        <v>98.963200000000001</v>
      </c>
      <c r="L90" s="24">
        <v>29.94</v>
      </c>
      <c r="O90" s="70">
        <f t="shared" si="2"/>
        <v>4.3049999999999977E-2</v>
      </c>
      <c r="P90" s="1">
        <f t="shared" si="3"/>
        <v>12.931999999999999</v>
      </c>
    </row>
    <row r="91" spans="1:16" x14ac:dyDescent="0.25">
      <c r="A91" s="28">
        <v>42766</v>
      </c>
      <c r="B91" s="27">
        <v>0.62627314814814816</v>
      </c>
      <c r="C91" s="24">
        <v>481.83330000000001</v>
      </c>
      <c r="D91" s="24">
        <v>8.5299999999999994</v>
      </c>
      <c r="E91" s="24">
        <v>15.625999999999999</v>
      </c>
      <c r="F91" s="24">
        <v>14.686999999999999</v>
      </c>
      <c r="G91" s="5">
        <v>-3.9</v>
      </c>
      <c r="H91" s="24">
        <v>3.4409999999999998</v>
      </c>
      <c r="I91" s="24">
        <v>7.99</v>
      </c>
      <c r="J91" s="24">
        <v>9.5299999999999994</v>
      </c>
      <c r="K91" s="24">
        <v>98.960700000000003</v>
      </c>
      <c r="L91" s="24">
        <v>29.94</v>
      </c>
      <c r="O91" s="70">
        <f t="shared" si="2"/>
        <v>4.3049999999999977E-2</v>
      </c>
      <c r="P91" s="1">
        <f t="shared" si="3"/>
        <v>12.73</v>
      </c>
    </row>
    <row r="92" spans="1:16" x14ac:dyDescent="0.25">
      <c r="A92" s="28">
        <v>42766</v>
      </c>
      <c r="B92" s="27">
        <v>0.62638888888888888</v>
      </c>
      <c r="C92" s="24">
        <v>482</v>
      </c>
      <c r="D92" s="24">
        <v>8.5299999999999994</v>
      </c>
      <c r="E92" s="24">
        <v>15.773999999999999</v>
      </c>
      <c r="F92" s="24">
        <v>14.686999999999999</v>
      </c>
      <c r="G92" s="5">
        <v>-3.9</v>
      </c>
      <c r="H92" s="24">
        <v>3.47</v>
      </c>
      <c r="I92" s="24">
        <v>8</v>
      </c>
      <c r="J92" s="24">
        <v>9.5399999999999991</v>
      </c>
      <c r="K92" s="24">
        <v>99.093800000000002</v>
      </c>
      <c r="L92" s="24">
        <v>29.93</v>
      </c>
      <c r="O92" s="70">
        <f t="shared" si="2"/>
        <v>4.3049999999999977E-2</v>
      </c>
      <c r="P92" s="1">
        <f t="shared" si="3"/>
        <v>12.878</v>
      </c>
    </row>
    <row r="93" spans="1:16" x14ac:dyDescent="0.25">
      <c r="A93" s="28">
        <v>42766</v>
      </c>
      <c r="B93" s="27">
        <v>0.62650462962962961</v>
      </c>
      <c r="C93" s="24">
        <v>482.16669999999999</v>
      </c>
      <c r="D93" s="24">
        <v>8.5299999999999994</v>
      </c>
      <c r="E93" s="24">
        <v>15.632</v>
      </c>
      <c r="F93" s="24">
        <v>14.686999999999999</v>
      </c>
      <c r="G93" s="5">
        <v>-3.9</v>
      </c>
      <c r="H93" s="24">
        <v>3.5</v>
      </c>
      <c r="I93" s="24">
        <v>8</v>
      </c>
      <c r="J93" s="24">
        <v>9.5399999999999991</v>
      </c>
      <c r="K93" s="24">
        <v>99.06</v>
      </c>
      <c r="L93" s="24">
        <v>29.94</v>
      </c>
      <c r="O93" s="70">
        <f t="shared" si="2"/>
        <v>4.3049999999999977E-2</v>
      </c>
      <c r="P93" s="1">
        <f t="shared" si="3"/>
        <v>12.736000000000001</v>
      </c>
    </row>
    <row r="94" spans="1:16" x14ac:dyDescent="0.25">
      <c r="A94" s="28">
        <v>42766</v>
      </c>
      <c r="B94" s="27">
        <v>0.62662037037037044</v>
      </c>
      <c r="C94" s="24">
        <v>482.33330000000001</v>
      </c>
      <c r="D94" s="24">
        <v>8.5299999999999994</v>
      </c>
      <c r="E94" s="24">
        <v>15.888</v>
      </c>
      <c r="F94" s="24">
        <v>14.686999999999999</v>
      </c>
      <c r="G94" s="5">
        <v>-4.2</v>
      </c>
      <c r="H94" s="24">
        <v>3.47</v>
      </c>
      <c r="I94" s="24">
        <v>8</v>
      </c>
      <c r="J94" s="24">
        <v>9.5500000000000007</v>
      </c>
      <c r="K94" s="24">
        <v>99.182599999999994</v>
      </c>
      <c r="L94" s="24">
        <v>29.94</v>
      </c>
      <c r="O94" s="70">
        <f t="shared" si="2"/>
        <v>2.6999999999999968E-2</v>
      </c>
      <c r="P94" s="1">
        <f t="shared" si="3"/>
        <v>12.992000000000001</v>
      </c>
    </row>
    <row r="95" spans="1:16" x14ac:dyDescent="0.25">
      <c r="A95" s="28">
        <v>42766</v>
      </c>
      <c r="B95" s="27">
        <v>0.62673611111111105</v>
      </c>
      <c r="C95" s="24">
        <v>482.5</v>
      </c>
      <c r="D95" s="24">
        <v>8.5299999999999994</v>
      </c>
      <c r="E95" s="24">
        <v>15.659000000000001</v>
      </c>
      <c r="F95" s="24">
        <v>14.686999999999999</v>
      </c>
      <c r="G95" s="5">
        <v>-4.0999999999999996</v>
      </c>
      <c r="H95" s="24">
        <v>3.5</v>
      </c>
      <c r="I95" s="24">
        <v>8</v>
      </c>
      <c r="J95" s="24">
        <v>9.5299999999999994</v>
      </c>
      <c r="K95" s="24">
        <v>99.037700000000001</v>
      </c>
      <c r="L95" s="24">
        <v>29.94</v>
      </c>
      <c r="O95" s="70">
        <f t="shared" si="2"/>
        <v>3.234999999999999E-2</v>
      </c>
      <c r="P95" s="1">
        <f t="shared" si="3"/>
        <v>12.763000000000002</v>
      </c>
    </row>
    <row r="96" spans="1:16" x14ac:dyDescent="0.25">
      <c r="A96" s="28">
        <v>42766</v>
      </c>
      <c r="B96" s="27">
        <v>0.62685185185185188</v>
      </c>
      <c r="C96" s="24">
        <v>482.66669999999999</v>
      </c>
      <c r="D96" s="24">
        <v>8.5299999999999994</v>
      </c>
      <c r="E96" s="24">
        <v>15.659000000000001</v>
      </c>
      <c r="F96" s="24">
        <v>14.686999999999999</v>
      </c>
      <c r="G96" s="5">
        <v>-4.0999999999999996</v>
      </c>
      <c r="H96" s="24">
        <v>3.47</v>
      </c>
      <c r="I96" s="24">
        <v>8</v>
      </c>
      <c r="J96" s="24">
        <v>9.5500000000000007</v>
      </c>
      <c r="K96" s="24">
        <v>99.162499999999994</v>
      </c>
      <c r="L96" s="24">
        <v>29.94</v>
      </c>
      <c r="O96" s="70">
        <f t="shared" ref="O96:O158" si="4">IF(G96="","",IF(G96*O$2+O$3&lt;0,0,G96*O$2+O$3))</f>
        <v>3.234999999999999E-2</v>
      </c>
      <c r="P96" s="1">
        <f t="shared" ref="P96:P158" si="5">E96-P$4</f>
        <v>12.763000000000002</v>
      </c>
    </row>
    <row r="97" spans="1:16" x14ac:dyDescent="0.25">
      <c r="A97" s="28">
        <v>42766</v>
      </c>
      <c r="B97" s="27">
        <v>0.6269675925925926</v>
      </c>
      <c r="C97" s="24">
        <v>482.83330000000001</v>
      </c>
      <c r="D97" s="24">
        <v>8.5299999999999994</v>
      </c>
      <c r="E97" s="24">
        <v>15.768000000000001</v>
      </c>
      <c r="F97" s="24">
        <v>14.686999999999999</v>
      </c>
      <c r="G97" s="5">
        <v>-4.0999999999999996</v>
      </c>
      <c r="H97" s="24">
        <v>3.4409999999999998</v>
      </c>
      <c r="I97" s="24">
        <v>8</v>
      </c>
      <c r="J97" s="24">
        <v>9.5399999999999991</v>
      </c>
      <c r="K97" s="24">
        <v>99.071600000000004</v>
      </c>
      <c r="L97" s="24">
        <v>29.94</v>
      </c>
      <c r="O97" s="70">
        <f t="shared" si="4"/>
        <v>3.234999999999999E-2</v>
      </c>
      <c r="P97" s="1">
        <f t="shared" si="5"/>
        <v>12.872</v>
      </c>
    </row>
    <row r="98" spans="1:16" x14ac:dyDescent="0.25">
      <c r="A98" s="28">
        <v>42766</v>
      </c>
      <c r="B98" s="27">
        <v>0.62708333333333333</v>
      </c>
      <c r="C98" s="24">
        <v>483</v>
      </c>
      <c r="D98" s="24">
        <v>8.5299999999999994</v>
      </c>
      <c r="E98" s="24">
        <v>15.702999999999999</v>
      </c>
      <c r="F98" s="24">
        <v>14.686999999999999</v>
      </c>
      <c r="G98" s="5">
        <v>-3.9</v>
      </c>
      <c r="H98" s="24">
        <v>3.47</v>
      </c>
      <c r="I98" s="24">
        <v>8</v>
      </c>
      <c r="J98" s="24">
        <v>9.5399999999999991</v>
      </c>
      <c r="K98" s="24">
        <v>99.140900000000002</v>
      </c>
      <c r="L98" s="24">
        <v>29.94</v>
      </c>
      <c r="O98" s="70">
        <f t="shared" si="4"/>
        <v>4.3049999999999977E-2</v>
      </c>
      <c r="P98" s="1">
        <f t="shared" si="5"/>
        <v>12.806999999999999</v>
      </c>
    </row>
    <row r="99" spans="1:16" x14ac:dyDescent="0.25">
      <c r="A99" s="28">
        <v>42766</v>
      </c>
      <c r="B99" s="27">
        <v>0.62719907407407405</v>
      </c>
      <c r="C99" s="24">
        <v>483.16669999999999</v>
      </c>
      <c r="D99" s="24">
        <v>8.5299999999999994</v>
      </c>
      <c r="E99" s="24">
        <v>15.725</v>
      </c>
      <c r="F99" s="24">
        <v>14.686999999999999</v>
      </c>
      <c r="G99" s="5">
        <v>-3.9</v>
      </c>
      <c r="H99" s="24">
        <v>3.47</v>
      </c>
      <c r="I99" s="24">
        <v>8</v>
      </c>
      <c r="J99" s="24">
        <v>9.5500000000000007</v>
      </c>
      <c r="K99" s="24">
        <v>99.175200000000004</v>
      </c>
      <c r="L99" s="24">
        <v>29.94</v>
      </c>
      <c r="O99" s="70">
        <f t="shared" si="4"/>
        <v>4.3049999999999977E-2</v>
      </c>
      <c r="P99" s="1">
        <f t="shared" si="5"/>
        <v>12.829000000000001</v>
      </c>
    </row>
    <row r="100" spans="1:16" x14ac:dyDescent="0.25">
      <c r="A100" s="28">
        <v>42766</v>
      </c>
      <c r="B100" s="27">
        <v>0.62731481481481477</v>
      </c>
      <c r="C100" s="24">
        <v>483.33330000000001</v>
      </c>
      <c r="D100" s="24">
        <v>8.5299999999999994</v>
      </c>
      <c r="E100" s="24">
        <v>15.73</v>
      </c>
      <c r="F100" s="24">
        <v>14.686999999999999</v>
      </c>
      <c r="G100" s="5">
        <v>-4</v>
      </c>
      <c r="H100" s="24">
        <v>3.4409999999999998</v>
      </c>
      <c r="I100" s="24">
        <v>8</v>
      </c>
      <c r="J100" s="24">
        <v>9.5399999999999991</v>
      </c>
      <c r="K100" s="24">
        <v>99.145799999999994</v>
      </c>
      <c r="L100" s="24">
        <v>29.95</v>
      </c>
      <c r="O100" s="70">
        <f t="shared" si="4"/>
        <v>3.7699999999999984E-2</v>
      </c>
      <c r="P100" s="1">
        <f t="shared" si="5"/>
        <v>12.834</v>
      </c>
    </row>
    <row r="101" spans="1:16" x14ac:dyDescent="0.25">
      <c r="A101" s="28">
        <v>42766</v>
      </c>
      <c r="B101" s="27">
        <v>0.6274305555555556</v>
      </c>
      <c r="C101" s="24">
        <v>483.5</v>
      </c>
      <c r="D101" s="24">
        <v>8.5299999999999994</v>
      </c>
      <c r="E101" s="24">
        <v>15.627000000000001</v>
      </c>
      <c r="F101" s="24">
        <v>14.686999999999999</v>
      </c>
      <c r="G101" s="5">
        <v>-3.5</v>
      </c>
      <c r="H101" s="24">
        <v>3.47</v>
      </c>
      <c r="I101" s="24">
        <v>8</v>
      </c>
      <c r="J101" s="24">
        <v>9.5299999999999994</v>
      </c>
      <c r="K101" s="24">
        <v>98.981999999999999</v>
      </c>
      <c r="L101" s="24">
        <v>29.95</v>
      </c>
      <c r="O101" s="70">
        <f t="shared" si="4"/>
        <v>6.444999999999998E-2</v>
      </c>
      <c r="P101" s="1">
        <f t="shared" si="5"/>
        <v>12.731000000000002</v>
      </c>
    </row>
    <row r="102" spans="1:16" x14ac:dyDescent="0.25">
      <c r="A102" s="28">
        <v>42766</v>
      </c>
      <c r="B102" s="27">
        <v>0.62754629629629632</v>
      </c>
      <c r="C102" s="24">
        <v>483.66669999999999</v>
      </c>
      <c r="D102" s="24">
        <v>8.52</v>
      </c>
      <c r="E102" s="24">
        <v>15.571999999999999</v>
      </c>
      <c r="F102" s="24">
        <v>14.686999999999999</v>
      </c>
      <c r="G102" s="5">
        <v>-3.6</v>
      </c>
      <c r="H102" s="24">
        <v>3.4409999999999998</v>
      </c>
      <c r="I102" s="24">
        <v>8</v>
      </c>
      <c r="J102" s="24">
        <v>9.5299999999999994</v>
      </c>
      <c r="K102" s="24">
        <v>99.040199999999999</v>
      </c>
      <c r="L102" s="24">
        <v>29.95</v>
      </c>
      <c r="O102" s="70">
        <f t="shared" si="4"/>
        <v>5.9099999999999986E-2</v>
      </c>
      <c r="P102" s="1">
        <f t="shared" si="5"/>
        <v>12.675999999999998</v>
      </c>
    </row>
    <row r="103" spans="1:16" x14ac:dyDescent="0.25">
      <c r="A103" s="28">
        <v>42766</v>
      </c>
      <c r="B103" s="27">
        <v>0.62766203703703705</v>
      </c>
      <c r="C103" s="24">
        <v>483.83330000000001</v>
      </c>
      <c r="D103" s="24">
        <v>8.52</v>
      </c>
      <c r="E103" s="24">
        <v>15.605</v>
      </c>
      <c r="F103" s="24">
        <v>14.686999999999999</v>
      </c>
      <c r="G103" s="5">
        <v>-3.1</v>
      </c>
      <c r="H103" s="24">
        <v>3.4409999999999998</v>
      </c>
      <c r="I103" s="24">
        <v>8</v>
      </c>
      <c r="J103" s="24">
        <v>9.5399999999999991</v>
      </c>
      <c r="K103" s="24">
        <v>99.125100000000003</v>
      </c>
      <c r="L103" s="24">
        <v>29.95</v>
      </c>
      <c r="O103" s="70">
        <f t="shared" si="4"/>
        <v>8.5849999999999982E-2</v>
      </c>
      <c r="P103" s="1">
        <f t="shared" si="5"/>
        <v>12.709</v>
      </c>
    </row>
    <row r="104" spans="1:16" x14ac:dyDescent="0.25">
      <c r="A104" s="28">
        <v>42766</v>
      </c>
      <c r="B104" s="27">
        <v>0.62777777777777777</v>
      </c>
      <c r="C104" s="24">
        <v>484</v>
      </c>
      <c r="D104" s="24">
        <v>8.52</v>
      </c>
      <c r="E104" s="24">
        <v>15.888</v>
      </c>
      <c r="F104" s="24">
        <v>14.686999999999999</v>
      </c>
      <c r="G104" s="5">
        <v>-3.9</v>
      </c>
      <c r="H104" s="24">
        <v>3.47</v>
      </c>
      <c r="I104" s="24">
        <v>8</v>
      </c>
      <c r="J104" s="24">
        <v>9.5399999999999991</v>
      </c>
      <c r="K104" s="24">
        <v>99.100099999999998</v>
      </c>
      <c r="L104" s="24">
        <v>29.95</v>
      </c>
      <c r="O104" s="70">
        <f t="shared" si="4"/>
        <v>4.3049999999999977E-2</v>
      </c>
      <c r="P104" s="1">
        <f t="shared" si="5"/>
        <v>12.992000000000001</v>
      </c>
    </row>
    <row r="105" spans="1:16" x14ac:dyDescent="0.25">
      <c r="A105" s="28">
        <v>42766</v>
      </c>
      <c r="B105" s="27">
        <v>0.62789351851851849</v>
      </c>
      <c r="C105" s="24">
        <v>484.16669999999999</v>
      </c>
      <c r="D105" s="24">
        <v>8.52</v>
      </c>
      <c r="E105" s="24">
        <v>15.827999999999999</v>
      </c>
      <c r="F105" s="24">
        <v>14.686999999999999</v>
      </c>
      <c r="G105" s="5">
        <v>-3.9</v>
      </c>
      <c r="H105" s="24">
        <v>3.47</v>
      </c>
      <c r="I105" s="24">
        <v>8</v>
      </c>
      <c r="J105" s="24">
        <v>9.5299999999999994</v>
      </c>
      <c r="K105" s="24">
        <v>99.002099999999999</v>
      </c>
      <c r="L105" s="24">
        <v>29.96</v>
      </c>
      <c r="O105" s="70">
        <f t="shared" si="4"/>
        <v>4.3049999999999977E-2</v>
      </c>
      <c r="P105" s="1">
        <f t="shared" si="5"/>
        <v>12.931999999999999</v>
      </c>
    </row>
    <row r="106" spans="1:16" x14ac:dyDescent="0.25">
      <c r="A106" s="28">
        <v>42766</v>
      </c>
      <c r="B106" s="27">
        <v>0.62800925925925932</v>
      </c>
      <c r="C106" s="24">
        <v>484.33330000000001</v>
      </c>
      <c r="D106" s="24">
        <v>8.52</v>
      </c>
      <c r="E106" s="24">
        <v>16.096</v>
      </c>
      <c r="F106" s="24">
        <v>14.686999999999999</v>
      </c>
      <c r="G106" s="5">
        <v>-4.0999999999999996</v>
      </c>
      <c r="H106" s="24">
        <v>3.47</v>
      </c>
      <c r="I106" s="24">
        <v>8</v>
      </c>
      <c r="J106" s="24">
        <v>9.5399999999999991</v>
      </c>
      <c r="K106" s="24">
        <v>99.064300000000003</v>
      </c>
      <c r="L106" s="24">
        <v>29.96</v>
      </c>
      <c r="O106" s="70">
        <f t="shared" si="4"/>
        <v>3.234999999999999E-2</v>
      </c>
      <c r="P106" s="1">
        <f t="shared" si="5"/>
        <v>13.2</v>
      </c>
    </row>
    <row r="107" spans="1:16" x14ac:dyDescent="0.25">
      <c r="A107" s="28">
        <v>42766</v>
      </c>
      <c r="B107" s="27">
        <v>0.62812499999999993</v>
      </c>
      <c r="C107" s="24">
        <v>484.5</v>
      </c>
      <c r="D107" s="24">
        <v>8.52</v>
      </c>
      <c r="E107" s="24">
        <v>10.778</v>
      </c>
      <c r="F107" s="24">
        <v>14.686999999999999</v>
      </c>
      <c r="G107" s="5">
        <v>-3.9</v>
      </c>
      <c r="H107" s="24">
        <v>3.47</v>
      </c>
      <c r="I107" s="24">
        <v>8</v>
      </c>
      <c r="J107" s="24">
        <v>9.5399999999999991</v>
      </c>
      <c r="K107" s="24">
        <v>99.0364</v>
      </c>
      <c r="L107" s="24">
        <v>29.93</v>
      </c>
      <c r="O107" s="70">
        <f t="shared" si="4"/>
        <v>4.3049999999999977E-2</v>
      </c>
      <c r="P107" s="1">
        <f t="shared" si="5"/>
        <v>7.8820000000000006</v>
      </c>
    </row>
    <row r="108" spans="1:16" x14ac:dyDescent="0.25">
      <c r="A108" s="28">
        <v>42766</v>
      </c>
      <c r="B108" s="27">
        <v>0.62824074074074077</v>
      </c>
      <c r="C108" s="24">
        <v>484.66669999999999</v>
      </c>
      <c r="D108" s="24">
        <v>8.51</v>
      </c>
      <c r="E108" s="24">
        <v>5.5469999999999997</v>
      </c>
      <c r="F108" s="24">
        <v>14.686999999999999</v>
      </c>
      <c r="G108" s="5">
        <v>-4.0999999999999996</v>
      </c>
      <c r="H108" s="24">
        <v>3.47</v>
      </c>
      <c r="I108" s="24">
        <v>8</v>
      </c>
      <c r="J108" s="24">
        <v>9.5299999999999994</v>
      </c>
      <c r="K108" s="24">
        <v>98.926699999999997</v>
      </c>
      <c r="L108" s="24">
        <v>29.89</v>
      </c>
      <c r="O108" s="70">
        <f t="shared" si="4"/>
        <v>3.234999999999999E-2</v>
      </c>
      <c r="P108" s="1">
        <f t="shared" si="5"/>
        <v>2.6509999999999998</v>
      </c>
    </row>
    <row r="109" spans="1:16" x14ac:dyDescent="0.25">
      <c r="A109" s="28">
        <v>42766</v>
      </c>
      <c r="B109" s="27">
        <v>0.62835648148148149</v>
      </c>
      <c r="C109" s="24">
        <v>484.83330000000001</v>
      </c>
      <c r="D109" s="24">
        <v>8.52</v>
      </c>
      <c r="E109" s="24">
        <v>6.6920000000000002</v>
      </c>
      <c r="F109" s="24">
        <v>14.686999999999999</v>
      </c>
      <c r="G109" s="5">
        <v>-3.6</v>
      </c>
      <c r="H109" s="24">
        <v>3.4409999999999998</v>
      </c>
      <c r="I109" s="24">
        <v>8</v>
      </c>
      <c r="J109" s="24">
        <v>9.5399999999999991</v>
      </c>
      <c r="K109" s="24">
        <v>99.05</v>
      </c>
      <c r="L109" s="24">
        <v>29.91</v>
      </c>
      <c r="O109" s="70">
        <f t="shared" si="4"/>
        <v>5.9099999999999986E-2</v>
      </c>
      <c r="P109" s="1">
        <f t="shared" si="5"/>
        <v>3.7960000000000003</v>
      </c>
    </row>
    <row r="110" spans="1:16" x14ac:dyDescent="0.25">
      <c r="A110" s="28">
        <v>42766</v>
      </c>
      <c r="B110" s="27">
        <v>0.62847222222222221</v>
      </c>
      <c r="C110" s="24">
        <v>485</v>
      </c>
      <c r="D110" s="24">
        <v>8.52</v>
      </c>
      <c r="E110" s="24">
        <v>7.2270000000000003</v>
      </c>
      <c r="F110" s="24">
        <v>14.686999999999999</v>
      </c>
      <c r="G110" s="5">
        <v>-4.3</v>
      </c>
      <c r="H110" s="24">
        <v>3.47</v>
      </c>
      <c r="I110" s="24">
        <v>8</v>
      </c>
      <c r="J110" s="24">
        <v>9.5399999999999991</v>
      </c>
      <c r="K110" s="24">
        <v>99.059200000000004</v>
      </c>
      <c r="L110" s="24">
        <v>29.92</v>
      </c>
      <c r="O110" s="70">
        <f t="shared" si="4"/>
        <v>2.1650000000000003E-2</v>
      </c>
      <c r="P110" s="1">
        <f t="shared" si="5"/>
        <v>4.3310000000000004</v>
      </c>
    </row>
    <row r="111" spans="1:16" x14ac:dyDescent="0.25">
      <c r="A111" s="28">
        <v>42766</v>
      </c>
      <c r="B111" s="27">
        <v>0.62858796296296293</v>
      </c>
      <c r="C111" s="24">
        <v>485.16669999999999</v>
      </c>
      <c r="D111" s="24">
        <v>8.51</v>
      </c>
      <c r="E111" s="24">
        <v>7.3090000000000002</v>
      </c>
      <c r="F111" s="24">
        <v>14.686999999999999</v>
      </c>
      <c r="G111" s="5">
        <v>-3.9</v>
      </c>
      <c r="H111" s="24">
        <v>3.4409999999999998</v>
      </c>
      <c r="I111" s="24">
        <v>8</v>
      </c>
      <c r="J111" s="24">
        <v>9.5500000000000007</v>
      </c>
      <c r="K111" s="24">
        <v>99.123699999999999</v>
      </c>
      <c r="L111" s="24">
        <v>29.91</v>
      </c>
      <c r="O111" s="70">
        <f t="shared" si="4"/>
        <v>4.3049999999999977E-2</v>
      </c>
      <c r="P111" s="1">
        <f t="shared" si="5"/>
        <v>4.4130000000000003</v>
      </c>
    </row>
    <row r="112" spans="1:16" x14ac:dyDescent="0.25">
      <c r="A112" s="28">
        <v>42766</v>
      </c>
      <c r="B112" s="27">
        <v>0.62870370370370365</v>
      </c>
      <c r="C112" s="24">
        <v>485.33330000000001</v>
      </c>
      <c r="D112" s="24">
        <v>8.51</v>
      </c>
      <c r="E112" s="24">
        <v>6.6929999999999996</v>
      </c>
      <c r="F112" s="24">
        <v>14.686999999999999</v>
      </c>
      <c r="G112" s="5">
        <v>-4.2</v>
      </c>
      <c r="H112" s="24">
        <v>3.47</v>
      </c>
      <c r="I112" s="24">
        <v>8</v>
      </c>
      <c r="J112" s="24">
        <v>9.5399999999999991</v>
      </c>
      <c r="K112" s="24">
        <v>99.028599999999997</v>
      </c>
      <c r="L112" s="24">
        <v>29.91</v>
      </c>
      <c r="O112" s="70">
        <f t="shared" si="4"/>
        <v>2.6999999999999968E-2</v>
      </c>
      <c r="P112" s="1">
        <f t="shared" si="5"/>
        <v>3.7969999999999997</v>
      </c>
    </row>
    <row r="113" spans="1:16" x14ac:dyDescent="0.25">
      <c r="A113" s="28">
        <v>42766</v>
      </c>
      <c r="B113" s="27">
        <v>0.62881944444444449</v>
      </c>
      <c r="C113" s="24">
        <v>485.5</v>
      </c>
      <c r="D113" s="24">
        <v>8.51</v>
      </c>
      <c r="E113" s="24">
        <v>6.9050000000000002</v>
      </c>
      <c r="F113" s="24">
        <v>14.686999999999999</v>
      </c>
      <c r="G113" s="5">
        <v>-4.3</v>
      </c>
      <c r="H113" s="24">
        <v>3.4409999999999998</v>
      </c>
      <c r="I113" s="24">
        <v>8</v>
      </c>
      <c r="J113" s="24">
        <v>9.5500000000000007</v>
      </c>
      <c r="K113" s="24">
        <v>99.199399999999997</v>
      </c>
      <c r="L113" s="24">
        <v>29.91</v>
      </c>
      <c r="O113" s="70">
        <f t="shared" si="4"/>
        <v>2.1650000000000003E-2</v>
      </c>
      <c r="P113" s="1">
        <f t="shared" si="5"/>
        <v>4.0090000000000003</v>
      </c>
    </row>
    <row r="114" spans="1:16" x14ac:dyDescent="0.25">
      <c r="A114" s="28">
        <v>42766</v>
      </c>
      <c r="B114" s="27">
        <v>0.62893518518518521</v>
      </c>
      <c r="C114" s="24">
        <v>485.66669999999999</v>
      </c>
      <c r="D114" s="24">
        <v>8.51</v>
      </c>
      <c r="E114" s="24">
        <v>7.08</v>
      </c>
      <c r="F114" s="24">
        <v>14.686999999999999</v>
      </c>
      <c r="G114" s="5">
        <v>-4.4000000000000004</v>
      </c>
      <c r="H114" s="24">
        <v>3.4409999999999998</v>
      </c>
      <c r="I114" s="24">
        <v>8</v>
      </c>
      <c r="J114" s="24">
        <v>9.5299999999999994</v>
      </c>
      <c r="K114" s="24">
        <v>99.001400000000004</v>
      </c>
      <c r="L114" s="24">
        <v>29.91</v>
      </c>
      <c r="O114" s="70">
        <f t="shared" si="4"/>
        <v>1.6299999999999953E-2</v>
      </c>
      <c r="P114" s="1">
        <f t="shared" si="5"/>
        <v>4.1840000000000002</v>
      </c>
    </row>
    <row r="115" spans="1:16" x14ac:dyDescent="0.25">
      <c r="A115" s="28">
        <v>42766</v>
      </c>
      <c r="B115" s="27">
        <v>0.62905092592592593</v>
      </c>
      <c r="C115" s="24">
        <v>485.83330000000001</v>
      </c>
      <c r="D115" s="24">
        <v>8.51</v>
      </c>
      <c r="E115" s="24">
        <v>6.9</v>
      </c>
      <c r="F115" s="24">
        <v>14.686999999999999</v>
      </c>
      <c r="G115" s="5">
        <v>-4.2</v>
      </c>
      <c r="H115" s="24">
        <v>3.47</v>
      </c>
      <c r="I115" s="24">
        <v>8</v>
      </c>
      <c r="J115" s="24">
        <v>9.5399999999999991</v>
      </c>
      <c r="K115" s="24">
        <v>99.093999999999994</v>
      </c>
      <c r="L115" s="24">
        <v>29.92</v>
      </c>
      <c r="O115" s="70">
        <f t="shared" si="4"/>
        <v>2.6999999999999968E-2</v>
      </c>
      <c r="P115" s="1">
        <f t="shared" si="5"/>
        <v>4.0040000000000004</v>
      </c>
    </row>
    <row r="116" spans="1:16" x14ac:dyDescent="0.25">
      <c r="A116" s="28">
        <v>42766</v>
      </c>
      <c r="B116" s="27">
        <v>0.62916666666666665</v>
      </c>
      <c r="C116" s="24">
        <v>486</v>
      </c>
      <c r="D116" s="24">
        <v>8.51</v>
      </c>
      <c r="E116" s="24">
        <v>6.8840000000000003</v>
      </c>
      <c r="F116" s="24">
        <v>14.686999999999999</v>
      </c>
      <c r="G116" s="5">
        <v>-4.2</v>
      </c>
      <c r="H116" s="24">
        <v>3.47</v>
      </c>
      <c r="I116" s="24">
        <v>8</v>
      </c>
      <c r="J116" s="24">
        <v>9.5500000000000007</v>
      </c>
      <c r="K116" s="24">
        <v>99.142399999999995</v>
      </c>
      <c r="L116" s="24">
        <v>29.92</v>
      </c>
      <c r="O116" s="70">
        <f t="shared" si="4"/>
        <v>2.6999999999999968E-2</v>
      </c>
      <c r="P116" s="1">
        <f t="shared" si="5"/>
        <v>3.9880000000000004</v>
      </c>
    </row>
    <row r="117" spans="1:16" x14ac:dyDescent="0.25">
      <c r="A117" s="28">
        <v>42766</v>
      </c>
      <c r="B117" s="27">
        <v>0.62928240740740737</v>
      </c>
      <c r="C117" s="24">
        <v>486.16669999999999</v>
      </c>
      <c r="D117" s="24">
        <v>8.51</v>
      </c>
      <c r="E117" s="24">
        <v>6.9649999999999999</v>
      </c>
      <c r="F117" s="24">
        <v>14.686999999999999</v>
      </c>
      <c r="G117" s="5">
        <v>-4.3</v>
      </c>
      <c r="H117" s="24">
        <v>3.4409999999999998</v>
      </c>
      <c r="I117" s="24">
        <v>8</v>
      </c>
      <c r="J117" s="24">
        <v>9.5399999999999991</v>
      </c>
      <c r="K117" s="24">
        <v>99.078800000000001</v>
      </c>
      <c r="L117" s="24">
        <v>29.92</v>
      </c>
      <c r="O117" s="70">
        <f t="shared" si="4"/>
        <v>2.1650000000000003E-2</v>
      </c>
      <c r="P117" s="1">
        <f t="shared" si="5"/>
        <v>4.069</v>
      </c>
    </row>
    <row r="118" spans="1:16" x14ac:dyDescent="0.25">
      <c r="A118" s="28">
        <v>42766</v>
      </c>
      <c r="B118" s="27">
        <v>0.62939814814814821</v>
      </c>
      <c r="C118" s="24">
        <v>486.33330000000001</v>
      </c>
      <c r="D118" s="24">
        <v>8.51</v>
      </c>
      <c r="E118" s="24">
        <v>6.9219999999999997</v>
      </c>
      <c r="F118" s="24">
        <v>14.686999999999999</v>
      </c>
      <c r="G118" s="5">
        <v>-4.2</v>
      </c>
      <c r="H118" s="24">
        <v>3.47</v>
      </c>
      <c r="I118" s="24">
        <v>8</v>
      </c>
      <c r="J118" s="24">
        <v>9.5500000000000007</v>
      </c>
      <c r="K118" s="24">
        <v>99.123599999999996</v>
      </c>
      <c r="L118" s="24">
        <v>29.91</v>
      </c>
      <c r="O118" s="70">
        <f t="shared" si="4"/>
        <v>2.6999999999999968E-2</v>
      </c>
      <c r="P118" s="1">
        <f t="shared" si="5"/>
        <v>4.0259999999999998</v>
      </c>
    </row>
    <row r="119" spans="1:16" x14ac:dyDescent="0.25">
      <c r="A119" s="28">
        <v>42766</v>
      </c>
      <c r="B119" s="27">
        <v>0.62951388888888882</v>
      </c>
      <c r="C119" s="24">
        <v>486.5</v>
      </c>
      <c r="D119" s="24">
        <v>8.51</v>
      </c>
      <c r="E119" s="24">
        <v>6.758</v>
      </c>
      <c r="F119" s="24">
        <v>14.686999999999999</v>
      </c>
      <c r="G119" s="5">
        <v>-4.2</v>
      </c>
      <c r="H119" s="24">
        <v>3.4409999999999998</v>
      </c>
      <c r="I119" s="24">
        <v>8</v>
      </c>
      <c r="J119" s="24">
        <v>9.5500000000000007</v>
      </c>
      <c r="K119" s="24">
        <v>99.142600000000002</v>
      </c>
      <c r="L119" s="24">
        <v>29.92</v>
      </c>
      <c r="O119" s="70">
        <f t="shared" si="4"/>
        <v>2.6999999999999968E-2</v>
      </c>
      <c r="P119" s="1">
        <f t="shared" si="5"/>
        <v>3.8620000000000001</v>
      </c>
    </row>
    <row r="120" spans="1:16" x14ac:dyDescent="0.25">
      <c r="A120" s="28">
        <v>42766</v>
      </c>
      <c r="B120" s="27">
        <v>0.62962962962962965</v>
      </c>
      <c r="C120" s="24">
        <v>486.66669999999999</v>
      </c>
      <c r="D120" s="24">
        <v>8.51</v>
      </c>
      <c r="E120" s="24">
        <v>6.9429999999999996</v>
      </c>
      <c r="F120" s="24">
        <v>14.686999999999999</v>
      </c>
      <c r="G120" s="5">
        <v>-4.3</v>
      </c>
      <c r="H120" s="24">
        <v>3.4409999999999998</v>
      </c>
      <c r="I120" s="24">
        <v>8</v>
      </c>
      <c r="J120" s="24">
        <v>9.5500000000000007</v>
      </c>
      <c r="K120" s="24">
        <v>99.171099999999996</v>
      </c>
      <c r="L120" s="24">
        <v>29.92</v>
      </c>
      <c r="O120" s="70">
        <f t="shared" si="4"/>
        <v>2.1650000000000003E-2</v>
      </c>
      <c r="P120" s="1">
        <f t="shared" si="5"/>
        <v>4.0469999999999997</v>
      </c>
    </row>
    <row r="121" spans="1:16" x14ac:dyDescent="0.25">
      <c r="A121" s="28">
        <v>42766</v>
      </c>
      <c r="B121" s="27">
        <v>0.62974537037037037</v>
      </c>
      <c r="C121" s="24">
        <v>486.83330000000001</v>
      </c>
      <c r="D121" s="24">
        <v>8.52</v>
      </c>
      <c r="E121" s="24">
        <v>7.0640000000000001</v>
      </c>
      <c r="F121" s="24">
        <v>14.686999999999999</v>
      </c>
      <c r="G121" s="5">
        <v>-4.3</v>
      </c>
      <c r="H121" s="24">
        <v>3.47</v>
      </c>
      <c r="I121" s="24">
        <v>8</v>
      </c>
      <c r="J121" s="24">
        <v>9.5500000000000007</v>
      </c>
      <c r="K121" s="24">
        <v>99.173400000000001</v>
      </c>
      <c r="L121" s="24">
        <v>29.91</v>
      </c>
      <c r="O121" s="70">
        <f t="shared" si="4"/>
        <v>2.1650000000000003E-2</v>
      </c>
      <c r="P121" s="1">
        <f t="shared" si="5"/>
        <v>4.1680000000000001</v>
      </c>
    </row>
    <row r="122" spans="1:16" x14ac:dyDescent="0.25">
      <c r="A122" s="28">
        <v>42766</v>
      </c>
      <c r="B122" s="27">
        <v>0.62986111111111109</v>
      </c>
      <c r="C122" s="24">
        <v>487</v>
      </c>
      <c r="D122" s="24">
        <v>8.51</v>
      </c>
      <c r="E122" s="24">
        <v>6.8890000000000002</v>
      </c>
      <c r="F122" s="24">
        <v>14.686999999999999</v>
      </c>
      <c r="G122" s="5">
        <v>-4.2</v>
      </c>
      <c r="H122" s="24">
        <v>3.4409999999999998</v>
      </c>
      <c r="I122" s="24">
        <v>8</v>
      </c>
      <c r="J122" s="24">
        <v>9.5399999999999991</v>
      </c>
      <c r="K122" s="24">
        <v>99.055800000000005</v>
      </c>
      <c r="L122" s="24">
        <v>29.92</v>
      </c>
      <c r="O122" s="70">
        <f t="shared" si="4"/>
        <v>2.6999999999999968E-2</v>
      </c>
      <c r="P122" s="1">
        <f t="shared" si="5"/>
        <v>3.9930000000000003</v>
      </c>
    </row>
    <row r="123" spans="1:16" x14ac:dyDescent="0.25">
      <c r="A123" s="28">
        <v>42766</v>
      </c>
      <c r="B123" s="27">
        <v>0.62997685185185182</v>
      </c>
      <c r="C123" s="24">
        <v>487.16669999999999</v>
      </c>
      <c r="D123" s="24">
        <v>8.52</v>
      </c>
      <c r="E123" s="24">
        <v>6.9329999999999998</v>
      </c>
      <c r="F123" s="24">
        <v>14.686999999999999</v>
      </c>
      <c r="G123" s="5">
        <v>-4.2</v>
      </c>
      <c r="H123" s="24">
        <v>3.4409999999999998</v>
      </c>
      <c r="I123" s="24">
        <v>8</v>
      </c>
      <c r="J123" s="24">
        <v>9.5399999999999991</v>
      </c>
      <c r="K123" s="24">
        <v>99.080399999999997</v>
      </c>
      <c r="L123" s="24">
        <v>29.92</v>
      </c>
      <c r="O123" s="70">
        <f t="shared" si="4"/>
        <v>2.6999999999999968E-2</v>
      </c>
      <c r="P123" s="1">
        <f t="shared" si="5"/>
        <v>4.0369999999999999</v>
      </c>
    </row>
    <row r="124" spans="1:16" x14ac:dyDescent="0.25">
      <c r="A124" s="28">
        <v>42766</v>
      </c>
      <c r="B124" s="27">
        <v>0.63009259259259254</v>
      </c>
      <c r="C124" s="24">
        <v>487.33330000000001</v>
      </c>
      <c r="D124" s="24">
        <v>8.52</v>
      </c>
      <c r="E124" s="24">
        <v>7.0469999999999997</v>
      </c>
      <c r="F124" s="24">
        <v>14.686999999999999</v>
      </c>
      <c r="G124" s="5">
        <v>-4</v>
      </c>
      <c r="H124" s="24">
        <v>3.4409999999999998</v>
      </c>
      <c r="I124" s="24">
        <v>8</v>
      </c>
      <c r="J124" s="24">
        <v>9.5500000000000007</v>
      </c>
      <c r="K124" s="24">
        <v>99.187799999999996</v>
      </c>
      <c r="L124" s="24">
        <v>29.92</v>
      </c>
      <c r="O124" s="70">
        <f t="shared" si="4"/>
        <v>3.7699999999999984E-2</v>
      </c>
      <c r="P124" s="1">
        <f t="shared" si="5"/>
        <v>4.1509999999999998</v>
      </c>
    </row>
    <row r="125" spans="1:16" x14ac:dyDescent="0.25">
      <c r="A125" s="28">
        <v>42766</v>
      </c>
      <c r="B125" s="27">
        <v>0.63020833333333337</v>
      </c>
      <c r="C125" s="24">
        <v>487.5</v>
      </c>
      <c r="D125" s="24">
        <v>8.52</v>
      </c>
      <c r="E125" s="24">
        <v>7.0529999999999999</v>
      </c>
      <c r="F125" s="24">
        <v>14.686999999999999</v>
      </c>
      <c r="G125" s="5">
        <v>-4.2</v>
      </c>
      <c r="H125" s="24">
        <v>3.47</v>
      </c>
      <c r="I125" s="24">
        <v>8</v>
      </c>
      <c r="J125" s="24">
        <v>9.5399999999999991</v>
      </c>
      <c r="K125" s="24">
        <v>99.1083</v>
      </c>
      <c r="L125" s="24">
        <v>29.92</v>
      </c>
      <c r="O125" s="70">
        <f t="shared" si="4"/>
        <v>2.6999999999999968E-2</v>
      </c>
      <c r="P125" s="1">
        <f t="shared" si="5"/>
        <v>4.157</v>
      </c>
    </row>
    <row r="126" spans="1:16" x14ac:dyDescent="0.25">
      <c r="A126" s="28">
        <v>42766</v>
      </c>
      <c r="B126" s="27">
        <v>0.63032407407407409</v>
      </c>
      <c r="C126" s="24">
        <v>487.66669999999999</v>
      </c>
      <c r="D126" s="24">
        <v>8.52</v>
      </c>
      <c r="E126" s="24">
        <v>6.976</v>
      </c>
      <c r="F126" s="24">
        <v>14.686999999999999</v>
      </c>
      <c r="G126" s="5">
        <v>-3.8</v>
      </c>
      <c r="H126" s="24">
        <v>3.4409999999999998</v>
      </c>
      <c r="I126" s="24">
        <v>8</v>
      </c>
      <c r="J126" s="24">
        <v>9.5500000000000007</v>
      </c>
      <c r="K126" s="24">
        <v>99.215599999999995</v>
      </c>
      <c r="L126" s="24">
        <v>29.92</v>
      </c>
      <c r="O126" s="70">
        <f t="shared" si="4"/>
        <v>4.8399999999999999E-2</v>
      </c>
      <c r="P126" s="1">
        <f t="shared" si="5"/>
        <v>4.08</v>
      </c>
    </row>
    <row r="127" spans="1:16" x14ac:dyDescent="0.25">
      <c r="A127" s="28">
        <v>42766</v>
      </c>
      <c r="B127" s="27">
        <v>0.63043981481481481</v>
      </c>
      <c r="C127" s="24">
        <v>487.83330000000001</v>
      </c>
      <c r="D127" s="24">
        <v>8.52</v>
      </c>
      <c r="E127" s="24">
        <v>6.8940000000000001</v>
      </c>
      <c r="F127" s="24">
        <v>14.686999999999999</v>
      </c>
      <c r="G127" s="5">
        <v>-4.2</v>
      </c>
      <c r="H127" s="24">
        <v>3.4409999999999998</v>
      </c>
      <c r="I127" s="24">
        <v>8</v>
      </c>
      <c r="J127" s="24">
        <v>9.5500000000000007</v>
      </c>
      <c r="K127" s="24">
        <v>99.141499999999994</v>
      </c>
      <c r="L127" s="24">
        <v>29.92</v>
      </c>
      <c r="O127" s="70">
        <f t="shared" si="4"/>
        <v>2.6999999999999968E-2</v>
      </c>
      <c r="P127" s="1">
        <f t="shared" si="5"/>
        <v>3.9980000000000002</v>
      </c>
    </row>
    <row r="128" spans="1:16" x14ac:dyDescent="0.25">
      <c r="A128" s="28">
        <v>42766</v>
      </c>
      <c r="B128" s="27">
        <v>0.63055555555555554</v>
      </c>
      <c r="C128" s="24">
        <v>488</v>
      </c>
      <c r="D128" s="24">
        <v>8.51</v>
      </c>
      <c r="E128" s="24">
        <v>6.9870000000000001</v>
      </c>
      <c r="F128" s="24">
        <v>14.686999999999999</v>
      </c>
      <c r="G128" s="5">
        <v>-4.3</v>
      </c>
      <c r="H128" s="24">
        <v>3.47</v>
      </c>
      <c r="I128" s="24">
        <v>8</v>
      </c>
      <c r="J128" s="24">
        <v>9.5399999999999991</v>
      </c>
      <c r="K128" s="24">
        <v>99.090299999999999</v>
      </c>
      <c r="L128" s="24">
        <v>29.93</v>
      </c>
      <c r="O128" s="70">
        <f t="shared" si="4"/>
        <v>2.1650000000000003E-2</v>
      </c>
      <c r="P128" s="1">
        <f t="shared" si="5"/>
        <v>4.0910000000000002</v>
      </c>
    </row>
    <row r="129" spans="1:16" x14ac:dyDescent="0.25">
      <c r="A129" s="28">
        <v>42766</v>
      </c>
      <c r="B129" s="27">
        <v>0.63067129629629626</v>
      </c>
      <c r="C129" s="24">
        <v>488.16669999999999</v>
      </c>
      <c r="D129" s="24">
        <v>8.51</v>
      </c>
      <c r="E129" s="24">
        <v>7.0359999999999996</v>
      </c>
      <c r="F129" s="24">
        <v>14.686999999999999</v>
      </c>
      <c r="G129" s="5">
        <v>-4.3</v>
      </c>
      <c r="H129" s="24">
        <v>3.47</v>
      </c>
      <c r="I129" s="24">
        <v>8</v>
      </c>
      <c r="J129" s="24">
        <v>9.5399999999999991</v>
      </c>
      <c r="K129" s="24">
        <v>99.082099999999997</v>
      </c>
      <c r="L129" s="24">
        <v>29.92</v>
      </c>
      <c r="O129" s="70">
        <f t="shared" si="4"/>
        <v>2.1650000000000003E-2</v>
      </c>
      <c r="P129" s="1">
        <f t="shared" si="5"/>
        <v>4.1399999999999997</v>
      </c>
    </row>
    <row r="130" spans="1:16" x14ac:dyDescent="0.25">
      <c r="A130" s="28">
        <v>42766</v>
      </c>
      <c r="B130" s="27">
        <v>0.63078703703703709</v>
      </c>
      <c r="C130" s="24">
        <v>488.33330000000001</v>
      </c>
      <c r="D130" s="24">
        <v>8.51</v>
      </c>
      <c r="E130" s="24">
        <v>7.1289999999999996</v>
      </c>
      <c r="F130" s="24">
        <v>14.686999999999999</v>
      </c>
      <c r="G130" s="5">
        <v>-4.3</v>
      </c>
      <c r="H130" s="24">
        <v>3.47</v>
      </c>
      <c r="I130" s="24">
        <v>8</v>
      </c>
      <c r="J130" s="24">
        <v>9.5399999999999991</v>
      </c>
      <c r="K130" s="24">
        <v>99.026799999999994</v>
      </c>
      <c r="L130" s="24">
        <v>29.93</v>
      </c>
      <c r="O130" s="70">
        <f t="shared" si="4"/>
        <v>2.1650000000000003E-2</v>
      </c>
      <c r="P130" s="1">
        <f t="shared" si="5"/>
        <v>4.2329999999999997</v>
      </c>
    </row>
    <row r="131" spans="1:16" x14ac:dyDescent="0.25">
      <c r="A131" s="28">
        <v>42766</v>
      </c>
      <c r="B131" s="27">
        <v>0.63090277777777781</v>
      </c>
      <c r="C131" s="24">
        <v>488.5</v>
      </c>
      <c r="D131" s="24">
        <v>8.51</v>
      </c>
      <c r="E131" s="24">
        <v>6.9870000000000001</v>
      </c>
      <c r="F131" s="24">
        <v>14.686999999999999</v>
      </c>
      <c r="G131" s="5">
        <v>-4.2</v>
      </c>
      <c r="H131" s="24">
        <v>3.47</v>
      </c>
      <c r="I131" s="24">
        <v>8</v>
      </c>
      <c r="J131" s="24">
        <v>9.56</v>
      </c>
      <c r="K131" s="24">
        <v>99.253399999999999</v>
      </c>
      <c r="L131" s="24">
        <v>29.92</v>
      </c>
      <c r="O131" s="70">
        <f t="shared" si="4"/>
        <v>2.6999999999999968E-2</v>
      </c>
      <c r="P131" s="1">
        <f t="shared" si="5"/>
        <v>4.0910000000000002</v>
      </c>
    </row>
    <row r="132" spans="1:16" x14ac:dyDescent="0.25">
      <c r="A132" s="28">
        <v>42766</v>
      </c>
      <c r="B132" s="27">
        <v>0.63101851851851853</v>
      </c>
      <c r="C132" s="24">
        <v>488.66669999999999</v>
      </c>
      <c r="D132" s="24">
        <v>8.5</v>
      </c>
      <c r="E132" s="24">
        <v>7.0910000000000002</v>
      </c>
      <c r="F132" s="24">
        <v>14.686999999999999</v>
      </c>
      <c r="G132" s="5">
        <v>-4.3</v>
      </c>
      <c r="H132" s="24">
        <v>3.4409999999999998</v>
      </c>
      <c r="I132" s="24">
        <v>8</v>
      </c>
      <c r="J132" s="24">
        <v>9.5500000000000007</v>
      </c>
      <c r="K132" s="24">
        <v>99.174199999999999</v>
      </c>
      <c r="L132" s="24">
        <v>29.93</v>
      </c>
      <c r="O132" s="70">
        <f t="shared" si="4"/>
        <v>2.1650000000000003E-2</v>
      </c>
      <c r="P132" s="1">
        <f t="shared" si="5"/>
        <v>4.1950000000000003</v>
      </c>
    </row>
    <row r="133" spans="1:16" x14ac:dyDescent="0.25">
      <c r="A133" s="28">
        <v>42766</v>
      </c>
      <c r="B133" s="27">
        <v>0.63113425925925926</v>
      </c>
      <c r="C133" s="24">
        <v>488.83330000000001</v>
      </c>
      <c r="D133" s="24">
        <v>8.51</v>
      </c>
      <c r="E133" s="24">
        <v>6.9539999999999997</v>
      </c>
      <c r="F133" s="24">
        <v>14.686999999999999</v>
      </c>
      <c r="G133" s="5">
        <v>-4.2</v>
      </c>
      <c r="H133" s="24">
        <v>3.4409999999999998</v>
      </c>
      <c r="I133" s="24">
        <v>8</v>
      </c>
      <c r="J133" s="24">
        <v>9.5399999999999991</v>
      </c>
      <c r="K133" s="24">
        <v>99.054000000000002</v>
      </c>
      <c r="L133" s="24">
        <v>29.93</v>
      </c>
      <c r="O133" s="70">
        <f t="shared" si="4"/>
        <v>2.6999999999999968E-2</v>
      </c>
      <c r="P133" s="1">
        <f t="shared" si="5"/>
        <v>4.0579999999999998</v>
      </c>
    </row>
    <row r="134" spans="1:16" x14ac:dyDescent="0.25">
      <c r="A134" s="28">
        <v>42766</v>
      </c>
      <c r="B134" s="27">
        <v>0.63124999999999998</v>
      </c>
      <c r="C134" s="24">
        <v>489</v>
      </c>
      <c r="D134" s="24">
        <v>8.51</v>
      </c>
      <c r="E134" s="24">
        <v>7.0309999999999997</v>
      </c>
      <c r="F134" s="24">
        <v>14.686999999999999</v>
      </c>
      <c r="G134" s="5">
        <v>-3.8</v>
      </c>
      <c r="H134" s="24">
        <v>3.4409999999999998</v>
      </c>
      <c r="I134" s="24">
        <v>8</v>
      </c>
      <c r="J134" s="24">
        <v>9.5500000000000007</v>
      </c>
      <c r="K134" s="24">
        <v>99.138999999999996</v>
      </c>
      <c r="L134" s="24">
        <v>29.92</v>
      </c>
      <c r="O134" s="70">
        <f t="shared" si="4"/>
        <v>4.8399999999999999E-2</v>
      </c>
      <c r="P134" s="1">
        <f t="shared" si="5"/>
        <v>4.1349999999999998</v>
      </c>
    </row>
    <row r="135" spans="1:16" x14ac:dyDescent="0.25">
      <c r="A135" s="28">
        <v>42766</v>
      </c>
      <c r="B135" s="27">
        <v>0.63136574074074081</v>
      </c>
      <c r="C135" s="24">
        <v>489.16669999999999</v>
      </c>
      <c r="D135" s="24">
        <v>8.51</v>
      </c>
      <c r="E135" s="24">
        <v>6.9710000000000001</v>
      </c>
      <c r="F135" s="24">
        <v>14.686999999999999</v>
      </c>
      <c r="G135" s="5">
        <v>-4.2</v>
      </c>
      <c r="H135" s="24">
        <v>3.4409999999999998</v>
      </c>
      <c r="I135" s="24">
        <v>8</v>
      </c>
      <c r="J135" s="24">
        <v>9.5500000000000007</v>
      </c>
      <c r="K135" s="24">
        <v>99.183199999999999</v>
      </c>
      <c r="L135" s="24">
        <v>29.93</v>
      </c>
      <c r="O135" s="70">
        <f t="shared" si="4"/>
        <v>2.6999999999999968E-2</v>
      </c>
      <c r="P135" s="1">
        <f t="shared" si="5"/>
        <v>4.0750000000000002</v>
      </c>
    </row>
    <row r="136" spans="1:16" x14ac:dyDescent="0.25">
      <c r="A136" s="28">
        <v>42766</v>
      </c>
      <c r="B136" s="27">
        <v>0.63148148148148142</v>
      </c>
      <c r="C136" s="24">
        <v>489.33330000000001</v>
      </c>
      <c r="D136" s="24">
        <v>8.51</v>
      </c>
      <c r="E136" s="24">
        <v>6.9379999999999997</v>
      </c>
      <c r="F136" s="24">
        <v>14.686999999999999</v>
      </c>
      <c r="G136" s="5">
        <v>-4.0999999999999996</v>
      </c>
      <c r="H136" s="24">
        <v>3.47</v>
      </c>
      <c r="I136" s="24">
        <v>8</v>
      </c>
      <c r="J136" s="24">
        <v>9.5399999999999991</v>
      </c>
      <c r="K136" s="24">
        <v>99.098200000000006</v>
      </c>
      <c r="L136" s="24">
        <v>29.93</v>
      </c>
      <c r="O136" s="70">
        <f t="shared" si="4"/>
        <v>3.234999999999999E-2</v>
      </c>
      <c r="P136" s="1">
        <f t="shared" si="5"/>
        <v>4.0419999999999998</v>
      </c>
    </row>
    <row r="137" spans="1:16" x14ac:dyDescent="0.25">
      <c r="A137" s="28">
        <v>42766</v>
      </c>
      <c r="B137" s="27">
        <v>0.63159722222222225</v>
      </c>
      <c r="C137" s="24">
        <v>489.5</v>
      </c>
      <c r="D137" s="24">
        <v>8.52</v>
      </c>
      <c r="E137" s="24">
        <v>7.0469999999999997</v>
      </c>
      <c r="F137" s="24">
        <v>14.686999999999999</v>
      </c>
      <c r="G137" s="5">
        <v>-4.0999999999999996</v>
      </c>
      <c r="H137" s="24">
        <v>3.4409999999999998</v>
      </c>
      <c r="I137" s="24">
        <v>8</v>
      </c>
      <c r="J137" s="24">
        <v>9.5399999999999991</v>
      </c>
      <c r="K137" s="24">
        <v>99.057500000000005</v>
      </c>
      <c r="L137" s="24">
        <v>29.92</v>
      </c>
      <c r="O137" s="70">
        <f t="shared" si="4"/>
        <v>3.234999999999999E-2</v>
      </c>
      <c r="P137" s="1">
        <f t="shared" si="5"/>
        <v>4.1509999999999998</v>
      </c>
    </row>
    <row r="138" spans="1:16" x14ac:dyDescent="0.25">
      <c r="A138" s="28">
        <v>42766</v>
      </c>
      <c r="B138" s="27">
        <v>0.63171296296296298</v>
      </c>
      <c r="C138" s="24">
        <v>489.66669999999999</v>
      </c>
      <c r="D138" s="24">
        <v>8.51</v>
      </c>
      <c r="E138" s="24">
        <v>6.9710000000000001</v>
      </c>
      <c r="F138" s="24">
        <v>14.686999999999999</v>
      </c>
      <c r="G138" s="5">
        <v>-4.4000000000000004</v>
      </c>
      <c r="H138" s="24">
        <v>3.4409999999999998</v>
      </c>
      <c r="I138" s="24">
        <v>8</v>
      </c>
      <c r="J138" s="24">
        <v>9.5399999999999991</v>
      </c>
      <c r="K138" s="24">
        <v>99.094700000000003</v>
      </c>
      <c r="L138" s="24">
        <v>29.94</v>
      </c>
      <c r="O138" s="70">
        <f t="shared" si="4"/>
        <v>1.6299999999999953E-2</v>
      </c>
      <c r="P138" s="1">
        <f t="shared" si="5"/>
        <v>4.0750000000000002</v>
      </c>
    </row>
    <row r="139" spans="1:16" x14ac:dyDescent="0.25">
      <c r="A139" s="28">
        <v>42766</v>
      </c>
      <c r="B139" s="27">
        <v>0.6318287037037037</v>
      </c>
      <c r="C139" s="24">
        <v>489.83330000000001</v>
      </c>
      <c r="D139" s="24">
        <v>8.52</v>
      </c>
      <c r="E139" s="24">
        <v>7.1340000000000003</v>
      </c>
      <c r="F139" s="24">
        <v>14.686999999999999</v>
      </c>
      <c r="G139" s="5">
        <v>-3.7</v>
      </c>
      <c r="H139" s="24">
        <v>3.4409999999999998</v>
      </c>
      <c r="I139" s="24">
        <v>8</v>
      </c>
      <c r="J139" s="24">
        <v>9.5399999999999991</v>
      </c>
      <c r="K139" s="24">
        <v>99.100300000000004</v>
      </c>
      <c r="L139" s="24">
        <v>29.93</v>
      </c>
      <c r="O139" s="70">
        <f t="shared" si="4"/>
        <v>5.3749999999999964E-2</v>
      </c>
      <c r="P139" s="1">
        <f t="shared" si="5"/>
        <v>4.2380000000000004</v>
      </c>
    </row>
    <row r="140" spans="1:16" x14ac:dyDescent="0.25">
      <c r="A140" s="28">
        <v>42766</v>
      </c>
      <c r="B140" s="27">
        <v>0.63194444444444442</v>
      </c>
      <c r="C140" s="24">
        <v>490</v>
      </c>
      <c r="D140" s="24">
        <v>8.51</v>
      </c>
      <c r="E140" s="24">
        <v>7.02</v>
      </c>
      <c r="F140" s="24">
        <v>14.686999999999999</v>
      </c>
      <c r="G140" s="5">
        <v>-4.4000000000000004</v>
      </c>
      <c r="H140" s="24">
        <v>3.47</v>
      </c>
      <c r="I140" s="24">
        <v>8</v>
      </c>
      <c r="J140" s="24">
        <v>9.5399999999999991</v>
      </c>
      <c r="K140" s="24">
        <v>99.082700000000003</v>
      </c>
      <c r="L140" s="24">
        <v>29.93</v>
      </c>
      <c r="O140" s="70">
        <f t="shared" si="4"/>
        <v>1.6299999999999953E-2</v>
      </c>
      <c r="P140" s="1">
        <f t="shared" si="5"/>
        <v>4.1239999999999997</v>
      </c>
    </row>
    <row r="141" spans="1:16" x14ac:dyDescent="0.25">
      <c r="A141" s="28">
        <v>42766</v>
      </c>
      <c r="B141" s="27">
        <v>0.63206018518518514</v>
      </c>
      <c r="C141" s="24">
        <v>490.16669999999999</v>
      </c>
      <c r="D141" s="24">
        <v>8.51</v>
      </c>
      <c r="E141" s="24">
        <v>6.96</v>
      </c>
      <c r="F141" s="24">
        <v>14.686999999999999</v>
      </c>
      <c r="G141" s="5">
        <v>-4.2</v>
      </c>
      <c r="H141" s="24">
        <v>3.47</v>
      </c>
      <c r="I141" s="24">
        <v>8</v>
      </c>
      <c r="J141" s="24">
        <v>9.5500000000000007</v>
      </c>
      <c r="K141" s="24">
        <v>99.180099999999996</v>
      </c>
      <c r="L141" s="24">
        <v>29.93</v>
      </c>
      <c r="O141" s="70">
        <f t="shared" si="4"/>
        <v>2.6999999999999968E-2</v>
      </c>
      <c r="P141" s="1">
        <f t="shared" si="5"/>
        <v>4.0640000000000001</v>
      </c>
    </row>
    <row r="142" spans="1:16" x14ac:dyDescent="0.25">
      <c r="A142" s="28">
        <v>42766</v>
      </c>
      <c r="B142" s="27">
        <v>0.63217592592592597</v>
      </c>
      <c r="C142" s="24">
        <v>490.33330000000001</v>
      </c>
      <c r="D142" s="24">
        <v>8.52</v>
      </c>
      <c r="E142" s="24">
        <v>6.8129999999999997</v>
      </c>
      <c r="F142" s="24">
        <v>14.686999999999999</v>
      </c>
      <c r="G142" s="5">
        <v>-4.2</v>
      </c>
      <c r="H142" s="24">
        <v>3.5</v>
      </c>
      <c r="I142" s="24">
        <v>8</v>
      </c>
      <c r="J142" s="24">
        <v>9.5500000000000007</v>
      </c>
      <c r="K142" s="24">
        <v>99.168999999999997</v>
      </c>
      <c r="L142" s="24">
        <v>29.93</v>
      </c>
      <c r="O142" s="70">
        <f t="shared" si="4"/>
        <v>2.6999999999999968E-2</v>
      </c>
      <c r="P142" s="1">
        <f t="shared" si="5"/>
        <v>3.9169999999999998</v>
      </c>
    </row>
    <row r="143" spans="1:16" x14ac:dyDescent="0.25">
      <c r="A143" s="28">
        <v>42766</v>
      </c>
      <c r="B143" s="27">
        <v>0.6322916666666667</v>
      </c>
      <c r="C143" s="24">
        <v>490.5</v>
      </c>
      <c r="D143" s="24">
        <v>8.52</v>
      </c>
      <c r="E143" s="24">
        <v>6.7960000000000003</v>
      </c>
      <c r="F143" s="24">
        <v>14.686999999999999</v>
      </c>
      <c r="G143" s="5">
        <v>-4.0999999999999996</v>
      </c>
      <c r="H143" s="24">
        <v>3.47</v>
      </c>
      <c r="I143" s="24">
        <v>8</v>
      </c>
      <c r="J143" s="24">
        <v>9.5500000000000007</v>
      </c>
      <c r="K143" s="24">
        <v>99.1875</v>
      </c>
      <c r="L143" s="24">
        <v>29.93</v>
      </c>
      <c r="O143" s="70">
        <f t="shared" si="4"/>
        <v>3.234999999999999E-2</v>
      </c>
      <c r="P143" s="1">
        <f t="shared" si="5"/>
        <v>3.9000000000000004</v>
      </c>
    </row>
    <row r="144" spans="1:16" x14ac:dyDescent="0.25">
      <c r="A144" s="28">
        <v>42766</v>
      </c>
      <c r="B144" s="27">
        <v>0.63240740740740742</v>
      </c>
      <c r="C144" s="24">
        <v>490.66669999999999</v>
      </c>
      <c r="D144" s="24">
        <v>8.52</v>
      </c>
      <c r="E144" s="24">
        <v>7.0629999999999997</v>
      </c>
      <c r="F144" s="24">
        <v>14.686999999999999</v>
      </c>
      <c r="G144" s="5">
        <v>-4.2</v>
      </c>
      <c r="H144" s="24">
        <v>3.4409999999999998</v>
      </c>
      <c r="I144" s="24">
        <v>8</v>
      </c>
      <c r="J144" s="24">
        <v>9.56</v>
      </c>
      <c r="K144" s="24">
        <v>99.288499999999999</v>
      </c>
      <c r="L144" s="24">
        <v>29.93</v>
      </c>
      <c r="O144" s="70">
        <f t="shared" si="4"/>
        <v>2.6999999999999968E-2</v>
      </c>
      <c r="P144" s="1">
        <f t="shared" si="5"/>
        <v>4.1669999999999998</v>
      </c>
    </row>
    <row r="145" spans="1:16" x14ac:dyDescent="0.25">
      <c r="A145" s="28">
        <v>42766</v>
      </c>
      <c r="B145" s="27">
        <v>0.63252314814814814</v>
      </c>
      <c r="C145" s="24">
        <v>490.83330000000001</v>
      </c>
      <c r="D145" s="24">
        <v>8.52</v>
      </c>
      <c r="E145" s="24">
        <v>6.665</v>
      </c>
      <c r="F145" s="24">
        <v>14.686999999999999</v>
      </c>
      <c r="G145" s="5">
        <v>-4.3</v>
      </c>
      <c r="H145" s="24">
        <v>3.47</v>
      </c>
      <c r="I145" s="24">
        <v>8</v>
      </c>
      <c r="J145" s="24">
        <v>9.56</v>
      </c>
      <c r="K145" s="24">
        <v>99.284999999999997</v>
      </c>
      <c r="L145" s="24">
        <v>29.94</v>
      </c>
      <c r="O145" s="70">
        <f t="shared" si="4"/>
        <v>2.1650000000000003E-2</v>
      </c>
      <c r="P145" s="1">
        <f t="shared" si="5"/>
        <v>3.7690000000000001</v>
      </c>
    </row>
    <row r="146" spans="1:16" x14ac:dyDescent="0.25">
      <c r="A146" s="28">
        <v>42766</v>
      </c>
      <c r="B146" s="27">
        <v>0.63263888888888886</v>
      </c>
      <c r="C146" s="24">
        <v>491</v>
      </c>
      <c r="D146" s="24">
        <v>8.5399999999999991</v>
      </c>
      <c r="E146" s="24">
        <v>6.851</v>
      </c>
      <c r="F146" s="24">
        <v>14.686999999999999</v>
      </c>
      <c r="G146" s="5">
        <v>-4.2</v>
      </c>
      <c r="H146" s="24">
        <v>3.4409999999999998</v>
      </c>
      <c r="I146" s="24">
        <v>8</v>
      </c>
      <c r="J146" s="24">
        <v>9.56</v>
      </c>
      <c r="K146" s="24">
        <v>99.371600000000001</v>
      </c>
      <c r="L146" s="24">
        <v>29.94</v>
      </c>
      <c r="O146" s="70">
        <f t="shared" si="4"/>
        <v>2.6999999999999968E-2</v>
      </c>
      <c r="P146" s="1">
        <f t="shared" si="5"/>
        <v>3.9550000000000001</v>
      </c>
    </row>
    <row r="147" spans="1:16" x14ac:dyDescent="0.25">
      <c r="A147" s="28">
        <v>42766</v>
      </c>
      <c r="B147" s="27">
        <v>0.63275462962962969</v>
      </c>
      <c r="C147" s="24">
        <v>491.16669999999999</v>
      </c>
      <c r="D147" s="24">
        <v>8.5399999999999991</v>
      </c>
      <c r="E147" s="24">
        <v>6.9429999999999996</v>
      </c>
      <c r="F147" s="24">
        <v>14.686999999999999</v>
      </c>
      <c r="G147" s="5">
        <v>-2.9</v>
      </c>
      <c r="H147" s="24">
        <v>3.47</v>
      </c>
      <c r="I147" s="24">
        <v>8</v>
      </c>
      <c r="J147" s="24">
        <v>9.57</v>
      </c>
      <c r="K147" s="24">
        <v>99.487300000000005</v>
      </c>
      <c r="L147" s="24">
        <v>29.94</v>
      </c>
      <c r="O147" s="70">
        <f t="shared" si="4"/>
        <v>9.6549999999999997E-2</v>
      </c>
      <c r="P147" s="1">
        <f t="shared" si="5"/>
        <v>4.0469999999999997</v>
      </c>
    </row>
    <row r="148" spans="1:16" x14ac:dyDescent="0.25">
      <c r="A148" s="28">
        <v>42766</v>
      </c>
      <c r="B148" s="27">
        <v>0.63287037037037031</v>
      </c>
      <c r="C148" s="24">
        <v>491.33330000000001</v>
      </c>
      <c r="D148" s="24">
        <v>8.56</v>
      </c>
      <c r="E148" s="24">
        <v>6.9649999999999999</v>
      </c>
      <c r="F148" s="24">
        <v>14.686999999999999</v>
      </c>
      <c r="G148" s="5">
        <v>-4.0999999999999996</v>
      </c>
      <c r="H148" s="24">
        <v>3.47</v>
      </c>
      <c r="I148" s="24">
        <v>8</v>
      </c>
      <c r="J148" s="24">
        <v>9.58</v>
      </c>
      <c r="K148" s="24">
        <v>99.606499999999997</v>
      </c>
      <c r="L148" s="24">
        <v>29.95</v>
      </c>
      <c r="O148" s="70">
        <f t="shared" si="4"/>
        <v>3.234999999999999E-2</v>
      </c>
      <c r="P148" s="1">
        <f t="shared" si="5"/>
        <v>4.069</v>
      </c>
    </row>
    <row r="149" spans="1:16" x14ac:dyDescent="0.25">
      <c r="A149" s="28">
        <v>42766</v>
      </c>
      <c r="B149" s="27">
        <v>0.63298611111111114</v>
      </c>
      <c r="C149" s="24">
        <v>491.5</v>
      </c>
      <c r="D149" s="24">
        <v>8.58</v>
      </c>
      <c r="E149" s="24">
        <v>7.0579999999999998</v>
      </c>
      <c r="F149" s="24">
        <v>14.686999999999999</v>
      </c>
      <c r="G149" s="5">
        <v>-4.3</v>
      </c>
      <c r="H149" s="24">
        <v>3.4409999999999998</v>
      </c>
      <c r="I149" s="24">
        <v>8</v>
      </c>
      <c r="J149" s="24">
        <v>9.6</v>
      </c>
      <c r="K149" s="24">
        <v>99.820599999999999</v>
      </c>
      <c r="L149" s="24">
        <v>29.93</v>
      </c>
      <c r="O149" s="70">
        <f t="shared" si="4"/>
        <v>2.1650000000000003E-2</v>
      </c>
      <c r="P149" s="1">
        <f t="shared" si="5"/>
        <v>4.1619999999999999</v>
      </c>
    </row>
    <row r="150" spans="1:16" x14ac:dyDescent="0.25">
      <c r="A150" s="28">
        <v>42766</v>
      </c>
      <c r="B150" s="27">
        <v>0.63310185185185186</v>
      </c>
      <c r="C150" s="24">
        <v>491.66669999999999</v>
      </c>
      <c r="D150" s="24">
        <v>8.57</v>
      </c>
      <c r="E150" s="24">
        <v>7.09</v>
      </c>
      <c r="F150" s="24">
        <v>14.686999999999999</v>
      </c>
      <c r="G150" s="5">
        <v>-4.2</v>
      </c>
      <c r="H150" s="24">
        <v>3.4409999999999998</v>
      </c>
      <c r="I150" s="24">
        <v>8</v>
      </c>
      <c r="J150" s="24">
        <v>9.59</v>
      </c>
      <c r="K150" s="24">
        <v>99.726799999999997</v>
      </c>
      <c r="L150" s="24">
        <v>29.94</v>
      </c>
      <c r="O150" s="70">
        <f t="shared" si="4"/>
        <v>2.6999999999999968E-2</v>
      </c>
      <c r="P150" s="1">
        <f t="shared" si="5"/>
        <v>4.194</v>
      </c>
    </row>
    <row r="151" spans="1:16" x14ac:dyDescent="0.25">
      <c r="A151" s="28">
        <v>42766</v>
      </c>
      <c r="B151" s="27">
        <v>0.63321759259259258</v>
      </c>
      <c r="C151" s="24">
        <v>491.83330000000001</v>
      </c>
      <c r="D151" s="24">
        <v>8.56</v>
      </c>
      <c r="E151" s="24">
        <v>7.0140000000000002</v>
      </c>
      <c r="F151" s="24">
        <v>14.686999999999999</v>
      </c>
      <c r="G151" s="5">
        <v>-4.3</v>
      </c>
      <c r="H151" s="24">
        <v>3.47</v>
      </c>
      <c r="I151" s="24">
        <v>8</v>
      </c>
      <c r="J151" s="24">
        <v>9.6</v>
      </c>
      <c r="K151" s="24">
        <v>99.790800000000004</v>
      </c>
      <c r="L151" s="24">
        <v>29.95</v>
      </c>
      <c r="O151" s="70">
        <f t="shared" si="4"/>
        <v>2.1650000000000003E-2</v>
      </c>
      <c r="P151" s="1">
        <f t="shared" si="5"/>
        <v>4.1180000000000003</v>
      </c>
    </row>
    <row r="152" spans="1:16" x14ac:dyDescent="0.25">
      <c r="A152" s="28">
        <v>42766</v>
      </c>
      <c r="B152" s="27">
        <v>0.6333333333333333</v>
      </c>
      <c r="C152" s="24">
        <v>492</v>
      </c>
      <c r="D152" s="24">
        <v>8.56</v>
      </c>
      <c r="E152" s="24">
        <v>6.91</v>
      </c>
      <c r="F152" s="24">
        <v>14.686999999999999</v>
      </c>
      <c r="G152" s="5">
        <v>-4.2</v>
      </c>
      <c r="H152" s="24">
        <v>3.47</v>
      </c>
      <c r="I152" s="24">
        <v>8</v>
      </c>
      <c r="J152" s="24">
        <v>9.59</v>
      </c>
      <c r="K152" s="24">
        <v>99.715800000000002</v>
      </c>
      <c r="L152" s="24">
        <v>29.94</v>
      </c>
      <c r="O152" s="70">
        <f t="shared" si="4"/>
        <v>2.6999999999999968E-2</v>
      </c>
      <c r="P152" s="1">
        <f t="shared" si="5"/>
        <v>4.0140000000000002</v>
      </c>
    </row>
    <row r="153" spans="1:16" x14ac:dyDescent="0.25">
      <c r="A153" s="28">
        <v>42766</v>
      </c>
      <c r="B153" s="27">
        <v>0.63344907407407403</v>
      </c>
      <c r="C153" s="24">
        <v>492.16669999999999</v>
      </c>
      <c r="D153" s="24">
        <v>8.57</v>
      </c>
      <c r="E153" s="24">
        <v>6.6319999999999997</v>
      </c>
      <c r="F153" s="24">
        <v>14.686999999999999</v>
      </c>
      <c r="G153" s="5">
        <v>-4.3</v>
      </c>
      <c r="H153" s="24">
        <v>3.47</v>
      </c>
      <c r="I153" s="24">
        <v>8</v>
      </c>
      <c r="J153" s="24">
        <v>9.58</v>
      </c>
      <c r="K153" s="24">
        <v>99.641400000000004</v>
      </c>
      <c r="L153" s="24">
        <v>29.94</v>
      </c>
      <c r="O153" s="70">
        <f t="shared" si="4"/>
        <v>2.1650000000000003E-2</v>
      </c>
      <c r="P153" s="1">
        <f t="shared" si="5"/>
        <v>3.7359999999999998</v>
      </c>
    </row>
    <row r="154" spans="1:16" x14ac:dyDescent="0.25">
      <c r="A154" s="28">
        <v>42766</v>
      </c>
      <c r="B154" s="27">
        <v>0.63356481481481486</v>
      </c>
      <c r="C154" s="24">
        <v>492.33330000000001</v>
      </c>
      <c r="D154" s="24">
        <v>8.59</v>
      </c>
      <c r="E154" s="24">
        <v>6.5659999999999998</v>
      </c>
      <c r="F154" s="24">
        <v>14.686999999999999</v>
      </c>
      <c r="G154" s="5">
        <v>-4.0999999999999996</v>
      </c>
      <c r="H154" s="24">
        <v>3.4409999999999998</v>
      </c>
      <c r="I154" s="24">
        <v>8</v>
      </c>
      <c r="J154" s="24">
        <v>9.61</v>
      </c>
      <c r="K154" s="24">
        <v>99.943299999999994</v>
      </c>
      <c r="L154" s="24">
        <v>29.94</v>
      </c>
      <c r="O154" s="70">
        <f t="shared" si="4"/>
        <v>3.234999999999999E-2</v>
      </c>
      <c r="P154" s="1">
        <f t="shared" si="5"/>
        <v>3.67</v>
      </c>
    </row>
    <row r="155" spans="1:16" x14ac:dyDescent="0.25">
      <c r="A155" s="28">
        <v>42766</v>
      </c>
      <c r="B155" s="27">
        <v>0.63368055555555558</v>
      </c>
      <c r="C155" s="24">
        <v>492.5</v>
      </c>
      <c r="D155" s="24">
        <v>8.5299999999999994</v>
      </c>
      <c r="E155" s="24">
        <v>6.5060000000000002</v>
      </c>
      <c r="F155" s="24">
        <v>14.686999999999999</v>
      </c>
      <c r="G155" s="5">
        <v>-3.9</v>
      </c>
      <c r="H155" s="24">
        <v>3.47</v>
      </c>
      <c r="I155" s="24">
        <v>8</v>
      </c>
      <c r="J155" s="24">
        <v>9.58</v>
      </c>
      <c r="K155" s="24">
        <v>99.467600000000004</v>
      </c>
      <c r="L155" s="24">
        <v>29.93</v>
      </c>
      <c r="O155" s="70">
        <f t="shared" si="4"/>
        <v>4.3049999999999977E-2</v>
      </c>
      <c r="P155" s="1">
        <f t="shared" si="5"/>
        <v>3.6100000000000003</v>
      </c>
    </row>
    <row r="156" spans="1:16" x14ac:dyDescent="0.25">
      <c r="A156" s="28">
        <v>42766</v>
      </c>
      <c r="B156" s="27">
        <v>0.6337962962962963</v>
      </c>
      <c r="C156" s="24">
        <v>492.66669999999999</v>
      </c>
      <c r="D156" s="24">
        <v>8.51</v>
      </c>
      <c r="E156" s="24">
        <v>6.5940000000000003</v>
      </c>
      <c r="F156" s="24">
        <v>14.686999999999999</v>
      </c>
      <c r="G156" s="5">
        <v>-3.8</v>
      </c>
      <c r="H156" s="24">
        <v>3.4409999999999998</v>
      </c>
      <c r="I156" s="24">
        <v>8</v>
      </c>
      <c r="J156" s="24">
        <v>9.5500000000000007</v>
      </c>
      <c r="K156" s="24">
        <v>99.192300000000003</v>
      </c>
      <c r="L156" s="24">
        <v>29.95</v>
      </c>
      <c r="O156" s="70">
        <f t="shared" si="4"/>
        <v>4.8399999999999999E-2</v>
      </c>
      <c r="P156" s="1">
        <f t="shared" si="5"/>
        <v>3.6980000000000004</v>
      </c>
    </row>
    <row r="157" spans="1:16" x14ac:dyDescent="0.25">
      <c r="A157" s="28">
        <v>42766</v>
      </c>
      <c r="B157" s="27">
        <v>0.63391203703703702</v>
      </c>
      <c r="C157" s="24">
        <v>492.83330000000001</v>
      </c>
      <c r="D157" s="24">
        <v>8.58</v>
      </c>
      <c r="E157" s="24">
        <v>4.51</v>
      </c>
      <c r="F157" s="24">
        <v>14.686999999999999</v>
      </c>
      <c r="G157" s="5">
        <v>-4.3</v>
      </c>
      <c r="H157" s="24">
        <v>3.47</v>
      </c>
      <c r="I157" s="24">
        <v>8.01</v>
      </c>
      <c r="J157" s="24">
        <v>9.57</v>
      </c>
      <c r="K157" s="24">
        <v>99.511099999999999</v>
      </c>
      <c r="L157" s="24">
        <v>29.92</v>
      </c>
      <c r="O157" s="70">
        <f t="shared" si="4"/>
        <v>2.1650000000000003E-2</v>
      </c>
      <c r="P157" s="1">
        <f t="shared" si="5"/>
        <v>1.6139999999999999</v>
      </c>
    </row>
    <row r="158" spans="1:16" x14ac:dyDescent="0.25">
      <c r="A158" s="28">
        <v>42766</v>
      </c>
      <c r="B158" s="27">
        <v>0.63402777777777775</v>
      </c>
      <c r="C158" s="24">
        <v>493</v>
      </c>
      <c r="D158" s="24">
        <v>8.58</v>
      </c>
      <c r="E158" s="24">
        <v>4.3959999999999999</v>
      </c>
      <c r="F158" s="24">
        <v>14.686999999999999</v>
      </c>
      <c r="G158" s="5">
        <v>-4.2</v>
      </c>
      <c r="H158" s="24">
        <v>3.47</v>
      </c>
      <c r="I158" s="24">
        <v>8</v>
      </c>
      <c r="J158" s="24">
        <v>9.59</v>
      </c>
      <c r="K158" s="24">
        <v>99.724299999999999</v>
      </c>
      <c r="L158" s="24">
        <v>29.9</v>
      </c>
      <c r="O158" s="70">
        <f t="shared" si="4"/>
        <v>2.6999999999999968E-2</v>
      </c>
      <c r="P158" s="1">
        <f t="shared" si="5"/>
        <v>1.5</v>
      </c>
    </row>
    <row r="159" spans="1:16" x14ac:dyDescent="0.25">
      <c r="A159" s="28"/>
      <c r="B159" s="27"/>
      <c r="C159" s="24"/>
      <c r="D159" s="24"/>
      <c r="E159" s="24"/>
      <c r="F159" s="24"/>
      <c r="G159" s="5"/>
      <c r="H159" s="24"/>
      <c r="I159" s="24"/>
      <c r="J159" s="24"/>
      <c r="K159" s="24"/>
      <c r="L159" s="24"/>
      <c r="O159" s="64"/>
      <c r="P159" s="1">
        <f t="shared" ref="P137:P177" si="6">E159</f>
        <v>0</v>
      </c>
    </row>
    <row r="160" spans="1:16" x14ac:dyDescent="0.25">
      <c r="A160" s="28"/>
      <c r="B160" s="27"/>
      <c r="C160" s="24"/>
      <c r="D160" s="24"/>
      <c r="E160" s="24"/>
      <c r="F160" s="24"/>
      <c r="G160" s="5"/>
      <c r="H160" s="24"/>
      <c r="I160" s="24"/>
      <c r="J160" s="24"/>
      <c r="K160" s="24"/>
      <c r="L160" s="24"/>
      <c r="O160" s="64"/>
      <c r="P160" s="1">
        <f t="shared" si="6"/>
        <v>0</v>
      </c>
    </row>
    <row r="161" spans="1:16" x14ac:dyDescent="0.25">
      <c r="A161" s="28"/>
      <c r="B161" s="27"/>
      <c r="C161" s="24"/>
      <c r="D161" s="24"/>
      <c r="E161" s="24"/>
      <c r="F161" s="24"/>
      <c r="G161" s="5"/>
      <c r="H161" s="24"/>
      <c r="I161" s="24"/>
      <c r="J161" s="24"/>
      <c r="K161" s="24"/>
      <c r="L161" s="24"/>
      <c r="O161" s="64"/>
      <c r="P161" s="1">
        <f t="shared" si="6"/>
        <v>0</v>
      </c>
    </row>
    <row r="162" spans="1:16" x14ac:dyDescent="0.25">
      <c r="A162" s="28"/>
      <c r="B162" s="27"/>
      <c r="C162" s="24"/>
      <c r="D162" s="24"/>
      <c r="E162" s="24"/>
      <c r="F162" s="24"/>
      <c r="G162" s="5"/>
      <c r="H162" s="24"/>
      <c r="I162" s="24"/>
      <c r="J162" s="24"/>
      <c r="K162" s="24"/>
      <c r="L162" s="24"/>
      <c r="P162" s="1">
        <f t="shared" si="6"/>
        <v>0</v>
      </c>
    </row>
    <row r="163" spans="1:16" x14ac:dyDescent="0.25">
      <c r="A163" s="28"/>
      <c r="B163" s="27"/>
      <c r="C163" s="24"/>
      <c r="D163" s="24"/>
      <c r="E163" s="24"/>
      <c r="F163" s="24"/>
      <c r="G163" s="5"/>
      <c r="H163" s="24"/>
      <c r="I163" s="24"/>
      <c r="J163" s="24"/>
      <c r="K163" s="24"/>
      <c r="L163" s="24"/>
      <c r="P163" s="1">
        <f t="shared" si="6"/>
        <v>0</v>
      </c>
    </row>
    <row r="164" spans="1:16" x14ac:dyDescent="0.25">
      <c r="A164" s="28"/>
      <c r="B164" s="27"/>
      <c r="C164" s="24"/>
      <c r="D164" s="24"/>
      <c r="E164" s="24"/>
      <c r="F164" s="24"/>
      <c r="G164" s="5"/>
      <c r="H164" s="24"/>
      <c r="I164" s="24"/>
      <c r="J164" s="24"/>
      <c r="K164" s="24"/>
      <c r="L164" s="24"/>
      <c r="P164" s="1">
        <f t="shared" si="6"/>
        <v>0</v>
      </c>
    </row>
    <row r="165" spans="1:16" x14ac:dyDescent="0.25">
      <c r="A165" s="28"/>
      <c r="B165" s="27"/>
      <c r="C165" s="24"/>
      <c r="D165" s="24"/>
      <c r="E165" s="24"/>
      <c r="F165" s="24"/>
      <c r="G165" s="5"/>
      <c r="H165" s="24"/>
      <c r="I165" s="24"/>
      <c r="J165" s="24"/>
      <c r="K165" s="24"/>
      <c r="L165" s="24"/>
      <c r="P165" s="1">
        <f t="shared" si="6"/>
        <v>0</v>
      </c>
    </row>
    <row r="166" spans="1:16" x14ac:dyDescent="0.25">
      <c r="A166" s="28"/>
      <c r="B166" s="27"/>
      <c r="C166" s="24"/>
      <c r="D166" s="24"/>
      <c r="E166" s="24"/>
      <c r="F166" s="24"/>
      <c r="G166" s="5"/>
      <c r="H166" s="24"/>
      <c r="I166" s="24"/>
      <c r="J166" s="24"/>
      <c r="K166" s="24"/>
      <c r="L166" s="24"/>
      <c r="P166" s="1">
        <f t="shared" si="6"/>
        <v>0</v>
      </c>
    </row>
    <row r="167" spans="1:16" x14ac:dyDescent="0.25">
      <c r="A167" s="28"/>
      <c r="B167" s="27"/>
      <c r="C167" s="24"/>
      <c r="D167" s="24"/>
      <c r="E167" s="24"/>
      <c r="F167" s="24"/>
      <c r="G167" s="5"/>
      <c r="H167" s="24"/>
      <c r="I167" s="24"/>
      <c r="J167" s="24"/>
      <c r="K167" s="24"/>
      <c r="L167" s="24"/>
      <c r="P167" s="1">
        <f t="shared" si="6"/>
        <v>0</v>
      </c>
    </row>
    <row r="168" spans="1:16" x14ac:dyDescent="0.25">
      <c r="A168" s="28"/>
      <c r="B168" s="27"/>
      <c r="C168" s="24"/>
      <c r="D168" s="24"/>
      <c r="E168" s="24"/>
      <c r="F168" s="24"/>
      <c r="G168" s="5"/>
      <c r="H168" s="24"/>
      <c r="I168" s="24"/>
      <c r="J168" s="24"/>
      <c r="K168" s="24"/>
      <c r="L168" s="24"/>
      <c r="P168" s="1">
        <f t="shared" si="6"/>
        <v>0</v>
      </c>
    </row>
    <row r="169" spans="1:16" x14ac:dyDescent="0.25">
      <c r="A169" s="28"/>
      <c r="B169" s="27"/>
      <c r="C169" s="24"/>
      <c r="D169" s="24"/>
      <c r="E169" s="24"/>
      <c r="F169" s="24"/>
      <c r="G169" s="5"/>
      <c r="H169" s="24"/>
      <c r="I169" s="24"/>
      <c r="J169" s="24"/>
      <c r="K169" s="24"/>
      <c r="L169" s="24"/>
      <c r="P169" s="1">
        <f t="shared" si="6"/>
        <v>0</v>
      </c>
    </row>
    <row r="170" spans="1:16" x14ac:dyDescent="0.25">
      <c r="A170" s="28"/>
      <c r="B170" s="27"/>
      <c r="C170" s="24"/>
      <c r="D170" s="24"/>
      <c r="E170" s="24"/>
      <c r="F170" s="24"/>
      <c r="G170" s="5"/>
      <c r="H170" s="24"/>
      <c r="I170" s="24"/>
      <c r="J170" s="24"/>
      <c r="K170" s="24"/>
      <c r="L170" s="24"/>
      <c r="P170" s="1">
        <f t="shared" si="6"/>
        <v>0</v>
      </c>
    </row>
    <row r="171" spans="1:16" x14ac:dyDescent="0.25">
      <c r="A171" s="28"/>
      <c r="B171" s="27"/>
      <c r="C171" s="24"/>
      <c r="D171" s="24"/>
      <c r="E171" s="24"/>
      <c r="F171" s="24"/>
      <c r="G171" s="5"/>
      <c r="H171" s="24"/>
      <c r="I171" s="24"/>
      <c r="J171" s="24"/>
      <c r="K171" s="24"/>
      <c r="L171" s="24"/>
      <c r="P171" s="1">
        <f t="shared" si="6"/>
        <v>0</v>
      </c>
    </row>
    <row r="172" spans="1:16" x14ac:dyDescent="0.25">
      <c r="A172" s="28"/>
      <c r="B172" s="27"/>
      <c r="C172" s="24"/>
      <c r="D172" s="24"/>
      <c r="E172" s="24"/>
      <c r="F172" s="24"/>
      <c r="G172" s="5"/>
      <c r="H172" s="24"/>
      <c r="I172" s="24"/>
      <c r="J172" s="24"/>
      <c r="K172" s="24"/>
      <c r="L172" s="24"/>
      <c r="P172" s="1">
        <f t="shared" si="6"/>
        <v>0</v>
      </c>
    </row>
    <row r="173" spans="1:16" x14ac:dyDescent="0.25">
      <c r="A173" s="28"/>
      <c r="B173" s="27"/>
      <c r="C173" s="24"/>
      <c r="D173" s="24"/>
      <c r="E173" s="24"/>
      <c r="F173" s="24"/>
      <c r="G173" s="5"/>
      <c r="H173" s="24"/>
      <c r="I173" s="24"/>
      <c r="J173" s="24"/>
      <c r="K173" s="24"/>
      <c r="L173" s="24"/>
      <c r="P173" s="1">
        <f t="shared" si="6"/>
        <v>0</v>
      </c>
    </row>
    <row r="174" spans="1:16" x14ac:dyDescent="0.25">
      <c r="A174" s="28"/>
      <c r="B174" s="27"/>
      <c r="C174" s="24"/>
      <c r="D174" s="24"/>
      <c r="E174" s="24"/>
      <c r="F174" s="24"/>
      <c r="G174" s="5"/>
      <c r="H174" s="24"/>
      <c r="I174" s="24"/>
      <c r="J174" s="24"/>
      <c r="K174" s="24"/>
      <c r="L174" s="24"/>
      <c r="P174" s="1">
        <f t="shared" si="6"/>
        <v>0</v>
      </c>
    </row>
    <row r="175" spans="1:16" x14ac:dyDescent="0.25">
      <c r="A175" s="28"/>
      <c r="B175" s="27"/>
      <c r="C175" s="24"/>
      <c r="D175" s="24"/>
      <c r="E175" s="24"/>
      <c r="F175" s="24"/>
      <c r="G175" s="5"/>
      <c r="H175" s="24"/>
      <c r="I175" s="24"/>
      <c r="J175" s="24"/>
      <c r="K175" s="24"/>
      <c r="L175" s="24"/>
      <c r="P175" s="1">
        <f t="shared" si="6"/>
        <v>0</v>
      </c>
    </row>
    <row r="176" spans="1:16" x14ac:dyDescent="0.25">
      <c r="A176" s="28"/>
      <c r="B176" s="27"/>
      <c r="C176" s="24"/>
      <c r="D176" s="24"/>
      <c r="E176" s="24"/>
      <c r="F176" s="24"/>
      <c r="G176" s="5"/>
      <c r="H176" s="24"/>
      <c r="I176" s="24"/>
      <c r="J176" s="24"/>
      <c r="K176" s="24"/>
      <c r="L176" s="24"/>
      <c r="P176" s="1">
        <f t="shared" si="6"/>
        <v>0</v>
      </c>
    </row>
    <row r="177" spans="1:16" x14ac:dyDescent="0.25">
      <c r="A177" s="28"/>
      <c r="B177" s="27"/>
      <c r="C177" s="24"/>
      <c r="D177" s="24"/>
      <c r="E177" s="24"/>
      <c r="F177" s="24"/>
      <c r="G177" s="5"/>
      <c r="H177" s="24"/>
      <c r="I177" s="24"/>
      <c r="J177" s="24"/>
      <c r="K177" s="24"/>
      <c r="L177" s="24"/>
      <c r="P177" s="1">
        <f t="shared" si="6"/>
        <v>0</v>
      </c>
    </row>
    <row r="178" spans="1:16" x14ac:dyDescent="0.25">
      <c r="A178" s="28"/>
      <c r="B178" s="27"/>
      <c r="C178" s="24"/>
      <c r="D178" s="24"/>
      <c r="E178" s="24"/>
      <c r="F178" s="24"/>
      <c r="G178" s="5"/>
      <c r="H178" s="24"/>
      <c r="I178" s="24"/>
      <c r="J178" s="24"/>
      <c r="K178" s="24"/>
      <c r="L178" s="24"/>
      <c r="P178" s="1"/>
    </row>
    <row r="179" spans="1:16" x14ac:dyDescent="0.25">
      <c r="A179" s="28"/>
      <c r="B179" s="27"/>
      <c r="C179" s="24"/>
      <c r="D179" s="24"/>
      <c r="E179" s="24"/>
      <c r="F179" s="24"/>
      <c r="G179" s="5"/>
      <c r="H179" s="24"/>
      <c r="I179" s="24"/>
      <c r="J179" s="24"/>
      <c r="K179" s="24"/>
      <c r="L179" s="24"/>
      <c r="P179" s="1"/>
    </row>
    <row r="180" spans="1:16" x14ac:dyDescent="0.25">
      <c r="A180" s="28"/>
      <c r="B180" s="27"/>
      <c r="C180" s="24"/>
      <c r="D180" s="24"/>
      <c r="E180" s="24"/>
      <c r="F180" s="24"/>
      <c r="G180" s="5"/>
      <c r="H180" s="24"/>
      <c r="I180" s="24"/>
      <c r="J180" s="24"/>
      <c r="K180" s="24"/>
      <c r="L180" s="24"/>
      <c r="P180" s="1"/>
    </row>
    <row r="181" spans="1:16" x14ac:dyDescent="0.25">
      <c r="A181" s="28"/>
      <c r="B181" s="27"/>
      <c r="C181" s="24"/>
      <c r="D181" s="24"/>
      <c r="E181" s="24"/>
      <c r="F181" s="24"/>
      <c r="G181" s="5"/>
      <c r="H181" s="24"/>
      <c r="I181" s="24"/>
      <c r="J181" s="24"/>
      <c r="K181" s="24"/>
      <c r="L181" s="24"/>
      <c r="P181" s="1"/>
    </row>
    <row r="182" spans="1:16" x14ac:dyDescent="0.25">
      <c r="A182" s="28"/>
      <c r="B182" s="27"/>
      <c r="C182" s="24"/>
      <c r="D182" s="24"/>
      <c r="E182" s="24"/>
      <c r="F182" s="24"/>
      <c r="G182" s="5"/>
      <c r="H182" s="24"/>
      <c r="I182" s="24"/>
      <c r="J182" s="24"/>
      <c r="K182" s="24"/>
      <c r="L182" s="24"/>
      <c r="P182" s="1"/>
    </row>
    <row r="183" spans="1:16" x14ac:dyDescent="0.25">
      <c r="A183" s="28"/>
      <c r="B183" s="27"/>
      <c r="C183" s="24"/>
      <c r="D183" s="24"/>
      <c r="E183" s="24"/>
      <c r="F183" s="24"/>
      <c r="G183" s="5"/>
      <c r="H183" s="24"/>
      <c r="I183" s="24"/>
      <c r="J183" s="24"/>
      <c r="K183" s="24"/>
      <c r="L183" s="24"/>
      <c r="P183" s="1"/>
    </row>
    <row r="184" spans="1:16" x14ac:dyDescent="0.25">
      <c r="A184" s="28"/>
      <c r="B184" s="27"/>
      <c r="C184" s="24"/>
      <c r="D184" s="24"/>
      <c r="E184" s="24"/>
      <c r="F184" s="24"/>
      <c r="G184" s="5"/>
      <c r="H184" s="24"/>
      <c r="I184" s="24"/>
      <c r="J184" s="24"/>
      <c r="K184" s="24"/>
      <c r="L184" s="24"/>
      <c r="P184" s="1"/>
    </row>
    <row r="185" spans="1:16" x14ac:dyDescent="0.25">
      <c r="A185" s="28"/>
      <c r="B185" s="27"/>
      <c r="C185" s="24"/>
      <c r="D185" s="24"/>
      <c r="E185" s="24"/>
      <c r="F185" s="24"/>
      <c r="G185" s="5"/>
      <c r="H185" s="24"/>
      <c r="I185" s="24"/>
      <c r="J185" s="24"/>
      <c r="K185" s="24"/>
      <c r="L185" s="24"/>
      <c r="P185" s="1"/>
    </row>
    <row r="186" spans="1:16" x14ac:dyDescent="0.25">
      <c r="A186" s="28"/>
      <c r="B186" s="27"/>
      <c r="C186" s="24"/>
      <c r="D186" s="24"/>
      <c r="E186" s="24"/>
      <c r="F186" s="24"/>
      <c r="G186" s="5"/>
      <c r="H186" s="24"/>
      <c r="I186" s="24"/>
      <c r="J186" s="24"/>
      <c r="K186" s="24"/>
      <c r="L186" s="24"/>
      <c r="P186" s="1"/>
    </row>
    <row r="187" spans="1:16" x14ac:dyDescent="0.25">
      <c r="A187" s="28"/>
      <c r="B187" s="27"/>
      <c r="C187" s="24"/>
      <c r="D187" s="24"/>
      <c r="E187" s="24"/>
      <c r="F187" s="24"/>
      <c r="G187" s="5"/>
      <c r="H187" s="24"/>
      <c r="I187" s="24"/>
      <c r="J187" s="24"/>
      <c r="K187" s="24"/>
      <c r="L187" s="24"/>
      <c r="P187" s="1"/>
    </row>
    <row r="188" spans="1:16" x14ac:dyDescent="0.25">
      <c r="A188" s="28"/>
      <c r="B188" s="27"/>
      <c r="C188" s="24"/>
      <c r="D188" s="24"/>
      <c r="E188" s="24"/>
      <c r="F188" s="24"/>
      <c r="G188" s="5"/>
      <c r="H188" s="24"/>
      <c r="I188" s="24"/>
      <c r="J188" s="24"/>
      <c r="K188" s="24"/>
      <c r="L188" s="24"/>
      <c r="P188" s="1"/>
    </row>
    <row r="189" spans="1:16" x14ac:dyDescent="0.25">
      <c r="A189" s="28"/>
      <c r="B189" s="27"/>
      <c r="C189" s="24"/>
      <c r="D189" s="24"/>
      <c r="E189" s="24"/>
      <c r="F189" s="24"/>
      <c r="G189" s="5"/>
      <c r="H189" s="24"/>
      <c r="I189" s="24"/>
      <c r="J189" s="24"/>
      <c r="K189" s="24"/>
      <c r="L189" s="24"/>
      <c r="P189" s="1"/>
    </row>
    <row r="190" spans="1:16" x14ac:dyDescent="0.25">
      <c r="A190" s="28"/>
      <c r="B190" s="27"/>
      <c r="C190" s="24"/>
      <c r="D190" s="24"/>
      <c r="E190" s="24"/>
      <c r="F190" s="24"/>
      <c r="G190" s="5"/>
      <c r="H190" s="24"/>
      <c r="I190" s="24"/>
      <c r="J190" s="24"/>
      <c r="K190" s="24"/>
      <c r="L190" s="24"/>
      <c r="P190" s="1"/>
    </row>
    <row r="191" spans="1:16" x14ac:dyDescent="0.25">
      <c r="A191" s="28"/>
      <c r="B191" s="27"/>
      <c r="C191" s="24"/>
      <c r="D191" s="24"/>
      <c r="E191" s="24"/>
      <c r="F191" s="24"/>
      <c r="G191" s="5"/>
      <c r="H191" s="24"/>
      <c r="I191" s="24"/>
      <c r="J191" s="24"/>
      <c r="K191" s="24"/>
      <c r="L191" s="24"/>
      <c r="P191" s="1"/>
    </row>
    <row r="192" spans="1:16" x14ac:dyDescent="0.25">
      <c r="A192" s="28"/>
      <c r="B192" s="27"/>
      <c r="C192" s="24"/>
      <c r="D192" s="24"/>
      <c r="E192" s="24"/>
      <c r="F192" s="24"/>
      <c r="G192" s="5"/>
      <c r="H192" s="24"/>
      <c r="I192" s="24"/>
      <c r="J192" s="24"/>
      <c r="K192" s="24"/>
      <c r="L192" s="24"/>
      <c r="P192" s="1"/>
    </row>
    <row r="193" spans="1:16" x14ac:dyDescent="0.25">
      <c r="A193" s="28"/>
      <c r="B193" s="27"/>
      <c r="C193" s="24"/>
      <c r="D193" s="24"/>
      <c r="E193" s="24"/>
      <c r="F193" s="24"/>
      <c r="G193" s="5"/>
      <c r="H193" s="24"/>
      <c r="I193" s="24"/>
      <c r="J193" s="24"/>
      <c r="K193" s="24"/>
      <c r="L193" s="24"/>
      <c r="P193" s="1"/>
    </row>
    <row r="194" spans="1:16" x14ac:dyDescent="0.25">
      <c r="A194" s="28"/>
      <c r="B194" s="27"/>
      <c r="C194" s="24"/>
      <c r="D194" s="24"/>
      <c r="E194" s="24"/>
      <c r="F194" s="24"/>
      <c r="G194" s="5"/>
      <c r="H194" s="24"/>
      <c r="I194" s="24"/>
      <c r="J194" s="24"/>
      <c r="K194" s="24"/>
      <c r="L194" s="24"/>
      <c r="P194" s="1"/>
    </row>
    <row r="195" spans="1:16" x14ac:dyDescent="0.25">
      <c r="A195" s="28"/>
      <c r="B195" s="27"/>
      <c r="C195" s="24"/>
      <c r="D195" s="24"/>
      <c r="E195" s="24"/>
      <c r="F195" s="24"/>
      <c r="G195" s="5"/>
      <c r="H195" s="24"/>
      <c r="I195" s="24"/>
      <c r="J195" s="24"/>
      <c r="K195" s="24"/>
      <c r="L195" s="24"/>
      <c r="P195" s="1"/>
    </row>
    <row r="196" spans="1:16" x14ac:dyDescent="0.25">
      <c r="A196" s="28"/>
      <c r="B196" s="27"/>
      <c r="C196" s="24"/>
      <c r="D196" s="24"/>
      <c r="E196" s="24"/>
      <c r="F196" s="24"/>
      <c r="G196" s="5"/>
      <c r="H196" s="24"/>
      <c r="I196" s="24"/>
      <c r="J196" s="24"/>
      <c r="K196" s="24"/>
      <c r="L196" s="24"/>
      <c r="P196" s="1"/>
    </row>
    <row r="197" spans="1:16" x14ac:dyDescent="0.25">
      <c r="A197" s="28"/>
      <c r="B197" s="27"/>
      <c r="C197" s="24"/>
      <c r="D197" s="24"/>
      <c r="E197" s="24"/>
      <c r="F197" s="24"/>
      <c r="G197" s="5"/>
      <c r="H197" s="24"/>
      <c r="I197" s="24"/>
      <c r="J197" s="24"/>
      <c r="K197" s="24"/>
      <c r="L197" s="24"/>
      <c r="P197" s="1"/>
    </row>
    <row r="198" spans="1:16" x14ac:dyDescent="0.25">
      <c r="A198" s="28"/>
      <c r="B198" s="27"/>
      <c r="C198" s="24"/>
      <c r="D198" s="24"/>
      <c r="E198" s="24"/>
      <c r="F198" s="24"/>
      <c r="G198" s="5"/>
      <c r="H198" s="24"/>
      <c r="I198" s="24"/>
      <c r="J198" s="24"/>
      <c r="K198" s="24"/>
      <c r="L198" s="24"/>
      <c r="P198" s="1"/>
    </row>
    <row r="199" spans="1:16" x14ac:dyDescent="0.25">
      <c r="A199" s="28"/>
      <c r="B199" s="27"/>
      <c r="C199" s="24"/>
      <c r="D199" s="24"/>
      <c r="E199" s="24"/>
      <c r="F199" s="24"/>
      <c r="G199" s="5"/>
      <c r="H199" s="24"/>
      <c r="I199" s="24"/>
      <c r="J199" s="24"/>
      <c r="K199" s="24"/>
      <c r="L199" s="24"/>
      <c r="P199" s="1"/>
    </row>
    <row r="200" spans="1:16" x14ac:dyDescent="0.25">
      <c r="A200" s="28"/>
      <c r="B200" s="27"/>
      <c r="C200" s="24"/>
      <c r="D200" s="24"/>
      <c r="E200" s="24"/>
      <c r="F200" s="24"/>
      <c r="G200" s="5"/>
      <c r="H200" s="24"/>
      <c r="I200" s="24"/>
      <c r="J200" s="24"/>
      <c r="K200" s="24"/>
      <c r="L200" s="24"/>
      <c r="P200" s="1"/>
    </row>
    <row r="201" spans="1:16" x14ac:dyDescent="0.25">
      <c r="A201" s="28"/>
      <c r="B201" s="27"/>
      <c r="C201" s="24"/>
      <c r="D201" s="24"/>
      <c r="E201" s="24"/>
      <c r="F201" s="24"/>
      <c r="G201" s="5"/>
      <c r="H201" s="24"/>
      <c r="I201" s="24"/>
      <c r="J201" s="24"/>
      <c r="K201" s="24"/>
      <c r="L201" s="24"/>
      <c r="P201" s="1"/>
    </row>
    <row r="202" spans="1:16" x14ac:dyDescent="0.25">
      <c r="A202" s="28"/>
      <c r="B202" s="27"/>
      <c r="C202" s="24"/>
      <c r="D202" s="24"/>
      <c r="E202" s="24"/>
      <c r="F202" s="24"/>
      <c r="G202" s="5"/>
      <c r="H202" s="24"/>
      <c r="I202" s="24"/>
      <c r="J202" s="24"/>
      <c r="K202" s="24"/>
      <c r="L202" s="24"/>
      <c r="P202" s="1"/>
    </row>
    <row r="203" spans="1:16" x14ac:dyDescent="0.25">
      <c r="A203" s="28"/>
      <c r="B203" s="27"/>
      <c r="C203" s="24"/>
      <c r="D203" s="24"/>
      <c r="E203" s="24"/>
      <c r="F203" s="24"/>
      <c r="G203" s="5"/>
      <c r="H203" s="24"/>
      <c r="I203" s="24"/>
      <c r="J203" s="24"/>
      <c r="K203" s="24"/>
      <c r="L203" s="24"/>
      <c r="P203" s="1"/>
    </row>
    <row r="204" spans="1:16" x14ac:dyDescent="0.25">
      <c r="A204" s="28"/>
      <c r="B204" s="27"/>
      <c r="C204" s="24"/>
      <c r="D204" s="24"/>
      <c r="E204" s="24"/>
      <c r="F204" s="24"/>
      <c r="G204" s="5"/>
      <c r="H204" s="24"/>
      <c r="I204" s="24"/>
      <c r="J204" s="24"/>
      <c r="K204" s="24"/>
      <c r="L204" s="24"/>
      <c r="P204" s="1"/>
    </row>
    <row r="205" spans="1:16" x14ac:dyDescent="0.25">
      <c r="A205" s="28"/>
      <c r="B205" s="27"/>
      <c r="C205" s="24"/>
      <c r="D205" s="24"/>
      <c r="E205" s="24"/>
      <c r="F205" s="24"/>
      <c r="G205" s="5"/>
      <c r="H205" s="24"/>
      <c r="I205" s="24"/>
      <c r="J205" s="24"/>
      <c r="K205" s="24"/>
      <c r="L205" s="24"/>
      <c r="P205" s="1"/>
    </row>
    <row r="206" spans="1:16" x14ac:dyDescent="0.25">
      <c r="A206" s="28"/>
      <c r="B206" s="27"/>
      <c r="C206" s="24"/>
      <c r="D206" s="24"/>
      <c r="E206" s="24"/>
      <c r="F206" s="24"/>
      <c r="G206" s="5"/>
      <c r="H206" s="24"/>
      <c r="I206" s="24"/>
      <c r="J206" s="24"/>
      <c r="K206" s="24"/>
      <c r="L206" s="24"/>
      <c r="P206" s="1"/>
    </row>
    <row r="207" spans="1:16" x14ac:dyDescent="0.25">
      <c r="A207" s="28"/>
      <c r="B207" s="27"/>
      <c r="C207" s="24"/>
      <c r="D207" s="24"/>
      <c r="E207" s="24"/>
      <c r="F207" s="24"/>
      <c r="G207" s="5"/>
      <c r="H207" s="24"/>
      <c r="I207" s="24"/>
      <c r="J207" s="24"/>
      <c r="K207" s="24"/>
      <c r="L207" s="24"/>
      <c r="P207" s="1"/>
    </row>
    <row r="208" spans="1:16" x14ac:dyDescent="0.25">
      <c r="A208" s="28"/>
      <c r="B208" s="27"/>
      <c r="C208" s="24"/>
      <c r="D208" s="24"/>
      <c r="E208" s="24"/>
      <c r="F208" s="24"/>
      <c r="G208" s="5"/>
      <c r="H208" s="24"/>
      <c r="I208" s="24"/>
      <c r="J208" s="24"/>
      <c r="K208" s="24"/>
      <c r="L208" s="24"/>
      <c r="P208" s="1"/>
    </row>
    <row r="209" spans="1:16" x14ac:dyDescent="0.25">
      <c r="A209" s="28"/>
      <c r="B209" s="27"/>
      <c r="C209" s="24"/>
      <c r="D209" s="24"/>
      <c r="E209" s="24"/>
      <c r="F209" s="24"/>
      <c r="G209" s="5"/>
      <c r="H209" s="24"/>
      <c r="I209" s="24"/>
      <c r="J209" s="24"/>
      <c r="K209" s="24"/>
      <c r="L209" s="24"/>
      <c r="P209" s="1"/>
    </row>
    <row r="210" spans="1:16" x14ac:dyDescent="0.25">
      <c r="A210" s="28"/>
      <c r="B210" s="27"/>
      <c r="C210" s="24"/>
      <c r="D210" s="24"/>
      <c r="E210" s="24"/>
      <c r="F210" s="24"/>
      <c r="G210" s="5"/>
      <c r="H210" s="24"/>
      <c r="I210" s="24"/>
      <c r="J210" s="24"/>
      <c r="K210" s="24"/>
      <c r="L210" s="24"/>
      <c r="P210" s="1"/>
    </row>
    <row r="211" spans="1:16" x14ac:dyDescent="0.25">
      <c r="A211" s="28"/>
      <c r="B211" s="27"/>
      <c r="C211" s="24"/>
      <c r="D211" s="24"/>
      <c r="E211" s="24"/>
      <c r="F211" s="24"/>
      <c r="G211" s="5"/>
      <c r="H211" s="24"/>
      <c r="I211" s="24"/>
      <c r="J211" s="24"/>
      <c r="K211" s="24"/>
      <c r="L211" s="24"/>
      <c r="P211" s="1"/>
    </row>
    <row r="212" spans="1:16" x14ac:dyDescent="0.25">
      <c r="A212" s="28"/>
      <c r="B212" s="27"/>
      <c r="C212" s="24"/>
      <c r="D212" s="24"/>
      <c r="E212" s="24"/>
      <c r="F212" s="24"/>
      <c r="G212" s="5"/>
      <c r="H212" s="24"/>
      <c r="I212" s="24"/>
      <c r="J212" s="24"/>
      <c r="K212" s="24"/>
      <c r="L212" s="24"/>
      <c r="P212" s="1"/>
    </row>
    <row r="213" spans="1:16" x14ac:dyDescent="0.25">
      <c r="A213" s="28"/>
      <c r="B213" s="27"/>
      <c r="C213" s="24"/>
      <c r="D213" s="24"/>
      <c r="E213" s="24"/>
      <c r="F213" s="24"/>
      <c r="G213" s="5"/>
      <c r="H213" s="24"/>
      <c r="I213" s="24"/>
      <c r="J213" s="24"/>
      <c r="K213" s="24"/>
      <c r="L213" s="24"/>
      <c r="P213" s="1"/>
    </row>
    <row r="214" spans="1:16" x14ac:dyDescent="0.25">
      <c r="A214" s="28"/>
      <c r="B214" s="27"/>
      <c r="C214" s="24"/>
      <c r="D214" s="24"/>
      <c r="E214" s="24"/>
      <c r="F214" s="24"/>
      <c r="G214" s="5"/>
      <c r="H214" s="24"/>
      <c r="I214" s="24"/>
      <c r="J214" s="24"/>
      <c r="K214" s="24"/>
      <c r="L214" s="24"/>
      <c r="P214" s="1"/>
    </row>
    <row r="215" spans="1:16" x14ac:dyDescent="0.25">
      <c r="A215" s="28"/>
      <c r="B215" s="27"/>
      <c r="C215" s="24"/>
      <c r="D215" s="24"/>
      <c r="E215" s="24"/>
      <c r="F215" s="24"/>
      <c r="G215" s="5"/>
      <c r="H215" s="24"/>
      <c r="I215" s="24"/>
      <c r="J215" s="24"/>
      <c r="K215" s="24"/>
      <c r="L215" s="24"/>
      <c r="P215" s="1"/>
    </row>
    <row r="216" spans="1:16" x14ac:dyDescent="0.25">
      <c r="A216" s="28"/>
      <c r="B216" s="27"/>
      <c r="C216" s="24"/>
      <c r="D216" s="24"/>
      <c r="E216" s="24"/>
      <c r="F216" s="24"/>
      <c r="G216" s="5"/>
      <c r="H216" s="24"/>
      <c r="I216" s="24"/>
      <c r="J216" s="24"/>
      <c r="K216" s="24"/>
      <c r="L216" s="24"/>
      <c r="P216" s="1"/>
    </row>
    <row r="217" spans="1:16" x14ac:dyDescent="0.25">
      <c r="A217" s="28"/>
      <c r="B217" s="27"/>
      <c r="C217" s="24"/>
      <c r="D217" s="24"/>
      <c r="E217" s="24"/>
      <c r="F217" s="24"/>
      <c r="G217" s="5"/>
      <c r="H217" s="24"/>
      <c r="I217" s="24"/>
      <c r="J217" s="24"/>
      <c r="K217" s="24"/>
      <c r="L217" s="24"/>
      <c r="P217" s="1"/>
    </row>
    <row r="218" spans="1:16" x14ac:dyDescent="0.25">
      <c r="A218" s="28"/>
      <c r="B218" s="27"/>
      <c r="C218" s="24"/>
      <c r="D218" s="24"/>
      <c r="E218" s="24"/>
      <c r="F218" s="24"/>
      <c r="G218" s="5"/>
      <c r="H218" s="24"/>
      <c r="I218" s="24"/>
      <c r="J218" s="24"/>
      <c r="K218" s="24"/>
      <c r="L218" s="24"/>
      <c r="P218" s="1"/>
    </row>
    <row r="219" spans="1:16" x14ac:dyDescent="0.25">
      <c r="A219" s="28"/>
      <c r="B219" s="27"/>
      <c r="C219" s="24"/>
      <c r="D219" s="24"/>
      <c r="E219" s="24"/>
      <c r="F219" s="24"/>
      <c r="G219" s="5"/>
      <c r="H219" s="24"/>
      <c r="I219" s="24"/>
      <c r="J219" s="24"/>
      <c r="K219" s="24"/>
      <c r="L219" s="24"/>
      <c r="P219" s="1"/>
    </row>
    <row r="220" spans="1:16" x14ac:dyDescent="0.25">
      <c r="A220" s="28"/>
      <c r="B220" s="27"/>
      <c r="C220" s="24"/>
      <c r="D220" s="24"/>
      <c r="E220" s="24"/>
      <c r="F220" s="24"/>
      <c r="G220" s="5"/>
      <c r="H220" s="24"/>
      <c r="I220" s="24"/>
      <c r="J220" s="24"/>
      <c r="K220" s="24"/>
      <c r="L220" s="24"/>
      <c r="P220" s="1"/>
    </row>
    <row r="221" spans="1:16" x14ac:dyDescent="0.25">
      <c r="A221" s="28"/>
      <c r="B221" s="27"/>
      <c r="C221" s="24"/>
      <c r="D221" s="24"/>
      <c r="E221" s="24"/>
      <c r="F221" s="24"/>
      <c r="G221" s="5"/>
      <c r="H221" s="24"/>
      <c r="I221" s="24"/>
      <c r="J221" s="24"/>
      <c r="K221" s="24"/>
      <c r="L221" s="24"/>
      <c r="P221" s="1"/>
    </row>
    <row r="222" spans="1:16" x14ac:dyDescent="0.25">
      <c r="A222" s="28"/>
      <c r="B222" s="27"/>
      <c r="C222" s="24"/>
      <c r="D222" s="24"/>
      <c r="E222" s="24"/>
      <c r="F222" s="24"/>
      <c r="G222" s="5"/>
      <c r="H222" s="24"/>
      <c r="I222" s="24"/>
      <c r="J222" s="24"/>
      <c r="K222" s="24"/>
      <c r="L222" s="24"/>
      <c r="P222" s="1"/>
    </row>
    <row r="223" spans="1:16" x14ac:dyDescent="0.25">
      <c r="A223" s="28"/>
      <c r="B223" s="27"/>
      <c r="C223" s="24"/>
      <c r="D223" s="24"/>
      <c r="E223" s="24"/>
      <c r="F223" s="24"/>
      <c r="G223" s="5"/>
      <c r="H223" s="24"/>
      <c r="I223" s="24"/>
      <c r="J223" s="24"/>
      <c r="K223" s="24"/>
      <c r="L223" s="24"/>
      <c r="P223" s="1"/>
    </row>
    <row r="224" spans="1:16" x14ac:dyDescent="0.25">
      <c r="A224" s="28"/>
      <c r="B224" s="27"/>
      <c r="C224" s="24"/>
      <c r="D224" s="24"/>
      <c r="E224" s="24"/>
      <c r="F224" s="24"/>
      <c r="G224" s="5"/>
      <c r="H224" s="24"/>
      <c r="I224" s="24"/>
      <c r="J224" s="24"/>
      <c r="K224" s="24"/>
      <c r="L224" s="24"/>
      <c r="P224" s="1"/>
    </row>
    <row r="225" spans="1:16" x14ac:dyDescent="0.25">
      <c r="A225" s="28"/>
      <c r="B225" s="27"/>
      <c r="C225" s="24"/>
      <c r="D225" s="24"/>
      <c r="E225" s="24"/>
      <c r="F225" s="24"/>
      <c r="G225" s="5"/>
      <c r="H225" s="24"/>
      <c r="I225" s="24"/>
      <c r="J225" s="24"/>
      <c r="K225" s="24"/>
      <c r="L225" s="24"/>
      <c r="P225" s="1"/>
    </row>
    <row r="226" spans="1:16" x14ac:dyDescent="0.25">
      <c r="A226" s="28"/>
      <c r="B226" s="27"/>
      <c r="C226" s="24"/>
      <c r="D226" s="24"/>
      <c r="E226" s="24"/>
      <c r="F226" s="24"/>
      <c r="G226" s="5"/>
      <c r="H226" s="24"/>
      <c r="I226" s="24"/>
      <c r="J226" s="24"/>
      <c r="K226" s="24"/>
      <c r="L226" s="24"/>
      <c r="P226" s="1"/>
    </row>
    <row r="227" spans="1:16" x14ac:dyDescent="0.25">
      <c r="A227" s="28"/>
      <c r="B227" s="27"/>
      <c r="C227" s="24"/>
      <c r="D227" s="24"/>
      <c r="E227" s="24"/>
      <c r="F227" s="24"/>
      <c r="G227" s="5"/>
      <c r="H227" s="24"/>
      <c r="I227" s="24"/>
      <c r="J227" s="24"/>
      <c r="K227" s="24"/>
      <c r="L227" s="24"/>
      <c r="P227" s="1"/>
    </row>
    <row r="228" spans="1:16" x14ac:dyDescent="0.25">
      <c r="A228" s="28"/>
      <c r="B228" s="27"/>
      <c r="C228" s="24"/>
      <c r="D228" s="24"/>
      <c r="E228" s="24"/>
      <c r="F228" s="24"/>
      <c r="G228" s="5"/>
      <c r="H228" s="24"/>
      <c r="I228" s="24"/>
      <c r="J228" s="24"/>
      <c r="K228" s="24"/>
      <c r="L228" s="24"/>
      <c r="P228" s="1"/>
    </row>
    <row r="229" spans="1:16" x14ac:dyDescent="0.25">
      <c r="A229" s="28"/>
      <c r="B229" s="27"/>
      <c r="C229" s="24"/>
      <c r="D229" s="24"/>
      <c r="E229" s="24"/>
      <c r="F229" s="24"/>
      <c r="G229" s="5"/>
      <c r="H229" s="24"/>
      <c r="I229" s="24"/>
      <c r="J229" s="24"/>
      <c r="K229" s="24"/>
      <c r="L229" s="24"/>
      <c r="P229" s="1"/>
    </row>
    <row r="230" spans="1:16" x14ac:dyDescent="0.25">
      <c r="A230" s="28"/>
      <c r="B230" s="27"/>
      <c r="C230" s="24"/>
      <c r="D230" s="24"/>
      <c r="E230" s="24"/>
      <c r="F230" s="24"/>
      <c r="G230" s="5"/>
      <c r="H230" s="24"/>
      <c r="I230" s="24"/>
      <c r="J230" s="24"/>
      <c r="K230" s="24"/>
      <c r="L230" s="24"/>
      <c r="P230" s="1"/>
    </row>
    <row r="231" spans="1:16" x14ac:dyDescent="0.25">
      <c r="A231" s="28"/>
      <c r="B231" s="27"/>
      <c r="C231" s="24"/>
      <c r="D231" s="24"/>
      <c r="E231" s="24"/>
      <c r="F231" s="24"/>
      <c r="G231" s="5"/>
      <c r="H231" s="24"/>
      <c r="I231" s="24"/>
      <c r="J231" s="24"/>
      <c r="K231" s="24"/>
      <c r="L231" s="24"/>
      <c r="P231" s="1"/>
    </row>
    <row r="232" spans="1:16" x14ac:dyDescent="0.25">
      <c r="A232" s="28"/>
      <c r="B232" s="27"/>
      <c r="C232" s="24"/>
      <c r="D232" s="24"/>
      <c r="E232" s="24"/>
      <c r="F232" s="24"/>
      <c r="G232" s="5"/>
      <c r="H232" s="24"/>
      <c r="I232" s="24"/>
      <c r="J232" s="24"/>
      <c r="K232" s="24"/>
      <c r="L232" s="24"/>
      <c r="P232" s="1"/>
    </row>
    <row r="233" spans="1:16" x14ac:dyDescent="0.25">
      <c r="A233" s="28"/>
      <c r="B233" s="27"/>
      <c r="C233" s="24"/>
      <c r="D233" s="24"/>
      <c r="E233" s="24"/>
      <c r="F233" s="24"/>
      <c r="G233" s="5"/>
      <c r="H233" s="24"/>
      <c r="I233" s="24"/>
      <c r="J233" s="24"/>
      <c r="K233" s="24"/>
      <c r="L233" s="24"/>
      <c r="P233" s="1"/>
    </row>
    <row r="234" spans="1:16" x14ac:dyDescent="0.25">
      <c r="A234" s="28"/>
      <c r="B234" s="27"/>
      <c r="C234" s="24"/>
      <c r="D234" s="24"/>
      <c r="E234" s="24"/>
      <c r="F234" s="24"/>
      <c r="G234" s="5"/>
      <c r="H234" s="24"/>
      <c r="I234" s="24"/>
      <c r="J234" s="24"/>
      <c r="K234" s="24"/>
      <c r="L234" s="24"/>
      <c r="P234" s="1"/>
    </row>
    <row r="235" spans="1:16" x14ac:dyDescent="0.25">
      <c r="A235" s="28"/>
      <c r="B235" s="27"/>
      <c r="C235" s="24"/>
      <c r="D235" s="24"/>
      <c r="E235" s="24"/>
      <c r="F235" s="24"/>
      <c r="G235" s="5"/>
      <c r="H235" s="24"/>
      <c r="I235" s="24"/>
      <c r="J235" s="24"/>
      <c r="K235" s="24"/>
      <c r="L235" s="24"/>
      <c r="P235" s="1"/>
    </row>
    <row r="236" spans="1:16" x14ac:dyDescent="0.25">
      <c r="A236" s="28"/>
      <c r="B236" s="27"/>
      <c r="C236" s="24"/>
      <c r="D236" s="24"/>
      <c r="E236" s="24"/>
      <c r="F236" s="24"/>
      <c r="G236" s="5"/>
      <c r="H236" s="24"/>
      <c r="I236" s="24"/>
      <c r="J236" s="24"/>
      <c r="K236" s="24"/>
      <c r="L236" s="24"/>
      <c r="P236" s="1"/>
    </row>
    <row r="237" spans="1:16" x14ac:dyDescent="0.25">
      <c r="A237" s="28"/>
      <c r="B237" s="27"/>
      <c r="C237" s="24"/>
      <c r="D237" s="24"/>
      <c r="E237" s="24"/>
      <c r="F237" s="24"/>
      <c r="G237" s="5"/>
      <c r="H237" s="24"/>
      <c r="I237" s="24"/>
      <c r="J237" s="24"/>
      <c r="K237" s="24"/>
      <c r="L237" s="24"/>
      <c r="P237" s="1"/>
    </row>
    <row r="238" spans="1:16" x14ac:dyDescent="0.25">
      <c r="A238" s="28"/>
      <c r="B238" s="27"/>
      <c r="C238" s="24"/>
      <c r="D238" s="24"/>
      <c r="E238" s="24"/>
      <c r="F238" s="24"/>
      <c r="G238" s="5"/>
      <c r="H238" s="24"/>
      <c r="I238" s="24"/>
      <c r="J238" s="24"/>
      <c r="K238" s="24"/>
      <c r="L238" s="24"/>
      <c r="P238" s="1"/>
    </row>
    <row r="239" spans="1:16" x14ac:dyDescent="0.25">
      <c r="A239" s="20"/>
      <c r="B239" s="19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51"/>
      <c r="N239" s="51"/>
      <c r="P239" s="1">
        <f t="shared" ref="P239:P255" si="7">E239*3.28084</f>
        <v>0</v>
      </c>
    </row>
    <row r="240" spans="1:16" x14ac:dyDescent="0.25">
      <c r="A240" s="20"/>
      <c r="B240" s="19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51"/>
      <c r="N240" s="51"/>
      <c r="P240" s="1">
        <f t="shared" si="7"/>
        <v>0</v>
      </c>
    </row>
    <row r="241" spans="1:16" x14ac:dyDescent="0.25">
      <c r="A241" s="20"/>
      <c r="B241" s="19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51"/>
      <c r="N241" s="51"/>
      <c r="P241" s="1">
        <f t="shared" si="7"/>
        <v>0</v>
      </c>
    </row>
    <row r="242" spans="1:16" x14ac:dyDescent="0.25">
      <c r="A242" s="20"/>
      <c r="B242" s="19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51"/>
      <c r="N242" s="51"/>
      <c r="P242" s="1">
        <f t="shared" si="7"/>
        <v>0</v>
      </c>
    </row>
    <row r="243" spans="1:16" x14ac:dyDescent="0.25">
      <c r="A243" s="20"/>
      <c r="B243" s="19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51"/>
      <c r="N243" s="51"/>
      <c r="P243" s="1">
        <f t="shared" si="7"/>
        <v>0</v>
      </c>
    </row>
    <row r="244" spans="1:16" x14ac:dyDescent="0.25">
      <c r="A244" s="20"/>
      <c r="B244" s="19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51"/>
      <c r="N244" s="51"/>
      <c r="P244" s="1">
        <f t="shared" si="7"/>
        <v>0</v>
      </c>
    </row>
    <row r="245" spans="1:16" x14ac:dyDescent="0.25">
      <c r="A245" s="20"/>
      <c r="B245" s="19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51"/>
      <c r="N245" s="51"/>
      <c r="P245" s="1">
        <f t="shared" si="7"/>
        <v>0</v>
      </c>
    </row>
    <row r="246" spans="1:16" x14ac:dyDescent="0.25">
      <c r="A246" s="20"/>
      <c r="B246" s="19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51"/>
      <c r="N246" s="51"/>
      <c r="P246" s="1">
        <f t="shared" si="7"/>
        <v>0</v>
      </c>
    </row>
    <row r="247" spans="1:16" x14ac:dyDescent="0.25">
      <c r="A247" s="20"/>
      <c r="B247" s="19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51"/>
      <c r="N247" s="51"/>
      <c r="P247" s="1">
        <f t="shared" si="7"/>
        <v>0</v>
      </c>
    </row>
    <row r="248" spans="1:16" x14ac:dyDescent="0.25">
      <c r="A248" s="20"/>
      <c r="B248" s="19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51"/>
      <c r="N248" s="51"/>
      <c r="P248" s="1">
        <f t="shared" si="7"/>
        <v>0</v>
      </c>
    </row>
    <row r="249" spans="1:16" x14ac:dyDescent="0.25">
      <c r="A249" s="20"/>
      <c r="B249" s="19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51"/>
      <c r="N249" s="51"/>
      <c r="P249" s="1">
        <f t="shared" si="7"/>
        <v>0</v>
      </c>
    </row>
    <row r="250" spans="1:16" x14ac:dyDescent="0.25">
      <c r="A250" s="20"/>
      <c r="B250" s="19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51"/>
      <c r="N250" s="51"/>
      <c r="P250" s="1">
        <f t="shared" si="7"/>
        <v>0</v>
      </c>
    </row>
    <row r="251" spans="1:16" x14ac:dyDescent="0.25">
      <c r="A251" s="20"/>
      <c r="B251" s="19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51"/>
      <c r="N251" s="51"/>
      <c r="P251" s="1">
        <f t="shared" si="7"/>
        <v>0</v>
      </c>
    </row>
    <row r="252" spans="1:16" x14ac:dyDescent="0.25">
      <c r="A252" s="20"/>
      <c r="B252" s="19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51"/>
      <c r="N252" s="51"/>
      <c r="P252" s="1">
        <f t="shared" si="7"/>
        <v>0</v>
      </c>
    </row>
    <row r="253" spans="1:16" x14ac:dyDescent="0.25">
      <c r="A253" s="20"/>
      <c r="B253" s="19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51"/>
      <c r="N253" s="51"/>
      <c r="P253" s="1">
        <f t="shared" si="7"/>
        <v>0</v>
      </c>
    </row>
    <row r="254" spans="1:16" x14ac:dyDescent="0.25">
      <c r="A254" s="20"/>
      <c r="B254" s="19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51"/>
      <c r="N254" s="51"/>
      <c r="P254" s="1">
        <f t="shared" si="7"/>
        <v>0</v>
      </c>
    </row>
    <row r="255" spans="1:16" x14ac:dyDescent="0.25">
      <c r="A255" s="20"/>
      <c r="B255" s="19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51"/>
      <c r="N255" s="51"/>
      <c r="P255" s="1">
        <f t="shared" si="7"/>
        <v>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5"/>
  <sheetViews>
    <sheetView zoomScale="90" zoomScaleNormal="90" workbookViewId="0">
      <selection activeCell="A8" sqref="A8:P173"/>
    </sheetView>
  </sheetViews>
  <sheetFormatPr defaultRowHeight="15" x14ac:dyDescent="0.25"/>
  <cols>
    <col min="1" max="1" width="14.140625" style="24" customWidth="1"/>
    <col min="2" max="2" width="11.5703125" style="24" bestFit="1" customWidth="1"/>
    <col min="3" max="12" width="9.140625" style="24"/>
    <col min="13" max="14" width="9.140625" style="64"/>
    <col min="15" max="15" width="9.140625" style="24"/>
    <col min="16" max="16" width="9.5703125" style="24" bestFit="1" customWidth="1"/>
    <col min="17" max="16384" width="9.140625" style="24"/>
  </cols>
  <sheetData>
    <row r="1" spans="1:16" x14ac:dyDescent="0.25">
      <c r="A1" s="2" t="s">
        <v>34</v>
      </c>
      <c r="B1" s="24" t="s">
        <v>39</v>
      </c>
      <c r="O1" s="64" t="s">
        <v>48</v>
      </c>
      <c r="P1" s="64"/>
    </row>
    <row r="2" spans="1:16" x14ac:dyDescent="0.25">
      <c r="A2" s="2" t="str">
        <f>CONCATENATE(B1,B2)</f>
        <v>CV62-5  1/31/2017</v>
      </c>
      <c r="B2" s="54" t="str">
        <f>CONCATENATE("  ",MONTH(A8),"/",DAY(A8),"/",YEAR(A8))</f>
        <v xml:space="preserve">  1/31/2017</v>
      </c>
      <c r="D2" s="24" t="s">
        <v>5</v>
      </c>
      <c r="E2" s="24" t="s">
        <v>6</v>
      </c>
      <c r="F2" s="24" t="s">
        <v>7</v>
      </c>
      <c r="G2" s="24" t="s">
        <v>8</v>
      </c>
      <c r="H2" s="24" t="s">
        <v>9</v>
      </c>
      <c r="I2" s="24" t="s">
        <v>10</v>
      </c>
      <c r="J2" s="24" t="s">
        <v>11</v>
      </c>
      <c r="K2" s="24" t="s">
        <v>11</v>
      </c>
      <c r="L2" s="24" t="s">
        <v>12</v>
      </c>
      <c r="N2" s="68" t="s">
        <v>49</v>
      </c>
      <c r="O2" s="64">
        <v>5.3499999999999999E-2</v>
      </c>
      <c r="P2" s="64"/>
    </row>
    <row r="3" spans="1:16" x14ac:dyDescent="0.25">
      <c r="D3" s="24" t="s">
        <v>13</v>
      </c>
      <c r="E3" s="24" t="s">
        <v>14</v>
      </c>
      <c r="F3" s="24" t="s">
        <v>15</v>
      </c>
      <c r="G3" s="24" t="s">
        <v>16</v>
      </c>
      <c r="H3" s="24" t="s">
        <v>17</v>
      </c>
      <c r="I3" s="24" t="s">
        <v>2</v>
      </c>
      <c r="J3" s="24" t="s">
        <v>18</v>
      </c>
      <c r="K3" s="24" t="s">
        <v>19</v>
      </c>
      <c r="L3" s="24" t="s">
        <v>20</v>
      </c>
      <c r="N3" s="68" t="s">
        <v>50</v>
      </c>
      <c r="O3" s="64">
        <v>0.25169999999999998</v>
      </c>
      <c r="P3" s="64"/>
    </row>
    <row r="4" spans="1:16" x14ac:dyDescent="0.25">
      <c r="A4" s="24" t="s">
        <v>21</v>
      </c>
      <c r="B4" s="24" t="s">
        <v>22</v>
      </c>
      <c r="C4" s="24" t="s">
        <v>23</v>
      </c>
      <c r="D4" s="24" t="s">
        <v>26</v>
      </c>
      <c r="E4" s="24" t="s">
        <v>56</v>
      </c>
      <c r="F4" s="24" t="s">
        <v>28</v>
      </c>
      <c r="G4" s="24" t="s">
        <v>29</v>
      </c>
      <c r="H4" s="24" t="s">
        <v>1</v>
      </c>
      <c r="I4" s="24" t="s">
        <v>2</v>
      </c>
      <c r="J4" s="24" t="s">
        <v>24</v>
      </c>
      <c r="K4" s="24" t="s">
        <v>25</v>
      </c>
      <c r="L4" s="24" t="s">
        <v>30</v>
      </c>
      <c r="O4" s="64"/>
      <c r="P4" s="69">
        <f>P6</f>
        <v>2.181</v>
      </c>
    </row>
    <row r="5" spans="1:16" x14ac:dyDescent="0.25">
      <c r="O5" s="64"/>
      <c r="P5" s="1">
        <f>MIN(E8:E255)</f>
        <v>3.681</v>
      </c>
    </row>
    <row r="6" spans="1:16" x14ac:dyDescent="0.25">
      <c r="G6" s="5" t="s">
        <v>54</v>
      </c>
      <c r="O6" s="64"/>
      <c r="P6" s="1">
        <f>P5-1.5</f>
        <v>2.181</v>
      </c>
    </row>
    <row r="7" spans="1:16" x14ac:dyDescent="0.25">
      <c r="A7" s="24" t="s">
        <v>21</v>
      </c>
      <c r="B7" s="24" t="s">
        <v>22</v>
      </c>
      <c r="C7" s="24" t="s">
        <v>23</v>
      </c>
      <c r="D7" s="24" t="s">
        <v>31</v>
      </c>
      <c r="E7" s="24" t="s">
        <v>55</v>
      </c>
      <c r="F7" s="24" t="s">
        <v>0</v>
      </c>
      <c r="G7" s="5" t="s">
        <v>29</v>
      </c>
      <c r="H7" s="24" t="s">
        <v>1</v>
      </c>
      <c r="I7" s="24" t="s">
        <v>2</v>
      </c>
      <c r="J7" s="24" t="s">
        <v>3</v>
      </c>
      <c r="K7" s="24" t="s">
        <v>4</v>
      </c>
      <c r="L7" s="24" t="s">
        <v>32</v>
      </c>
      <c r="N7" s="64" t="s">
        <v>51</v>
      </c>
      <c r="O7" s="64" t="s">
        <v>52</v>
      </c>
      <c r="P7" s="64" t="s">
        <v>53</v>
      </c>
    </row>
    <row r="8" spans="1:16" x14ac:dyDescent="0.25">
      <c r="A8" s="34">
        <v>42766</v>
      </c>
      <c r="B8" s="35">
        <v>0.59652777777777777</v>
      </c>
      <c r="C8" s="36">
        <v>439</v>
      </c>
      <c r="D8" s="36">
        <v>8.52</v>
      </c>
      <c r="E8" s="36">
        <v>11.994</v>
      </c>
      <c r="F8" s="36">
        <v>14.686999999999999</v>
      </c>
      <c r="G8" s="3">
        <v>-3.3</v>
      </c>
      <c r="H8" s="36">
        <v>3.5</v>
      </c>
      <c r="I8" s="36">
        <v>7.99</v>
      </c>
      <c r="J8" s="36">
        <v>9.66</v>
      </c>
      <c r="K8" s="36">
        <v>100.31270000000001</v>
      </c>
      <c r="L8" s="36">
        <v>29.97</v>
      </c>
      <c r="M8" s="36"/>
      <c r="O8" s="70">
        <f>IF(G8="","",IF(G8*O$2+O$3&lt;0,0,G8*O$2+O$3))</f>
        <v>7.5149999999999995E-2</v>
      </c>
      <c r="P8" s="1">
        <f>E8-P$4</f>
        <v>9.8129999999999988</v>
      </c>
    </row>
    <row r="9" spans="1:16" x14ac:dyDescent="0.25">
      <c r="A9" s="34">
        <v>42766</v>
      </c>
      <c r="B9" s="35">
        <v>0.59664351851851849</v>
      </c>
      <c r="C9" s="36">
        <v>439.16669999999999</v>
      </c>
      <c r="D9" s="36">
        <v>8.52</v>
      </c>
      <c r="E9" s="36">
        <v>12.413</v>
      </c>
      <c r="F9" s="36">
        <v>14.686999999999999</v>
      </c>
      <c r="G9" s="3">
        <v>-3.9</v>
      </c>
      <c r="H9" s="36">
        <v>3.47</v>
      </c>
      <c r="I9" s="36">
        <v>7.99</v>
      </c>
      <c r="J9" s="36">
        <v>9.58</v>
      </c>
      <c r="K9" s="36">
        <v>99.536100000000005</v>
      </c>
      <c r="L9" s="36">
        <v>29.97</v>
      </c>
      <c r="M9" s="36"/>
      <c r="N9" s="36"/>
      <c r="O9" s="70">
        <f t="shared" ref="O9:O72" si="0">IF(G9="","",IF(G9*O$2+O$3&lt;0,0,G9*O$2+O$3))</f>
        <v>4.3049999999999977E-2</v>
      </c>
      <c r="P9" s="1">
        <f t="shared" ref="P9:P72" si="1">E9-P$4</f>
        <v>10.231999999999999</v>
      </c>
    </row>
    <row r="10" spans="1:16" x14ac:dyDescent="0.25">
      <c r="A10" s="34">
        <v>42766</v>
      </c>
      <c r="B10" s="35">
        <v>0.59675925925925932</v>
      </c>
      <c r="C10" s="36">
        <v>439.33330000000001</v>
      </c>
      <c r="D10" s="36">
        <v>8.51</v>
      </c>
      <c r="E10" s="36">
        <v>11.785</v>
      </c>
      <c r="F10" s="36">
        <v>14.686999999999999</v>
      </c>
      <c r="G10" s="3">
        <v>-3.8</v>
      </c>
      <c r="H10" s="36">
        <v>3.47</v>
      </c>
      <c r="I10" s="36">
        <v>7.99</v>
      </c>
      <c r="J10" s="36">
        <v>9.58</v>
      </c>
      <c r="K10" s="36">
        <v>99.528599999999997</v>
      </c>
      <c r="L10" s="36">
        <v>29.98</v>
      </c>
      <c r="M10" s="36"/>
      <c r="N10" s="36"/>
      <c r="O10" s="70">
        <f t="shared" si="0"/>
        <v>4.8399999999999999E-2</v>
      </c>
      <c r="P10" s="1">
        <f t="shared" si="1"/>
        <v>9.6039999999999992</v>
      </c>
    </row>
    <row r="11" spans="1:16" x14ac:dyDescent="0.25">
      <c r="A11" s="33">
        <v>42766</v>
      </c>
      <c r="B11" s="32">
        <v>0.59687499999999993</v>
      </c>
      <c r="C11" s="29">
        <v>439.5</v>
      </c>
      <c r="D11" s="29">
        <v>8.52</v>
      </c>
      <c r="E11" s="29">
        <v>18.532</v>
      </c>
      <c r="F11" s="29">
        <v>14.686999999999999</v>
      </c>
      <c r="G11" s="5">
        <v>-3.9</v>
      </c>
      <c r="H11" s="29">
        <v>3.47</v>
      </c>
      <c r="I11" s="29">
        <v>7.99</v>
      </c>
      <c r="J11" s="29">
        <v>9.5299999999999994</v>
      </c>
      <c r="K11" s="29">
        <v>99.056299999999993</v>
      </c>
      <c r="L11" s="29">
        <v>30</v>
      </c>
      <c r="O11" s="70">
        <f t="shared" si="0"/>
        <v>4.3049999999999977E-2</v>
      </c>
      <c r="P11" s="1">
        <f t="shared" si="1"/>
        <v>16.350999999999999</v>
      </c>
    </row>
    <row r="12" spans="1:16" x14ac:dyDescent="0.25">
      <c r="A12" s="33">
        <v>42766</v>
      </c>
      <c r="B12" s="32">
        <v>0.59699074074074077</v>
      </c>
      <c r="C12" s="29">
        <v>439.66669999999999</v>
      </c>
      <c r="D12" s="29">
        <v>8.5299999999999994</v>
      </c>
      <c r="E12" s="29">
        <v>21.542999999999999</v>
      </c>
      <c r="F12" s="29">
        <v>14.686999999999999</v>
      </c>
      <c r="G12" s="5">
        <v>-3.8</v>
      </c>
      <c r="H12" s="29">
        <v>3.5</v>
      </c>
      <c r="I12" s="29">
        <v>7.99</v>
      </c>
      <c r="J12" s="29">
        <v>9.51</v>
      </c>
      <c r="K12" s="29">
        <v>98.857399999999998</v>
      </c>
      <c r="L12" s="29">
        <v>30.02</v>
      </c>
      <c r="O12" s="70">
        <f t="shared" si="0"/>
        <v>4.8399999999999999E-2</v>
      </c>
      <c r="P12" s="1">
        <f t="shared" si="1"/>
        <v>19.361999999999998</v>
      </c>
    </row>
    <row r="13" spans="1:16" x14ac:dyDescent="0.25">
      <c r="A13" s="33">
        <v>42766</v>
      </c>
      <c r="B13" s="32">
        <v>0.59710648148148149</v>
      </c>
      <c r="C13" s="29">
        <v>439.83330000000001</v>
      </c>
      <c r="D13" s="29">
        <v>8.5399999999999991</v>
      </c>
      <c r="E13" s="29">
        <v>26.321999999999999</v>
      </c>
      <c r="F13" s="29">
        <v>14.686999999999999</v>
      </c>
      <c r="G13" s="5">
        <v>-3.5</v>
      </c>
      <c r="H13" s="29">
        <v>3.47</v>
      </c>
      <c r="I13" s="29">
        <v>7.99</v>
      </c>
      <c r="J13" s="29">
        <v>9.49</v>
      </c>
      <c r="K13" s="29">
        <v>98.655900000000003</v>
      </c>
      <c r="L13" s="29">
        <v>30.04</v>
      </c>
      <c r="O13" s="70">
        <f t="shared" si="0"/>
        <v>6.444999999999998E-2</v>
      </c>
      <c r="P13" s="1">
        <f t="shared" si="1"/>
        <v>24.140999999999998</v>
      </c>
    </row>
    <row r="14" spans="1:16" x14ac:dyDescent="0.25">
      <c r="A14" s="33">
        <v>42766</v>
      </c>
      <c r="B14" s="32">
        <v>0.59722222222222221</v>
      </c>
      <c r="C14" s="29">
        <v>440</v>
      </c>
      <c r="D14" s="29">
        <v>8.5500000000000007</v>
      </c>
      <c r="E14" s="29">
        <v>33.131</v>
      </c>
      <c r="F14" s="29">
        <v>14.686999999999999</v>
      </c>
      <c r="G14" s="5">
        <v>-3.8</v>
      </c>
      <c r="H14" s="29">
        <v>3.5</v>
      </c>
      <c r="I14" s="29">
        <v>7.99</v>
      </c>
      <c r="J14" s="29">
        <v>9.42</v>
      </c>
      <c r="K14" s="29">
        <v>98.027699999999996</v>
      </c>
      <c r="L14" s="29">
        <v>30.07</v>
      </c>
      <c r="O14" s="70">
        <f t="shared" si="0"/>
        <v>4.8399999999999999E-2</v>
      </c>
      <c r="P14" s="1">
        <f t="shared" si="1"/>
        <v>30.95</v>
      </c>
    </row>
    <row r="15" spans="1:16" x14ac:dyDescent="0.25">
      <c r="A15" s="33">
        <v>42766</v>
      </c>
      <c r="B15" s="32">
        <v>0.59733796296296293</v>
      </c>
      <c r="C15" s="29">
        <v>440.16669999999999</v>
      </c>
      <c r="D15" s="29">
        <v>8.58</v>
      </c>
      <c r="E15" s="29">
        <v>38.052</v>
      </c>
      <c r="F15" s="29">
        <v>14.686999999999999</v>
      </c>
      <c r="G15" s="5">
        <v>-3</v>
      </c>
      <c r="H15" s="29">
        <v>3.47</v>
      </c>
      <c r="I15" s="29">
        <v>7.98</v>
      </c>
      <c r="J15" s="29">
        <v>9.32</v>
      </c>
      <c r="K15" s="29">
        <v>97.064899999999994</v>
      </c>
      <c r="L15" s="29">
        <v>30.09</v>
      </c>
      <c r="O15" s="70">
        <f t="shared" si="0"/>
        <v>9.1199999999999976E-2</v>
      </c>
      <c r="P15" s="1">
        <f t="shared" si="1"/>
        <v>35.871000000000002</v>
      </c>
    </row>
    <row r="16" spans="1:16" x14ac:dyDescent="0.25">
      <c r="A16" s="33">
        <v>42766</v>
      </c>
      <c r="B16" s="32">
        <v>0.59745370370370365</v>
      </c>
      <c r="C16" s="29">
        <v>440.33330000000001</v>
      </c>
      <c r="D16" s="29">
        <v>8.58</v>
      </c>
      <c r="E16" s="29">
        <v>43.170999999999999</v>
      </c>
      <c r="F16" s="29">
        <v>14.686999999999999</v>
      </c>
      <c r="G16" s="5">
        <v>-2.7</v>
      </c>
      <c r="H16" s="29">
        <v>3.4409999999999998</v>
      </c>
      <c r="I16" s="29">
        <v>7.98</v>
      </c>
      <c r="J16" s="29">
        <v>9.2100000000000009</v>
      </c>
      <c r="K16" s="29">
        <v>95.869</v>
      </c>
      <c r="L16" s="29">
        <v>30.09</v>
      </c>
      <c r="O16" s="70">
        <f t="shared" si="0"/>
        <v>0.10724999999999998</v>
      </c>
      <c r="P16" s="1">
        <f t="shared" si="1"/>
        <v>40.99</v>
      </c>
    </row>
    <row r="17" spans="1:16" x14ac:dyDescent="0.25">
      <c r="A17" s="33">
        <v>42766</v>
      </c>
      <c r="B17" s="32">
        <v>0.59756944444444449</v>
      </c>
      <c r="C17" s="29">
        <v>440.5</v>
      </c>
      <c r="D17" s="29">
        <v>8.59</v>
      </c>
      <c r="E17" s="29">
        <v>43.018000000000001</v>
      </c>
      <c r="F17" s="29">
        <v>14.686999999999999</v>
      </c>
      <c r="G17" s="5">
        <v>-2.8</v>
      </c>
      <c r="H17" s="29">
        <v>3.5</v>
      </c>
      <c r="I17" s="29">
        <v>7.98</v>
      </c>
      <c r="J17" s="29">
        <v>9.1300000000000008</v>
      </c>
      <c r="K17" s="29">
        <v>95.022199999999998</v>
      </c>
      <c r="L17" s="29">
        <v>30.08</v>
      </c>
      <c r="O17" s="70">
        <f t="shared" si="0"/>
        <v>0.10189999999999999</v>
      </c>
      <c r="P17" s="1">
        <f t="shared" si="1"/>
        <v>40.837000000000003</v>
      </c>
    </row>
    <row r="18" spans="1:16" x14ac:dyDescent="0.25">
      <c r="A18" s="33">
        <v>42766</v>
      </c>
      <c r="B18" s="32">
        <v>0.59768518518518521</v>
      </c>
      <c r="C18" s="29">
        <v>440.66669999999999</v>
      </c>
      <c r="D18" s="29">
        <v>8.59</v>
      </c>
      <c r="E18" s="29">
        <v>43.076999999999998</v>
      </c>
      <c r="F18" s="29">
        <v>14.686999999999999</v>
      </c>
      <c r="G18" s="5">
        <v>-2.8</v>
      </c>
      <c r="H18" s="29">
        <v>3.47</v>
      </c>
      <c r="I18" s="29">
        <v>7.97</v>
      </c>
      <c r="J18" s="29">
        <v>9.09</v>
      </c>
      <c r="K18" s="29">
        <v>94.663499999999999</v>
      </c>
      <c r="L18" s="29">
        <v>30.08</v>
      </c>
      <c r="O18" s="70">
        <f t="shared" si="0"/>
        <v>0.10189999999999999</v>
      </c>
      <c r="P18" s="1">
        <f t="shared" si="1"/>
        <v>40.896000000000001</v>
      </c>
    </row>
    <row r="19" spans="1:16" x14ac:dyDescent="0.25">
      <c r="A19" s="33">
        <v>42766</v>
      </c>
      <c r="B19" s="32">
        <v>0.59780092592592593</v>
      </c>
      <c r="C19" s="29">
        <v>440.83330000000001</v>
      </c>
      <c r="D19" s="29">
        <v>8.59</v>
      </c>
      <c r="E19" s="29">
        <v>43.017000000000003</v>
      </c>
      <c r="F19" s="29">
        <v>14.686999999999999</v>
      </c>
      <c r="G19" s="5">
        <v>-2.8</v>
      </c>
      <c r="H19" s="29">
        <v>3.47</v>
      </c>
      <c r="I19" s="29">
        <v>7.97</v>
      </c>
      <c r="J19" s="29">
        <v>9.07</v>
      </c>
      <c r="K19" s="29">
        <v>94.393500000000003</v>
      </c>
      <c r="L19" s="29">
        <v>30.08</v>
      </c>
      <c r="O19" s="70">
        <f t="shared" si="0"/>
        <v>0.10189999999999999</v>
      </c>
      <c r="P19" s="1">
        <f t="shared" si="1"/>
        <v>40.836000000000006</v>
      </c>
    </row>
    <row r="20" spans="1:16" x14ac:dyDescent="0.25">
      <c r="A20" s="33">
        <v>42766</v>
      </c>
      <c r="B20" s="32">
        <v>0.59791666666666665</v>
      </c>
      <c r="C20" s="29">
        <v>441</v>
      </c>
      <c r="D20" s="29">
        <v>8.59</v>
      </c>
      <c r="E20" s="29">
        <v>43.148000000000003</v>
      </c>
      <c r="F20" s="29">
        <v>14.686999999999999</v>
      </c>
      <c r="G20" s="5">
        <v>-2.5</v>
      </c>
      <c r="H20" s="29">
        <v>3.47</v>
      </c>
      <c r="I20" s="29">
        <v>7.97</v>
      </c>
      <c r="J20" s="29">
        <v>9.07</v>
      </c>
      <c r="K20" s="29">
        <v>94.465999999999994</v>
      </c>
      <c r="L20" s="29">
        <v>30.08</v>
      </c>
      <c r="O20" s="70">
        <f t="shared" si="0"/>
        <v>0.11794999999999997</v>
      </c>
      <c r="P20" s="1">
        <f t="shared" si="1"/>
        <v>40.967000000000006</v>
      </c>
    </row>
    <row r="21" spans="1:16" x14ac:dyDescent="0.25">
      <c r="A21" s="33">
        <v>42766</v>
      </c>
      <c r="B21" s="32">
        <v>0.59803240740740737</v>
      </c>
      <c r="C21" s="29">
        <v>441.16669999999999</v>
      </c>
      <c r="D21" s="29">
        <v>8.59</v>
      </c>
      <c r="E21" s="29">
        <v>43.048999999999999</v>
      </c>
      <c r="F21" s="29">
        <v>14.686999999999999</v>
      </c>
      <c r="G21" s="5">
        <v>-3.1</v>
      </c>
      <c r="H21" s="29">
        <v>3.5</v>
      </c>
      <c r="I21" s="29">
        <v>7.97</v>
      </c>
      <c r="J21" s="29">
        <v>9.06</v>
      </c>
      <c r="K21" s="29">
        <v>94.293700000000001</v>
      </c>
      <c r="L21" s="29">
        <v>30.07</v>
      </c>
      <c r="O21" s="70">
        <f t="shared" si="0"/>
        <v>8.5849999999999982E-2</v>
      </c>
      <c r="P21" s="1">
        <f t="shared" si="1"/>
        <v>40.868000000000002</v>
      </c>
    </row>
    <row r="22" spans="1:16" x14ac:dyDescent="0.25">
      <c r="A22" s="33">
        <v>42766</v>
      </c>
      <c r="B22" s="32">
        <v>0.59814814814814821</v>
      </c>
      <c r="C22" s="29">
        <v>441.33330000000001</v>
      </c>
      <c r="D22" s="29">
        <v>8.59</v>
      </c>
      <c r="E22" s="29">
        <v>43.017000000000003</v>
      </c>
      <c r="F22" s="29">
        <v>14.686999999999999</v>
      </c>
      <c r="G22" s="5">
        <v>-2.8</v>
      </c>
      <c r="H22" s="29">
        <v>3.47</v>
      </c>
      <c r="I22" s="29">
        <v>7.97</v>
      </c>
      <c r="J22" s="29">
        <v>9.0500000000000007</v>
      </c>
      <c r="K22" s="29">
        <v>94.231499999999997</v>
      </c>
      <c r="L22" s="29">
        <v>30.08</v>
      </c>
      <c r="O22" s="70">
        <f t="shared" si="0"/>
        <v>0.10189999999999999</v>
      </c>
      <c r="P22" s="1">
        <f t="shared" si="1"/>
        <v>40.836000000000006</v>
      </c>
    </row>
    <row r="23" spans="1:16" x14ac:dyDescent="0.25">
      <c r="A23" s="33">
        <v>42766</v>
      </c>
      <c r="B23" s="32">
        <v>0.59826388888888882</v>
      </c>
      <c r="C23" s="29">
        <v>441.5</v>
      </c>
      <c r="D23" s="29">
        <v>8.59</v>
      </c>
      <c r="E23" s="29">
        <v>42.765000000000001</v>
      </c>
      <c r="F23" s="29">
        <v>14.686999999999999</v>
      </c>
      <c r="G23" s="5">
        <v>-2.1</v>
      </c>
      <c r="H23" s="29">
        <v>3.47</v>
      </c>
      <c r="I23" s="29">
        <v>7.96</v>
      </c>
      <c r="J23" s="29">
        <v>9.0500000000000007</v>
      </c>
      <c r="K23" s="29">
        <v>94.266999999999996</v>
      </c>
      <c r="L23" s="29">
        <v>30.08</v>
      </c>
      <c r="O23" s="70">
        <f t="shared" si="0"/>
        <v>0.13934999999999997</v>
      </c>
      <c r="P23" s="1">
        <f t="shared" si="1"/>
        <v>40.584000000000003</v>
      </c>
    </row>
    <row r="24" spans="1:16" x14ac:dyDescent="0.25">
      <c r="A24" s="33">
        <v>42766</v>
      </c>
      <c r="B24" s="32">
        <v>0.59837962962962965</v>
      </c>
      <c r="C24" s="29">
        <v>441.66669999999999</v>
      </c>
      <c r="D24" s="29">
        <v>8.59</v>
      </c>
      <c r="E24" s="29">
        <v>43.048999999999999</v>
      </c>
      <c r="F24" s="29">
        <v>14.686999999999999</v>
      </c>
      <c r="G24" s="5">
        <v>-3</v>
      </c>
      <c r="H24" s="29">
        <v>3.47</v>
      </c>
      <c r="I24" s="29">
        <v>7.96</v>
      </c>
      <c r="J24" s="29">
        <v>9.0399999999999991</v>
      </c>
      <c r="K24" s="29">
        <v>94.153400000000005</v>
      </c>
      <c r="L24" s="29">
        <v>30.08</v>
      </c>
      <c r="O24" s="70">
        <f t="shared" si="0"/>
        <v>9.1199999999999976E-2</v>
      </c>
      <c r="P24" s="1">
        <f t="shared" si="1"/>
        <v>40.868000000000002</v>
      </c>
    </row>
    <row r="25" spans="1:16" x14ac:dyDescent="0.25">
      <c r="A25" s="33">
        <v>42766</v>
      </c>
      <c r="B25" s="32">
        <v>0.59849537037037037</v>
      </c>
      <c r="C25" s="29">
        <v>441.83330000000001</v>
      </c>
      <c r="D25" s="29">
        <v>8.59</v>
      </c>
      <c r="E25" s="29">
        <v>43.021999999999998</v>
      </c>
      <c r="F25" s="29">
        <v>14.686999999999999</v>
      </c>
      <c r="G25" s="5">
        <v>-2.4</v>
      </c>
      <c r="H25" s="29">
        <v>3.5</v>
      </c>
      <c r="I25" s="29">
        <v>7.96</v>
      </c>
      <c r="J25" s="29">
        <v>9.0399999999999991</v>
      </c>
      <c r="K25" s="29">
        <v>94.097300000000004</v>
      </c>
      <c r="L25" s="29">
        <v>30.08</v>
      </c>
      <c r="O25" s="70">
        <f t="shared" si="0"/>
        <v>0.12329999999999999</v>
      </c>
      <c r="P25" s="1">
        <f t="shared" si="1"/>
        <v>40.841000000000001</v>
      </c>
    </row>
    <row r="26" spans="1:16" x14ac:dyDescent="0.25">
      <c r="A26" s="33">
        <v>42766</v>
      </c>
      <c r="B26" s="32">
        <v>0.59861111111111109</v>
      </c>
      <c r="C26" s="29">
        <v>442</v>
      </c>
      <c r="D26" s="29">
        <v>8.59</v>
      </c>
      <c r="E26" s="29">
        <v>43.031999999999996</v>
      </c>
      <c r="F26" s="29">
        <v>14.686999999999999</v>
      </c>
      <c r="G26" s="5">
        <v>-3.2</v>
      </c>
      <c r="H26" s="29">
        <v>3.47</v>
      </c>
      <c r="I26" s="29">
        <v>7.96</v>
      </c>
      <c r="J26" s="29">
        <v>9.0299999999999994</v>
      </c>
      <c r="K26" s="29">
        <v>94.019400000000005</v>
      </c>
      <c r="L26" s="29">
        <v>30.07</v>
      </c>
      <c r="O26" s="70">
        <f t="shared" si="0"/>
        <v>8.049999999999996E-2</v>
      </c>
      <c r="P26" s="1">
        <f t="shared" si="1"/>
        <v>40.850999999999999</v>
      </c>
    </row>
    <row r="27" spans="1:16" x14ac:dyDescent="0.25">
      <c r="A27" s="33">
        <v>42766</v>
      </c>
      <c r="B27" s="32">
        <v>0.59872685185185182</v>
      </c>
      <c r="C27" s="29">
        <v>442.16669999999999</v>
      </c>
      <c r="D27" s="29">
        <v>8.58</v>
      </c>
      <c r="E27" s="29">
        <v>43.021000000000001</v>
      </c>
      <c r="F27" s="29">
        <v>14.686999999999999</v>
      </c>
      <c r="G27" s="5">
        <v>-3</v>
      </c>
      <c r="H27" s="29">
        <v>3.47</v>
      </c>
      <c r="I27" s="29">
        <v>7.96</v>
      </c>
      <c r="J27" s="29">
        <v>9.0399999999999991</v>
      </c>
      <c r="K27" s="29">
        <v>94.079599999999999</v>
      </c>
      <c r="L27" s="29">
        <v>30.09</v>
      </c>
      <c r="O27" s="70">
        <f t="shared" si="0"/>
        <v>9.1199999999999976E-2</v>
      </c>
      <c r="P27" s="1">
        <f t="shared" si="1"/>
        <v>40.840000000000003</v>
      </c>
    </row>
    <row r="28" spans="1:16" x14ac:dyDescent="0.25">
      <c r="A28" s="33">
        <v>42766</v>
      </c>
      <c r="B28" s="32">
        <v>0.59884259259259254</v>
      </c>
      <c r="C28" s="29">
        <v>442.33330000000001</v>
      </c>
      <c r="D28" s="29">
        <v>8.59</v>
      </c>
      <c r="E28" s="29">
        <v>43.058999999999997</v>
      </c>
      <c r="F28" s="29">
        <v>14.686999999999999</v>
      </c>
      <c r="G28" s="5">
        <v>-3</v>
      </c>
      <c r="H28" s="29">
        <v>3.5</v>
      </c>
      <c r="I28" s="29">
        <v>7.96</v>
      </c>
      <c r="J28" s="29">
        <v>9.0299999999999994</v>
      </c>
      <c r="K28" s="29">
        <v>93.996799999999993</v>
      </c>
      <c r="L28" s="29">
        <v>30.08</v>
      </c>
      <c r="O28" s="70">
        <f t="shared" si="0"/>
        <v>9.1199999999999976E-2</v>
      </c>
      <c r="P28" s="1">
        <f t="shared" si="1"/>
        <v>40.878</v>
      </c>
    </row>
    <row r="29" spans="1:16" x14ac:dyDescent="0.25">
      <c r="A29" s="33">
        <v>42766</v>
      </c>
      <c r="B29" s="32">
        <v>0.59895833333333337</v>
      </c>
      <c r="C29" s="29">
        <v>442.5</v>
      </c>
      <c r="D29" s="29">
        <v>8.6</v>
      </c>
      <c r="E29" s="29">
        <v>42.95</v>
      </c>
      <c r="F29" s="29">
        <v>14.686999999999999</v>
      </c>
      <c r="G29" s="5">
        <v>-1.8</v>
      </c>
      <c r="H29" s="29">
        <v>3.47</v>
      </c>
      <c r="I29" s="29">
        <v>7.96</v>
      </c>
      <c r="J29" s="29">
        <v>9.0299999999999994</v>
      </c>
      <c r="K29" s="29">
        <v>94.029200000000003</v>
      </c>
      <c r="L29" s="29">
        <v>30.07</v>
      </c>
      <c r="O29" s="70">
        <f t="shared" si="0"/>
        <v>0.15539999999999998</v>
      </c>
      <c r="P29" s="1">
        <f t="shared" si="1"/>
        <v>40.769000000000005</v>
      </c>
    </row>
    <row r="30" spans="1:16" x14ac:dyDescent="0.25">
      <c r="A30" s="33">
        <v>42766</v>
      </c>
      <c r="B30" s="32">
        <v>0.59907407407407409</v>
      </c>
      <c r="C30" s="29">
        <v>442.66669999999999</v>
      </c>
      <c r="D30" s="29">
        <v>8.59</v>
      </c>
      <c r="E30" s="29">
        <v>42.956000000000003</v>
      </c>
      <c r="F30" s="29">
        <v>14.686999999999999</v>
      </c>
      <c r="G30" s="5">
        <v>-3</v>
      </c>
      <c r="H30" s="29">
        <v>3.47</v>
      </c>
      <c r="I30" s="29">
        <v>7.96</v>
      </c>
      <c r="J30" s="29">
        <v>9.0299999999999994</v>
      </c>
      <c r="K30" s="29">
        <v>93.996200000000002</v>
      </c>
      <c r="L30" s="29">
        <v>30.07</v>
      </c>
      <c r="O30" s="70">
        <f t="shared" si="0"/>
        <v>9.1199999999999976E-2</v>
      </c>
      <c r="P30" s="1">
        <f t="shared" si="1"/>
        <v>40.775000000000006</v>
      </c>
    </row>
    <row r="31" spans="1:16" x14ac:dyDescent="0.25">
      <c r="A31" s="33">
        <v>42766</v>
      </c>
      <c r="B31" s="32">
        <v>0.59918981481481481</v>
      </c>
      <c r="C31" s="29">
        <v>442.83330000000001</v>
      </c>
      <c r="D31" s="29">
        <v>8.59</v>
      </c>
      <c r="E31" s="29">
        <v>43.015999999999998</v>
      </c>
      <c r="F31" s="29">
        <v>14.686999999999999</v>
      </c>
      <c r="G31" s="5">
        <v>-3</v>
      </c>
      <c r="H31" s="29">
        <v>3.5</v>
      </c>
      <c r="I31" s="29">
        <v>7.96</v>
      </c>
      <c r="J31" s="29">
        <v>9.02</v>
      </c>
      <c r="K31" s="29">
        <v>93.909700000000001</v>
      </c>
      <c r="L31" s="29">
        <v>30.08</v>
      </c>
      <c r="O31" s="70">
        <f t="shared" si="0"/>
        <v>9.1199999999999976E-2</v>
      </c>
      <c r="P31" s="1">
        <f t="shared" si="1"/>
        <v>40.835000000000001</v>
      </c>
    </row>
    <row r="32" spans="1:16" x14ac:dyDescent="0.25">
      <c r="A32" s="33">
        <v>42766</v>
      </c>
      <c r="B32" s="32">
        <v>0.59930555555555554</v>
      </c>
      <c r="C32" s="29">
        <v>443</v>
      </c>
      <c r="D32" s="29">
        <v>8.6</v>
      </c>
      <c r="E32" s="29">
        <v>43.058999999999997</v>
      </c>
      <c r="F32" s="29">
        <v>14.686999999999999</v>
      </c>
      <c r="G32" s="5">
        <v>-1.9</v>
      </c>
      <c r="H32" s="29">
        <v>3.4409999999999998</v>
      </c>
      <c r="I32" s="29">
        <v>7.96</v>
      </c>
      <c r="J32" s="29">
        <v>9.01</v>
      </c>
      <c r="K32" s="29">
        <v>93.782399999999996</v>
      </c>
      <c r="L32" s="29">
        <v>30.06</v>
      </c>
      <c r="O32" s="70">
        <f t="shared" si="0"/>
        <v>0.15004999999999999</v>
      </c>
      <c r="P32" s="1">
        <f t="shared" si="1"/>
        <v>40.878</v>
      </c>
    </row>
    <row r="33" spans="1:16" x14ac:dyDescent="0.25">
      <c r="A33" s="33">
        <v>42766</v>
      </c>
      <c r="B33" s="32">
        <v>0.59942129629629626</v>
      </c>
      <c r="C33" s="29">
        <v>443.16669999999999</v>
      </c>
      <c r="D33" s="29">
        <v>8.59</v>
      </c>
      <c r="E33" s="29">
        <v>43.162999999999997</v>
      </c>
      <c r="F33" s="29">
        <v>14.686999999999999</v>
      </c>
      <c r="G33" s="5">
        <v>-2.8</v>
      </c>
      <c r="H33" s="29">
        <v>3.5</v>
      </c>
      <c r="I33" s="29">
        <v>7.95</v>
      </c>
      <c r="J33" s="29">
        <v>9.01</v>
      </c>
      <c r="K33" s="29">
        <v>93.839799999999997</v>
      </c>
      <c r="L33" s="29">
        <v>30.08</v>
      </c>
      <c r="O33" s="70">
        <f t="shared" si="0"/>
        <v>0.10189999999999999</v>
      </c>
      <c r="P33" s="1">
        <f t="shared" si="1"/>
        <v>40.981999999999999</v>
      </c>
    </row>
    <row r="34" spans="1:16" x14ac:dyDescent="0.25">
      <c r="A34" s="33">
        <v>42766</v>
      </c>
      <c r="B34" s="32">
        <v>0.59953703703703709</v>
      </c>
      <c r="C34" s="29">
        <v>443.33330000000001</v>
      </c>
      <c r="D34" s="29">
        <v>8.59</v>
      </c>
      <c r="E34" s="29">
        <v>43.081000000000003</v>
      </c>
      <c r="F34" s="29">
        <v>14.686999999999999</v>
      </c>
      <c r="G34" s="5">
        <v>-2.2999999999999998</v>
      </c>
      <c r="H34" s="29">
        <v>3.47</v>
      </c>
      <c r="I34" s="29">
        <v>7.96</v>
      </c>
      <c r="J34" s="29">
        <v>9</v>
      </c>
      <c r="K34" s="29">
        <v>93.713300000000004</v>
      </c>
      <c r="L34" s="29">
        <v>30.07</v>
      </c>
      <c r="O34" s="70">
        <f t="shared" si="0"/>
        <v>0.12864999999999999</v>
      </c>
      <c r="P34" s="1">
        <f t="shared" si="1"/>
        <v>40.900000000000006</v>
      </c>
    </row>
    <row r="35" spans="1:16" x14ac:dyDescent="0.25">
      <c r="A35" s="33">
        <v>42766</v>
      </c>
      <c r="B35" s="32">
        <v>0.59965277777777781</v>
      </c>
      <c r="C35" s="29">
        <v>443.5</v>
      </c>
      <c r="D35" s="29">
        <v>8.59</v>
      </c>
      <c r="E35" s="29">
        <v>43.064999999999998</v>
      </c>
      <c r="F35" s="29">
        <v>14.686999999999999</v>
      </c>
      <c r="G35" s="5">
        <v>-1.7</v>
      </c>
      <c r="H35" s="29">
        <v>3.47</v>
      </c>
      <c r="I35" s="29">
        <v>7.96</v>
      </c>
      <c r="J35" s="29">
        <v>9.01</v>
      </c>
      <c r="K35" s="29">
        <v>93.817499999999995</v>
      </c>
      <c r="L35" s="29">
        <v>30.07</v>
      </c>
      <c r="O35" s="70">
        <f t="shared" si="0"/>
        <v>0.16075</v>
      </c>
      <c r="P35" s="1">
        <f t="shared" si="1"/>
        <v>40.884</v>
      </c>
    </row>
    <row r="36" spans="1:16" x14ac:dyDescent="0.25">
      <c r="A36" s="33">
        <v>42766</v>
      </c>
      <c r="B36" s="32">
        <v>0.59976851851851853</v>
      </c>
      <c r="C36" s="29">
        <v>443.66669999999999</v>
      </c>
      <c r="D36" s="29">
        <v>8.59</v>
      </c>
      <c r="E36" s="29">
        <v>42.878999999999998</v>
      </c>
      <c r="F36" s="29">
        <v>14.686999999999999</v>
      </c>
      <c r="G36" s="5">
        <v>-2.4</v>
      </c>
      <c r="H36" s="29">
        <v>3.47</v>
      </c>
      <c r="I36" s="29">
        <v>7.96</v>
      </c>
      <c r="J36" s="29">
        <v>9.01</v>
      </c>
      <c r="K36" s="29">
        <v>93.848399999999998</v>
      </c>
      <c r="L36" s="29">
        <v>30.07</v>
      </c>
      <c r="O36" s="70">
        <f t="shared" si="0"/>
        <v>0.12329999999999999</v>
      </c>
      <c r="P36" s="1">
        <f t="shared" si="1"/>
        <v>40.698</v>
      </c>
    </row>
    <row r="37" spans="1:16" x14ac:dyDescent="0.25">
      <c r="A37" s="33">
        <v>42766</v>
      </c>
      <c r="B37" s="32">
        <v>0.59988425925925926</v>
      </c>
      <c r="C37" s="29">
        <v>443.83330000000001</v>
      </c>
      <c r="D37" s="29">
        <v>8.6</v>
      </c>
      <c r="E37" s="29">
        <v>42.856999999999999</v>
      </c>
      <c r="F37" s="29">
        <v>14.686999999999999</v>
      </c>
      <c r="G37" s="5">
        <v>-3.4</v>
      </c>
      <c r="H37" s="29">
        <v>3.47</v>
      </c>
      <c r="I37" s="29">
        <v>7.96</v>
      </c>
      <c r="J37" s="29">
        <v>9.01</v>
      </c>
      <c r="K37" s="29">
        <v>93.813800000000001</v>
      </c>
      <c r="L37" s="29">
        <v>30.07</v>
      </c>
      <c r="O37" s="70">
        <f t="shared" si="0"/>
        <v>6.9800000000000001E-2</v>
      </c>
      <c r="P37" s="1">
        <f t="shared" si="1"/>
        <v>40.676000000000002</v>
      </c>
    </row>
    <row r="38" spans="1:16" x14ac:dyDescent="0.25">
      <c r="A38" s="33">
        <v>42766</v>
      </c>
      <c r="B38" s="32">
        <v>0.6</v>
      </c>
      <c r="C38" s="29">
        <v>444</v>
      </c>
      <c r="D38" s="29">
        <v>8.59</v>
      </c>
      <c r="E38" s="29">
        <v>42.83</v>
      </c>
      <c r="F38" s="29">
        <v>14.686999999999999</v>
      </c>
      <c r="G38" s="5">
        <v>-2.4</v>
      </c>
      <c r="H38" s="29">
        <v>3.47</v>
      </c>
      <c r="I38" s="29">
        <v>7.95</v>
      </c>
      <c r="J38" s="29">
        <v>9</v>
      </c>
      <c r="K38" s="29">
        <v>93.700500000000005</v>
      </c>
      <c r="L38" s="29">
        <v>30.07</v>
      </c>
      <c r="O38" s="70">
        <f t="shared" si="0"/>
        <v>0.12329999999999999</v>
      </c>
      <c r="P38" s="1">
        <f t="shared" si="1"/>
        <v>40.649000000000001</v>
      </c>
    </row>
    <row r="39" spans="1:16" x14ac:dyDescent="0.25">
      <c r="A39" s="33">
        <v>42766</v>
      </c>
      <c r="B39" s="32">
        <v>0.60011574074074081</v>
      </c>
      <c r="C39" s="29">
        <v>444.16669999999999</v>
      </c>
      <c r="D39" s="29">
        <v>8.59</v>
      </c>
      <c r="E39" s="29">
        <v>42.725999999999999</v>
      </c>
      <c r="F39" s="29">
        <v>14.686999999999999</v>
      </c>
      <c r="G39" s="5">
        <v>-3.1</v>
      </c>
      <c r="H39" s="29">
        <v>3.5</v>
      </c>
      <c r="I39" s="29">
        <v>7.95</v>
      </c>
      <c r="J39" s="29">
        <v>9.02</v>
      </c>
      <c r="K39" s="29">
        <v>93.893799999999999</v>
      </c>
      <c r="L39" s="29">
        <v>30.07</v>
      </c>
      <c r="O39" s="70">
        <f t="shared" si="0"/>
        <v>8.5849999999999982E-2</v>
      </c>
      <c r="P39" s="1">
        <f t="shared" si="1"/>
        <v>40.545000000000002</v>
      </c>
    </row>
    <row r="40" spans="1:16" x14ac:dyDescent="0.25">
      <c r="A40" s="33">
        <v>42766</v>
      </c>
      <c r="B40" s="32">
        <v>0.60023148148148142</v>
      </c>
      <c r="C40" s="29">
        <v>444.33330000000001</v>
      </c>
      <c r="D40" s="29">
        <v>8.59</v>
      </c>
      <c r="E40" s="29">
        <v>42.823999999999998</v>
      </c>
      <c r="F40" s="29">
        <v>14.686999999999999</v>
      </c>
      <c r="G40" s="5">
        <v>-2.8</v>
      </c>
      <c r="H40" s="29">
        <v>3.5</v>
      </c>
      <c r="I40" s="29">
        <v>7.95</v>
      </c>
      <c r="J40" s="29">
        <v>9.01</v>
      </c>
      <c r="K40" s="29">
        <v>93.772499999999994</v>
      </c>
      <c r="L40" s="29">
        <v>30.08</v>
      </c>
      <c r="O40" s="70">
        <f t="shared" si="0"/>
        <v>0.10189999999999999</v>
      </c>
      <c r="P40" s="1">
        <f t="shared" si="1"/>
        <v>40.643000000000001</v>
      </c>
    </row>
    <row r="41" spans="1:16" x14ac:dyDescent="0.25">
      <c r="A41" s="33">
        <v>42766</v>
      </c>
      <c r="B41" s="32">
        <v>0.60034722222222225</v>
      </c>
      <c r="C41" s="29">
        <v>444.5</v>
      </c>
      <c r="D41" s="29">
        <v>8.59</v>
      </c>
      <c r="E41" s="29">
        <v>42.677</v>
      </c>
      <c r="F41" s="29">
        <v>14.686999999999999</v>
      </c>
      <c r="G41" s="5">
        <v>-2.8</v>
      </c>
      <c r="H41" s="29">
        <v>3.5</v>
      </c>
      <c r="I41" s="29">
        <v>7.95</v>
      </c>
      <c r="J41" s="29">
        <v>9.02</v>
      </c>
      <c r="K41" s="29">
        <v>93.881299999999996</v>
      </c>
      <c r="L41" s="29">
        <v>30.07</v>
      </c>
      <c r="O41" s="70">
        <f t="shared" si="0"/>
        <v>0.10189999999999999</v>
      </c>
      <c r="P41" s="1">
        <f t="shared" si="1"/>
        <v>40.496000000000002</v>
      </c>
    </row>
    <row r="42" spans="1:16" x14ac:dyDescent="0.25">
      <c r="A42" s="33">
        <v>42766</v>
      </c>
      <c r="B42" s="32">
        <v>0.60046296296296298</v>
      </c>
      <c r="C42" s="29">
        <v>444.66669999999999</v>
      </c>
      <c r="D42" s="29">
        <v>8.59</v>
      </c>
      <c r="E42" s="29">
        <v>42.677</v>
      </c>
      <c r="F42" s="29">
        <v>14.686999999999999</v>
      </c>
      <c r="G42" s="5">
        <v>-2.2999999999999998</v>
      </c>
      <c r="H42" s="29">
        <v>3.47</v>
      </c>
      <c r="I42" s="29">
        <v>7.95</v>
      </c>
      <c r="J42" s="29">
        <v>9.01</v>
      </c>
      <c r="K42" s="29">
        <v>93.815100000000001</v>
      </c>
      <c r="L42" s="29">
        <v>30.07</v>
      </c>
      <c r="O42" s="70">
        <f t="shared" si="0"/>
        <v>0.12864999999999999</v>
      </c>
      <c r="P42" s="1">
        <f t="shared" si="1"/>
        <v>40.496000000000002</v>
      </c>
    </row>
    <row r="43" spans="1:16" x14ac:dyDescent="0.25">
      <c r="A43" s="33">
        <v>42766</v>
      </c>
      <c r="B43" s="32">
        <v>0.6005787037037037</v>
      </c>
      <c r="C43" s="29">
        <v>444.83330000000001</v>
      </c>
      <c r="D43" s="29">
        <v>8.59</v>
      </c>
      <c r="E43" s="29">
        <v>42.720999999999997</v>
      </c>
      <c r="F43" s="29">
        <v>14.686999999999999</v>
      </c>
      <c r="G43" s="5">
        <v>-3.7</v>
      </c>
      <c r="H43" s="29">
        <v>3.5</v>
      </c>
      <c r="I43" s="29">
        <v>7.95</v>
      </c>
      <c r="J43" s="29">
        <v>9.02</v>
      </c>
      <c r="K43" s="29">
        <v>93.926100000000005</v>
      </c>
      <c r="L43" s="29">
        <v>30.07</v>
      </c>
      <c r="O43" s="70">
        <f t="shared" si="0"/>
        <v>5.3749999999999964E-2</v>
      </c>
      <c r="P43" s="1">
        <f t="shared" si="1"/>
        <v>40.54</v>
      </c>
    </row>
    <row r="44" spans="1:16" x14ac:dyDescent="0.25">
      <c r="A44" s="33">
        <v>42766</v>
      </c>
      <c r="B44" s="32">
        <v>0.60069444444444442</v>
      </c>
      <c r="C44" s="29">
        <v>445</v>
      </c>
      <c r="D44" s="29">
        <v>8.59</v>
      </c>
      <c r="E44" s="29">
        <v>42.704000000000001</v>
      </c>
      <c r="F44" s="29">
        <v>14.686999999999999</v>
      </c>
      <c r="G44" s="5">
        <v>-3.7</v>
      </c>
      <c r="H44" s="29">
        <v>3.47</v>
      </c>
      <c r="I44" s="29">
        <v>7.95</v>
      </c>
      <c r="J44" s="29">
        <v>9.02</v>
      </c>
      <c r="K44" s="29">
        <v>93.913799999999995</v>
      </c>
      <c r="L44" s="29">
        <v>30.07</v>
      </c>
      <c r="O44" s="70">
        <f t="shared" si="0"/>
        <v>5.3749999999999964E-2</v>
      </c>
      <c r="P44" s="1">
        <f t="shared" si="1"/>
        <v>40.523000000000003</v>
      </c>
    </row>
    <row r="45" spans="1:16" x14ac:dyDescent="0.25">
      <c r="A45" s="33">
        <v>42766</v>
      </c>
      <c r="B45" s="32">
        <v>0.60081018518518514</v>
      </c>
      <c r="C45" s="29">
        <v>445.16669999999999</v>
      </c>
      <c r="D45" s="29">
        <v>8.59</v>
      </c>
      <c r="E45" s="29">
        <v>42.715000000000003</v>
      </c>
      <c r="F45" s="29">
        <v>14.686999999999999</v>
      </c>
      <c r="G45" s="5">
        <v>-3</v>
      </c>
      <c r="H45" s="29">
        <v>3.5</v>
      </c>
      <c r="I45" s="29">
        <v>7.95</v>
      </c>
      <c r="J45" s="29">
        <v>9.02</v>
      </c>
      <c r="K45" s="29">
        <v>93.923900000000003</v>
      </c>
      <c r="L45" s="29">
        <v>30.07</v>
      </c>
      <c r="O45" s="70">
        <f t="shared" si="0"/>
        <v>9.1199999999999976E-2</v>
      </c>
      <c r="P45" s="1">
        <f t="shared" si="1"/>
        <v>40.534000000000006</v>
      </c>
    </row>
    <row r="46" spans="1:16" x14ac:dyDescent="0.25">
      <c r="A46" s="33">
        <v>42766</v>
      </c>
      <c r="B46" s="32">
        <v>0.60092592592592597</v>
      </c>
      <c r="C46" s="29">
        <v>445.33330000000001</v>
      </c>
      <c r="D46" s="29">
        <v>8.58</v>
      </c>
      <c r="E46" s="29">
        <v>42.628</v>
      </c>
      <c r="F46" s="29">
        <v>14.686999999999999</v>
      </c>
      <c r="G46" s="5">
        <v>-2.2000000000000002</v>
      </c>
      <c r="H46" s="29">
        <v>3.47</v>
      </c>
      <c r="I46" s="29">
        <v>7.95</v>
      </c>
      <c r="J46" s="29">
        <v>9.02</v>
      </c>
      <c r="K46" s="29">
        <v>93.886099999999999</v>
      </c>
      <c r="L46" s="29">
        <v>30.07</v>
      </c>
      <c r="O46" s="70">
        <f t="shared" si="0"/>
        <v>0.13399999999999995</v>
      </c>
      <c r="P46" s="1">
        <f t="shared" si="1"/>
        <v>40.447000000000003</v>
      </c>
    </row>
    <row r="47" spans="1:16" x14ac:dyDescent="0.25">
      <c r="A47" s="33">
        <v>42766</v>
      </c>
      <c r="B47" s="32">
        <v>0.6010416666666667</v>
      </c>
      <c r="C47" s="29">
        <v>445.5</v>
      </c>
      <c r="D47" s="29">
        <v>8.58</v>
      </c>
      <c r="E47" s="29">
        <v>42.95</v>
      </c>
      <c r="F47" s="29">
        <v>14.686999999999999</v>
      </c>
      <c r="G47" s="5">
        <v>-2.5</v>
      </c>
      <c r="H47" s="29">
        <v>3.4409999999999998</v>
      </c>
      <c r="I47" s="29">
        <v>7.95</v>
      </c>
      <c r="J47" s="29">
        <v>9.01</v>
      </c>
      <c r="K47" s="29">
        <v>93.807000000000002</v>
      </c>
      <c r="L47" s="29">
        <v>30.07</v>
      </c>
      <c r="O47" s="70">
        <f t="shared" si="0"/>
        <v>0.11794999999999997</v>
      </c>
      <c r="P47" s="1">
        <f t="shared" si="1"/>
        <v>40.769000000000005</v>
      </c>
    </row>
    <row r="48" spans="1:16" x14ac:dyDescent="0.25">
      <c r="A48" s="33">
        <v>42766</v>
      </c>
      <c r="B48" s="32">
        <v>0.60115740740740742</v>
      </c>
      <c r="C48" s="29">
        <v>445.66669999999999</v>
      </c>
      <c r="D48" s="29">
        <v>8.59</v>
      </c>
      <c r="E48" s="29">
        <v>42.895000000000003</v>
      </c>
      <c r="F48" s="29">
        <v>14.686999999999999</v>
      </c>
      <c r="G48" s="5">
        <v>-2.7</v>
      </c>
      <c r="H48" s="29">
        <v>3.47</v>
      </c>
      <c r="I48" s="29">
        <v>7.95</v>
      </c>
      <c r="J48" s="29">
        <v>9.02</v>
      </c>
      <c r="K48" s="29">
        <v>93.882900000000006</v>
      </c>
      <c r="L48" s="29">
        <v>30.06</v>
      </c>
      <c r="O48" s="70">
        <f t="shared" si="0"/>
        <v>0.10724999999999998</v>
      </c>
      <c r="P48" s="1">
        <f t="shared" si="1"/>
        <v>40.714000000000006</v>
      </c>
    </row>
    <row r="49" spans="1:16" x14ac:dyDescent="0.25">
      <c r="A49" s="33">
        <v>42766</v>
      </c>
      <c r="B49" s="32">
        <v>0.60127314814814814</v>
      </c>
      <c r="C49" s="29">
        <v>445.83330000000001</v>
      </c>
      <c r="D49" s="29">
        <v>8.59</v>
      </c>
      <c r="E49" s="29">
        <v>42.863</v>
      </c>
      <c r="F49" s="29">
        <v>14.686999999999999</v>
      </c>
      <c r="G49" s="5">
        <v>-2.6</v>
      </c>
      <c r="H49" s="29">
        <v>3.47</v>
      </c>
      <c r="I49" s="29">
        <v>7.95</v>
      </c>
      <c r="J49" s="29">
        <v>9.01</v>
      </c>
      <c r="K49" s="29">
        <v>93.842500000000001</v>
      </c>
      <c r="L49" s="29">
        <v>30.07</v>
      </c>
      <c r="O49" s="70">
        <f t="shared" si="0"/>
        <v>0.11259999999999998</v>
      </c>
      <c r="P49" s="1">
        <f t="shared" si="1"/>
        <v>40.682000000000002</v>
      </c>
    </row>
    <row r="50" spans="1:16" x14ac:dyDescent="0.25">
      <c r="A50" s="33">
        <v>42766</v>
      </c>
      <c r="B50" s="32">
        <v>0.60138888888888886</v>
      </c>
      <c r="C50" s="29">
        <v>446</v>
      </c>
      <c r="D50" s="29">
        <v>8.59</v>
      </c>
      <c r="E50" s="29">
        <v>42.905999999999999</v>
      </c>
      <c r="F50" s="29">
        <v>14.686999999999999</v>
      </c>
      <c r="G50" s="5">
        <v>-2.6</v>
      </c>
      <c r="H50" s="29">
        <v>3.5</v>
      </c>
      <c r="I50" s="29">
        <v>7.95</v>
      </c>
      <c r="J50" s="29">
        <v>9.0299999999999994</v>
      </c>
      <c r="K50" s="29">
        <v>93.981099999999998</v>
      </c>
      <c r="L50" s="29">
        <v>30.06</v>
      </c>
      <c r="O50" s="70">
        <f t="shared" si="0"/>
        <v>0.11259999999999998</v>
      </c>
      <c r="P50" s="1">
        <f t="shared" si="1"/>
        <v>40.725000000000001</v>
      </c>
    </row>
    <row r="51" spans="1:16" x14ac:dyDescent="0.25">
      <c r="A51" s="33">
        <v>42766</v>
      </c>
      <c r="B51" s="32">
        <v>0.60150462962962969</v>
      </c>
      <c r="C51" s="29">
        <v>446.16669999999999</v>
      </c>
      <c r="D51" s="29">
        <v>8.59</v>
      </c>
      <c r="E51" s="29">
        <v>43.021000000000001</v>
      </c>
      <c r="F51" s="29">
        <v>14.686999999999999</v>
      </c>
      <c r="G51" s="5">
        <v>-2.5</v>
      </c>
      <c r="H51" s="29">
        <v>3.5</v>
      </c>
      <c r="I51" s="29">
        <v>7.95</v>
      </c>
      <c r="J51" s="29">
        <v>9.02</v>
      </c>
      <c r="K51" s="29">
        <v>93.938500000000005</v>
      </c>
      <c r="L51" s="29">
        <v>30.07</v>
      </c>
      <c r="O51" s="70">
        <f t="shared" si="0"/>
        <v>0.11794999999999997</v>
      </c>
      <c r="P51" s="1">
        <f t="shared" si="1"/>
        <v>40.840000000000003</v>
      </c>
    </row>
    <row r="52" spans="1:16" x14ac:dyDescent="0.25">
      <c r="A52" s="33">
        <v>42766</v>
      </c>
      <c r="B52" s="32">
        <v>0.60162037037037031</v>
      </c>
      <c r="C52" s="29">
        <v>446.33330000000001</v>
      </c>
      <c r="D52" s="29">
        <v>8.58</v>
      </c>
      <c r="E52" s="29">
        <v>43.005000000000003</v>
      </c>
      <c r="F52" s="29">
        <v>14.686999999999999</v>
      </c>
      <c r="G52" s="5">
        <v>-2.5</v>
      </c>
      <c r="H52" s="29">
        <v>3.47</v>
      </c>
      <c r="I52" s="29">
        <v>7.95</v>
      </c>
      <c r="J52" s="29">
        <v>9.02</v>
      </c>
      <c r="K52" s="29">
        <v>93.890699999999995</v>
      </c>
      <c r="L52" s="29">
        <v>30.06</v>
      </c>
      <c r="O52" s="70">
        <f t="shared" si="0"/>
        <v>0.11794999999999997</v>
      </c>
      <c r="P52" s="1">
        <f t="shared" si="1"/>
        <v>40.824000000000005</v>
      </c>
    </row>
    <row r="53" spans="1:16" x14ac:dyDescent="0.25">
      <c r="A53" s="33">
        <v>42766</v>
      </c>
      <c r="B53" s="32">
        <v>0.60173611111111114</v>
      </c>
      <c r="C53" s="29">
        <v>446.5</v>
      </c>
      <c r="D53" s="29">
        <v>8.58</v>
      </c>
      <c r="E53" s="29">
        <v>43.058999999999997</v>
      </c>
      <c r="F53" s="29">
        <v>14.686999999999999</v>
      </c>
      <c r="G53" s="5">
        <v>-2.7</v>
      </c>
      <c r="H53" s="29">
        <v>3.47</v>
      </c>
      <c r="I53" s="29">
        <v>7.95</v>
      </c>
      <c r="J53" s="29">
        <v>9.01</v>
      </c>
      <c r="K53" s="29">
        <v>93.821399999999997</v>
      </c>
      <c r="L53" s="29">
        <v>30.07</v>
      </c>
      <c r="O53" s="70">
        <f t="shared" si="0"/>
        <v>0.10724999999999998</v>
      </c>
      <c r="P53" s="1">
        <f t="shared" si="1"/>
        <v>40.878</v>
      </c>
    </row>
    <row r="54" spans="1:16" x14ac:dyDescent="0.25">
      <c r="A54" s="33">
        <v>42766</v>
      </c>
      <c r="B54" s="32">
        <v>0.60185185185185186</v>
      </c>
      <c r="C54" s="29">
        <v>446.66669999999999</v>
      </c>
      <c r="D54" s="29">
        <v>8.58</v>
      </c>
      <c r="E54" s="29">
        <v>43.005000000000003</v>
      </c>
      <c r="F54" s="29">
        <v>14.686999999999999</v>
      </c>
      <c r="G54" s="5">
        <v>-1.9</v>
      </c>
      <c r="H54" s="29">
        <v>3.47</v>
      </c>
      <c r="I54" s="29">
        <v>7.95</v>
      </c>
      <c r="J54" s="29">
        <v>9.0299999999999994</v>
      </c>
      <c r="K54" s="29">
        <v>93.952399999999997</v>
      </c>
      <c r="L54" s="29">
        <v>30.07</v>
      </c>
      <c r="O54" s="70">
        <f t="shared" si="0"/>
        <v>0.15004999999999999</v>
      </c>
      <c r="P54" s="1">
        <f t="shared" si="1"/>
        <v>40.824000000000005</v>
      </c>
    </row>
    <row r="55" spans="1:16" x14ac:dyDescent="0.25">
      <c r="A55" s="33">
        <v>42766</v>
      </c>
      <c r="B55" s="32">
        <v>0.60196759259259258</v>
      </c>
      <c r="C55" s="29">
        <v>446.83330000000001</v>
      </c>
      <c r="D55" s="29">
        <v>8.59</v>
      </c>
      <c r="E55" s="29">
        <v>42.999000000000002</v>
      </c>
      <c r="F55" s="29">
        <v>14.686999999999999</v>
      </c>
      <c r="G55" s="5">
        <v>-2.6</v>
      </c>
      <c r="H55" s="29">
        <v>3.47</v>
      </c>
      <c r="I55" s="29">
        <v>7.95</v>
      </c>
      <c r="J55" s="29">
        <v>9.0299999999999994</v>
      </c>
      <c r="K55" s="29">
        <v>93.998000000000005</v>
      </c>
      <c r="L55" s="29">
        <v>30.06</v>
      </c>
      <c r="O55" s="70">
        <f t="shared" si="0"/>
        <v>0.11259999999999998</v>
      </c>
      <c r="P55" s="1">
        <f t="shared" si="1"/>
        <v>40.818000000000005</v>
      </c>
    </row>
    <row r="56" spans="1:16" x14ac:dyDescent="0.25">
      <c r="A56" s="33">
        <v>42766</v>
      </c>
      <c r="B56" s="32">
        <v>0.6020833333333333</v>
      </c>
      <c r="C56" s="29">
        <v>447</v>
      </c>
      <c r="D56" s="29">
        <v>8.59</v>
      </c>
      <c r="E56" s="29">
        <v>42.976999999999997</v>
      </c>
      <c r="F56" s="29">
        <v>14.686999999999999</v>
      </c>
      <c r="G56" s="5">
        <v>-1.2</v>
      </c>
      <c r="H56" s="29">
        <v>3.47</v>
      </c>
      <c r="I56" s="29">
        <v>7.95</v>
      </c>
      <c r="J56" s="29">
        <v>9.0299999999999994</v>
      </c>
      <c r="K56" s="29">
        <v>94.044399999999996</v>
      </c>
      <c r="L56" s="29">
        <v>30.06</v>
      </c>
      <c r="O56" s="70">
        <f t="shared" si="0"/>
        <v>0.1875</v>
      </c>
      <c r="P56" s="1">
        <f t="shared" si="1"/>
        <v>40.795999999999999</v>
      </c>
    </row>
    <row r="57" spans="1:16" x14ac:dyDescent="0.25">
      <c r="A57" s="33">
        <v>42766</v>
      </c>
      <c r="B57" s="32">
        <v>0.60219907407407403</v>
      </c>
      <c r="C57" s="29">
        <v>447.16669999999999</v>
      </c>
      <c r="D57" s="29">
        <v>8.59</v>
      </c>
      <c r="E57" s="29">
        <v>42.927999999999997</v>
      </c>
      <c r="F57" s="29">
        <v>14.686999999999999</v>
      </c>
      <c r="G57" s="5">
        <v>-2.2000000000000002</v>
      </c>
      <c r="H57" s="29">
        <v>3.47</v>
      </c>
      <c r="I57" s="29">
        <v>7.95</v>
      </c>
      <c r="J57" s="29">
        <v>9.01</v>
      </c>
      <c r="K57" s="29">
        <v>93.841700000000003</v>
      </c>
      <c r="L57" s="29">
        <v>30.06</v>
      </c>
      <c r="O57" s="70">
        <f t="shared" si="0"/>
        <v>0.13399999999999995</v>
      </c>
      <c r="P57" s="1">
        <f t="shared" si="1"/>
        <v>40.747</v>
      </c>
    </row>
    <row r="58" spans="1:16" x14ac:dyDescent="0.25">
      <c r="A58" s="33">
        <v>42766</v>
      </c>
      <c r="B58" s="32">
        <v>0.60231481481481486</v>
      </c>
      <c r="C58" s="29">
        <v>447.33330000000001</v>
      </c>
      <c r="D58" s="29">
        <v>8.58</v>
      </c>
      <c r="E58" s="29">
        <v>42.83</v>
      </c>
      <c r="F58" s="29">
        <v>14.686999999999999</v>
      </c>
      <c r="G58" s="5">
        <v>-2</v>
      </c>
      <c r="H58" s="29">
        <v>3.47</v>
      </c>
      <c r="I58" s="29">
        <v>7.95</v>
      </c>
      <c r="J58" s="29">
        <v>9</v>
      </c>
      <c r="K58" s="29">
        <v>93.680400000000006</v>
      </c>
      <c r="L58" s="29">
        <v>30.06</v>
      </c>
      <c r="O58" s="70">
        <f t="shared" si="0"/>
        <v>0.1447</v>
      </c>
      <c r="P58" s="1">
        <f t="shared" si="1"/>
        <v>40.649000000000001</v>
      </c>
    </row>
    <row r="59" spans="1:16" x14ac:dyDescent="0.25">
      <c r="A59" s="33">
        <v>42766</v>
      </c>
      <c r="B59" s="32">
        <v>0.60243055555555558</v>
      </c>
      <c r="C59" s="29">
        <v>447.5</v>
      </c>
      <c r="D59" s="29">
        <v>8.58</v>
      </c>
      <c r="E59" s="29">
        <v>42.966000000000001</v>
      </c>
      <c r="F59" s="29">
        <v>14.686999999999999</v>
      </c>
      <c r="G59" s="5">
        <v>-2.5</v>
      </c>
      <c r="H59" s="29">
        <v>3.47</v>
      </c>
      <c r="I59" s="29">
        <v>7.95</v>
      </c>
      <c r="J59" s="29">
        <v>8.99</v>
      </c>
      <c r="K59" s="29">
        <v>93.621499999999997</v>
      </c>
      <c r="L59" s="29">
        <v>30.06</v>
      </c>
      <c r="O59" s="70">
        <f t="shared" si="0"/>
        <v>0.11794999999999997</v>
      </c>
      <c r="P59" s="1">
        <f t="shared" si="1"/>
        <v>40.785000000000004</v>
      </c>
    </row>
    <row r="60" spans="1:16" x14ac:dyDescent="0.25">
      <c r="A60" s="33">
        <v>42766</v>
      </c>
      <c r="B60" s="32">
        <v>0.6025462962962963</v>
      </c>
      <c r="C60" s="29">
        <v>447.66669999999999</v>
      </c>
      <c r="D60" s="29">
        <v>8.59</v>
      </c>
      <c r="E60" s="29">
        <v>42.976999999999997</v>
      </c>
      <c r="F60" s="29">
        <v>14.686999999999999</v>
      </c>
      <c r="G60" s="5">
        <v>-3.2</v>
      </c>
      <c r="H60" s="29">
        <v>3.5</v>
      </c>
      <c r="I60" s="29">
        <v>7.95</v>
      </c>
      <c r="J60" s="29">
        <v>9</v>
      </c>
      <c r="K60" s="29">
        <v>93.675600000000003</v>
      </c>
      <c r="L60" s="29">
        <v>30.06</v>
      </c>
      <c r="O60" s="70">
        <f t="shared" si="0"/>
        <v>8.049999999999996E-2</v>
      </c>
      <c r="P60" s="1">
        <f t="shared" si="1"/>
        <v>40.795999999999999</v>
      </c>
    </row>
    <row r="61" spans="1:16" x14ac:dyDescent="0.25">
      <c r="A61" s="33">
        <v>42766</v>
      </c>
      <c r="B61" s="32">
        <v>0.60266203703703702</v>
      </c>
      <c r="C61" s="29">
        <v>447.83330000000001</v>
      </c>
      <c r="D61" s="29">
        <v>8.59</v>
      </c>
      <c r="E61" s="29">
        <v>42.923000000000002</v>
      </c>
      <c r="F61" s="29">
        <v>14.686999999999999</v>
      </c>
      <c r="G61" s="5">
        <v>-0.5</v>
      </c>
      <c r="H61" s="29">
        <v>3.47</v>
      </c>
      <c r="I61" s="29">
        <v>7.95</v>
      </c>
      <c r="J61" s="29">
        <v>9</v>
      </c>
      <c r="K61" s="29">
        <v>93.650300000000001</v>
      </c>
      <c r="L61" s="29">
        <v>30.06</v>
      </c>
      <c r="O61" s="70">
        <f t="shared" si="0"/>
        <v>0.22494999999999998</v>
      </c>
      <c r="P61" s="1">
        <f t="shared" si="1"/>
        <v>40.742000000000004</v>
      </c>
    </row>
    <row r="62" spans="1:16" x14ac:dyDescent="0.25">
      <c r="A62" s="33">
        <v>42766</v>
      </c>
      <c r="B62" s="32">
        <v>0.60277777777777775</v>
      </c>
      <c r="C62" s="29">
        <v>448</v>
      </c>
      <c r="D62" s="29">
        <v>8.59</v>
      </c>
      <c r="E62" s="29">
        <v>42.911999999999999</v>
      </c>
      <c r="F62" s="29">
        <v>14.686999999999999</v>
      </c>
      <c r="G62" s="5">
        <v>-2.7</v>
      </c>
      <c r="H62" s="29">
        <v>3.5</v>
      </c>
      <c r="I62" s="29">
        <v>7.95</v>
      </c>
      <c r="J62" s="29">
        <v>9</v>
      </c>
      <c r="K62" s="29">
        <v>93.705200000000005</v>
      </c>
      <c r="L62" s="29">
        <v>30.05</v>
      </c>
      <c r="O62" s="70">
        <f t="shared" si="0"/>
        <v>0.10724999999999998</v>
      </c>
      <c r="P62" s="1">
        <f t="shared" si="1"/>
        <v>40.731000000000002</v>
      </c>
    </row>
    <row r="63" spans="1:16" x14ac:dyDescent="0.25">
      <c r="A63" s="33">
        <v>42766</v>
      </c>
      <c r="B63" s="32">
        <v>0.60289351851851858</v>
      </c>
      <c r="C63" s="29">
        <v>448.16669999999999</v>
      </c>
      <c r="D63" s="29">
        <v>8.59</v>
      </c>
      <c r="E63" s="29">
        <v>42.95</v>
      </c>
      <c r="F63" s="29">
        <v>14.686999999999999</v>
      </c>
      <c r="G63" s="5">
        <v>-2.8</v>
      </c>
      <c r="H63" s="29">
        <v>3.47</v>
      </c>
      <c r="I63" s="29">
        <v>7.95</v>
      </c>
      <c r="J63" s="29">
        <v>8.99</v>
      </c>
      <c r="K63" s="29">
        <v>93.625100000000003</v>
      </c>
      <c r="L63" s="29">
        <v>30.05</v>
      </c>
      <c r="O63" s="70">
        <f t="shared" si="0"/>
        <v>0.10189999999999999</v>
      </c>
      <c r="P63" s="1">
        <f t="shared" si="1"/>
        <v>40.769000000000005</v>
      </c>
    </row>
    <row r="64" spans="1:16" x14ac:dyDescent="0.25">
      <c r="A64" s="33">
        <v>42766</v>
      </c>
      <c r="B64" s="32">
        <v>0.60300925925925919</v>
      </c>
      <c r="C64" s="29">
        <v>448.33330000000001</v>
      </c>
      <c r="D64" s="29">
        <v>8.59</v>
      </c>
      <c r="E64" s="29">
        <v>43.01</v>
      </c>
      <c r="F64" s="29">
        <v>14.686999999999999</v>
      </c>
      <c r="G64" s="5">
        <v>-1.7</v>
      </c>
      <c r="H64" s="29">
        <v>3.47</v>
      </c>
      <c r="I64" s="29">
        <v>7.95</v>
      </c>
      <c r="J64" s="29">
        <v>8.99</v>
      </c>
      <c r="K64" s="29">
        <v>93.535600000000002</v>
      </c>
      <c r="L64" s="29">
        <v>30.05</v>
      </c>
      <c r="O64" s="70">
        <f t="shared" si="0"/>
        <v>0.16075</v>
      </c>
      <c r="P64" s="1">
        <f t="shared" si="1"/>
        <v>40.829000000000001</v>
      </c>
    </row>
    <row r="65" spans="1:16" x14ac:dyDescent="0.25">
      <c r="A65" s="33">
        <v>42766</v>
      </c>
      <c r="B65" s="32">
        <v>0.60312500000000002</v>
      </c>
      <c r="C65" s="29">
        <v>448.5</v>
      </c>
      <c r="D65" s="29">
        <v>8.59</v>
      </c>
      <c r="E65" s="29">
        <v>42.999000000000002</v>
      </c>
      <c r="F65" s="29">
        <v>14.686999999999999</v>
      </c>
      <c r="G65" s="5">
        <v>-2.4</v>
      </c>
      <c r="H65" s="29">
        <v>3.47</v>
      </c>
      <c r="I65" s="29">
        <v>7.95</v>
      </c>
      <c r="J65" s="29">
        <v>9</v>
      </c>
      <c r="K65" s="29">
        <v>93.704099999999997</v>
      </c>
      <c r="L65" s="29">
        <v>30.05</v>
      </c>
      <c r="O65" s="70">
        <f t="shared" si="0"/>
        <v>0.12329999999999999</v>
      </c>
      <c r="P65" s="1">
        <f t="shared" si="1"/>
        <v>40.818000000000005</v>
      </c>
    </row>
    <row r="66" spans="1:16" x14ac:dyDescent="0.25">
      <c r="A66" s="33">
        <v>42766</v>
      </c>
      <c r="B66" s="32">
        <v>0.60324074074074074</v>
      </c>
      <c r="C66" s="29">
        <v>448.66669999999999</v>
      </c>
      <c r="D66" s="29">
        <v>8.58</v>
      </c>
      <c r="E66" s="29">
        <v>43.005000000000003</v>
      </c>
      <c r="F66" s="29">
        <v>14.686999999999999</v>
      </c>
      <c r="G66" s="5">
        <v>-2.2999999999999998</v>
      </c>
      <c r="H66" s="29">
        <v>3.5</v>
      </c>
      <c r="I66" s="29">
        <v>7.95</v>
      </c>
      <c r="J66" s="29">
        <v>8.98</v>
      </c>
      <c r="K66" s="29">
        <v>93.4649</v>
      </c>
      <c r="L66" s="29">
        <v>30.06</v>
      </c>
      <c r="O66" s="70">
        <f t="shared" si="0"/>
        <v>0.12864999999999999</v>
      </c>
      <c r="P66" s="1">
        <f t="shared" si="1"/>
        <v>40.824000000000005</v>
      </c>
    </row>
    <row r="67" spans="1:16" x14ac:dyDescent="0.25">
      <c r="A67" s="33">
        <v>42766</v>
      </c>
      <c r="B67" s="32">
        <v>0.60335648148148147</v>
      </c>
      <c r="C67" s="29">
        <v>448.83330000000001</v>
      </c>
      <c r="D67" s="29">
        <v>8.58</v>
      </c>
      <c r="E67" s="29">
        <v>43.054000000000002</v>
      </c>
      <c r="F67" s="29">
        <v>14.686999999999999</v>
      </c>
      <c r="G67" s="5">
        <v>-1.5</v>
      </c>
      <c r="H67" s="29">
        <v>3.4409999999999998</v>
      </c>
      <c r="I67" s="29">
        <v>7.95</v>
      </c>
      <c r="J67" s="29">
        <v>8.98</v>
      </c>
      <c r="K67" s="29">
        <v>93.433099999999996</v>
      </c>
      <c r="L67" s="29">
        <v>30.06</v>
      </c>
      <c r="O67" s="70">
        <f t="shared" si="0"/>
        <v>0.17144999999999999</v>
      </c>
      <c r="P67" s="1">
        <f t="shared" si="1"/>
        <v>40.873000000000005</v>
      </c>
    </row>
    <row r="68" spans="1:16" x14ac:dyDescent="0.25">
      <c r="A68" s="33">
        <v>42766</v>
      </c>
      <c r="B68" s="32">
        <v>0.60347222222222219</v>
      </c>
      <c r="C68" s="29">
        <v>449</v>
      </c>
      <c r="D68" s="29">
        <v>8.59</v>
      </c>
      <c r="E68" s="29">
        <v>43.036999999999999</v>
      </c>
      <c r="F68" s="29">
        <v>14.686999999999999</v>
      </c>
      <c r="G68" s="5">
        <v>-2.5</v>
      </c>
      <c r="H68" s="29">
        <v>3.47</v>
      </c>
      <c r="I68" s="29">
        <v>7.95</v>
      </c>
      <c r="J68" s="29">
        <v>8.99</v>
      </c>
      <c r="K68" s="29">
        <v>93.545699999999997</v>
      </c>
      <c r="L68" s="29">
        <v>30.05</v>
      </c>
      <c r="O68" s="70">
        <f t="shared" si="0"/>
        <v>0.11794999999999997</v>
      </c>
      <c r="P68" s="1">
        <f t="shared" si="1"/>
        <v>40.856000000000002</v>
      </c>
    </row>
    <row r="69" spans="1:16" x14ac:dyDescent="0.25">
      <c r="A69" s="33">
        <v>42766</v>
      </c>
      <c r="B69" s="32">
        <v>0.60358796296296291</v>
      </c>
      <c r="C69" s="29">
        <v>449.16669999999999</v>
      </c>
      <c r="D69" s="29">
        <v>8.59</v>
      </c>
      <c r="E69" s="29">
        <v>43.036999999999999</v>
      </c>
      <c r="F69" s="29">
        <v>14.686999999999999</v>
      </c>
      <c r="G69" s="5">
        <v>-3.1</v>
      </c>
      <c r="H69" s="29">
        <v>3.47</v>
      </c>
      <c r="I69" s="29">
        <v>7.95</v>
      </c>
      <c r="J69" s="29">
        <v>8.98</v>
      </c>
      <c r="K69" s="29">
        <v>93.472700000000003</v>
      </c>
      <c r="L69" s="29">
        <v>30.05</v>
      </c>
      <c r="O69" s="70">
        <f t="shared" si="0"/>
        <v>8.5849999999999982E-2</v>
      </c>
      <c r="P69" s="1">
        <f t="shared" si="1"/>
        <v>40.856000000000002</v>
      </c>
    </row>
    <row r="70" spans="1:16" x14ac:dyDescent="0.25">
      <c r="A70" s="33">
        <v>42766</v>
      </c>
      <c r="B70" s="32">
        <v>0.60370370370370374</v>
      </c>
      <c r="C70" s="29">
        <v>449.33330000000001</v>
      </c>
      <c r="D70" s="29">
        <v>8.59</v>
      </c>
      <c r="E70" s="29">
        <v>43.036999999999999</v>
      </c>
      <c r="F70" s="29">
        <v>14.686999999999999</v>
      </c>
      <c r="G70" s="5">
        <v>-2.7</v>
      </c>
      <c r="H70" s="29">
        <v>3.47</v>
      </c>
      <c r="I70" s="29">
        <v>7.95</v>
      </c>
      <c r="J70" s="29">
        <v>8.9700000000000006</v>
      </c>
      <c r="K70" s="29">
        <v>93.420199999999994</v>
      </c>
      <c r="L70" s="29">
        <v>30.05</v>
      </c>
      <c r="O70" s="70">
        <f t="shared" si="0"/>
        <v>0.10724999999999998</v>
      </c>
      <c r="P70" s="1">
        <f t="shared" si="1"/>
        <v>40.856000000000002</v>
      </c>
    </row>
    <row r="71" spans="1:16" x14ac:dyDescent="0.25">
      <c r="A71" s="33">
        <v>42766</v>
      </c>
      <c r="B71" s="32">
        <v>0.60381944444444446</v>
      </c>
      <c r="C71" s="29">
        <v>449.5</v>
      </c>
      <c r="D71" s="29">
        <v>8.59</v>
      </c>
      <c r="E71" s="29">
        <v>43.031999999999996</v>
      </c>
      <c r="F71" s="29">
        <v>14.686999999999999</v>
      </c>
      <c r="G71" s="5">
        <v>-2.9</v>
      </c>
      <c r="H71" s="29">
        <v>3.5</v>
      </c>
      <c r="I71" s="29">
        <v>7.95</v>
      </c>
      <c r="J71" s="29">
        <v>8.9700000000000006</v>
      </c>
      <c r="K71" s="29">
        <v>93.338399999999993</v>
      </c>
      <c r="L71" s="29">
        <v>30.05</v>
      </c>
      <c r="O71" s="70">
        <f t="shared" si="0"/>
        <v>9.6549999999999997E-2</v>
      </c>
      <c r="P71" s="1">
        <f t="shared" si="1"/>
        <v>40.850999999999999</v>
      </c>
    </row>
    <row r="72" spans="1:16" x14ac:dyDescent="0.25">
      <c r="A72" s="33">
        <v>42766</v>
      </c>
      <c r="B72" s="32">
        <v>0.60393518518518519</v>
      </c>
      <c r="C72" s="29">
        <v>449.66669999999999</v>
      </c>
      <c r="D72" s="29">
        <v>8.59</v>
      </c>
      <c r="E72" s="29">
        <v>42.988</v>
      </c>
      <c r="F72" s="29">
        <v>14.686999999999999</v>
      </c>
      <c r="G72" s="5">
        <v>-2.2000000000000002</v>
      </c>
      <c r="H72" s="29">
        <v>3.5</v>
      </c>
      <c r="I72" s="29">
        <v>7.95</v>
      </c>
      <c r="J72" s="29">
        <v>8.9600000000000009</v>
      </c>
      <c r="K72" s="29">
        <v>93.283699999999996</v>
      </c>
      <c r="L72" s="29">
        <v>30.04</v>
      </c>
      <c r="O72" s="70">
        <f t="shared" si="0"/>
        <v>0.13399999999999995</v>
      </c>
      <c r="P72" s="1">
        <f t="shared" si="1"/>
        <v>40.807000000000002</v>
      </c>
    </row>
    <row r="73" spans="1:16" x14ac:dyDescent="0.25">
      <c r="A73" s="33">
        <v>42766</v>
      </c>
      <c r="B73" s="32">
        <v>0.60405092592592591</v>
      </c>
      <c r="C73" s="29">
        <v>449.83330000000001</v>
      </c>
      <c r="D73" s="29">
        <v>8.59</v>
      </c>
      <c r="E73" s="29">
        <v>43.216999999999999</v>
      </c>
      <c r="F73" s="29">
        <v>14.686999999999999</v>
      </c>
      <c r="G73" s="5">
        <v>-2.5</v>
      </c>
      <c r="H73" s="29">
        <v>3.47</v>
      </c>
      <c r="I73" s="29">
        <v>7.95</v>
      </c>
      <c r="J73" s="29">
        <v>8.9700000000000006</v>
      </c>
      <c r="K73" s="29">
        <v>93.372100000000003</v>
      </c>
      <c r="L73" s="29">
        <v>30.04</v>
      </c>
      <c r="O73" s="70">
        <f t="shared" ref="O73:O136" si="2">IF(G73="","",IF(G73*O$2+O$3&lt;0,0,G73*O$2+O$3))</f>
        <v>0.11794999999999997</v>
      </c>
      <c r="P73" s="1">
        <f t="shared" ref="P73:P136" si="3">E73-P$4</f>
        <v>41.036000000000001</v>
      </c>
    </row>
    <row r="74" spans="1:16" x14ac:dyDescent="0.25">
      <c r="A74" s="33">
        <v>42766</v>
      </c>
      <c r="B74" s="32">
        <v>0.60416666666666663</v>
      </c>
      <c r="C74" s="29">
        <v>450</v>
      </c>
      <c r="D74" s="29">
        <v>8.59</v>
      </c>
      <c r="E74" s="29">
        <v>43.402999999999999</v>
      </c>
      <c r="F74" s="29">
        <v>14.686999999999999</v>
      </c>
      <c r="G74" s="5">
        <v>-2.9</v>
      </c>
      <c r="H74" s="29">
        <v>3.47</v>
      </c>
      <c r="I74" s="29">
        <v>7.95</v>
      </c>
      <c r="J74" s="29">
        <v>8.9700000000000006</v>
      </c>
      <c r="K74" s="29">
        <v>93.397199999999998</v>
      </c>
      <c r="L74" s="29">
        <v>30.05</v>
      </c>
      <c r="O74" s="70">
        <f t="shared" si="2"/>
        <v>9.6549999999999997E-2</v>
      </c>
      <c r="P74" s="1">
        <f t="shared" si="3"/>
        <v>41.222000000000001</v>
      </c>
    </row>
    <row r="75" spans="1:16" x14ac:dyDescent="0.25">
      <c r="A75" s="33">
        <v>42766</v>
      </c>
      <c r="B75" s="32">
        <v>0.60428240740740746</v>
      </c>
      <c r="C75" s="29">
        <v>450.16669999999999</v>
      </c>
      <c r="D75" s="29">
        <v>8.59</v>
      </c>
      <c r="E75" s="29">
        <v>41.710999999999999</v>
      </c>
      <c r="F75" s="29">
        <v>14.686999999999999</v>
      </c>
      <c r="G75" s="5">
        <v>-1.8</v>
      </c>
      <c r="H75" s="29">
        <v>3.47</v>
      </c>
      <c r="I75" s="29">
        <v>7.95</v>
      </c>
      <c r="J75" s="29">
        <v>8.98</v>
      </c>
      <c r="K75" s="29">
        <v>93.467100000000002</v>
      </c>
      <c r="L75" s="29">
        <v>30.04</v>
      </c>
      <c r="O75" s="70">
        <f t="shared" si="2"/>
        <v>0.15539999999999998</v>
      </c>
      <c r="P75" s="1">
        <f t="shared" si="3"/>
        <v>39.53</v>
      </c>
    </row>
    <row r="76" spans="1:16" x14ac:dyDescent="0.25">
      <c r="A76" s="33">
        <v>42766</v>
      </c>
      <c r="B76" s="32">
        <v>0.60439814814814818</v>
      </c>
      <c r="C76" s="29">
        <v>450.33330000000001</v>
      </c>
      <c r="D76" s="29">
        <v>8.58</v>
      </c>
      <c r="E76" s="29">
        <v>39.255000000000003</v>
      </c>
      <c r="F76" s="29">
        <v>14.686999999999999</v>
      </c>
      <c r="G76" s="5">
        <v>-2.5</v>
      </c>
      <c r="H76" s="29">
        <v>3.4409999999999998</v>
      </c>
      <c r="I76" s="29">
        <v>7.95</v>
      </c>
      <c r="J76" s="29">
        <v>9</v>
      </c>
      <c r="K76" s="29">
        <v>93.627099999999999</v>
      </c>
      <c r="L76" s="29">
        <v>30.04</v>
      </c>
      <c r="O76" s="70">
        <f t="shared" si="2"/>
        <v>0.11794999999999997</v>
      </c>
      <c r="P76" s="1">
        <f t="shared" si="3"/>
        <v>37.074000000000005</v>
      </c>
    </row>
    <row r="77" spans="1:16" x14ac:dyDescent="0.25">
      <c r="A77" s="33">
        <v>42766</v>
      </c>
      <c r="B77" s="32">
        <v>0.60451388888888891</v>
      </c>
      <c r="C77" s="29">
        <v>450.5</v>
      </c>
      <c r="D77" s="29">
        <v>8.58</v>
      </c>
      <c r="E77" s="29">
        <v>34.404000000000003</v>
      </c>
      <c r="F77" s="29">
        <v>14.686999999999999</v>
      </c>
      <c r="G77" s="5">
        <v>-3.3</v>
      </c>
      <c r="H77" s="29">
        <v>3.47</v>
      </c>
      <c r="I77" s="29">
        <v>7.95</v>
      </c>
      <c r="J77" s="29">
        <v>9.0299999999999994</v>
      </c>
      <c r="K77" s="29">
        <v>94.011899999999997</v>
      </c>
      <c r="L77" s="29">
        <v>30.02</v>
      </c>
      <c r="O77" s="70">
        <f t="shared" si="2"/>
        <v>7.5149999999999995E-2</v>
      </c>
      <c r="P77" s="1">
        <f t="shared" si="3"/>
        <v>32.223000000000006</v>
      </c>
    </row>
    <row r="78" spans="1:16" x14ac:dyDescent="0.25">
      <c r="A78" s="33">
        <v>42766</v>
      </c>
      <c r="B78" s="32">
        <v>0.60462962962962963</v>
      </c>
      <c r="C78" s="29">
        <v>450.66669999999999</v>
      </c>
      <c r="D78" s="29">
        <v>8.57</v>
      </c>
      <c r="E78" s="29">
        <v>28.206</v>
      </c>
      <c r="F78" s="29">
        <v>14.686999999999999</v>
      </c>
      <c r="G78" s="5">
        <v>-3.3</v>
      </c>
      <c r="H78" s="29">
        <v>3.5</v>
      </c>
      <c r="I78" s="29">
        <v>7.95</v>
      </c>
      <c r="J78" s="29">
        <v>9.09</v>
      </c>
      <c r="K78" s="29">
        <v>94.527799999999999</v>
      </c>
      <c r="L78" s="29">
        <v>30.02</v>
      </c>
      <c r="O78" s="70">
        <f t="shared" si="2"/>
        <v>7.5149999999999995E-2</v>
      </c>
      <c r="P78" s="1">
        <f t="shared" si="3"/>
        <v>26.024999999999999</v>
      </c>
    </row>
    <row r="79" spans="1:16" x14ac:dyDescent="0.25">
      <c r="A79" s="33">
        <v>42766</v>
      </c>
      <c r="B79" s="32">
        <v>0.60474537037037035</v>
      </c>
      <c r="C79" s="29">
        <v>450.83330000000001</v>
      </c>
      <c r="D79" s="29">
        <v>8.57</v>
      </c>
      <c r="E79" s="29">
        <v>21.44</v>
      </c>
      <c r="F79" s="29">
        <v>14.686999999999999</v>
      </c>
      <c r="G79" s="5">
        <v>-3.1</v>
      </c>
      <c r="H79" s="29">
        <v>3.5</v>
      </c>
      <c r="I79" s="29">
        <v>7.95</v>
      </c>
      <c r="J79" s="29">
        <v>9.1199999999999992</v>
      </c>
      <c r="K79" s="29">
        <v>94.869500000000002</v>
      </c>
      <c r="L79" s="29">
        <v>30.01</v>
      </c>
      <c r="O79" s="70">
        <f t="shared" si="2"/>
        <v>8.5849999999999982E-2</v>
      </c>
      <c r="P79" s="1">
        <f t="shared" si="3"/>
        <v>19.259</v>
      </c>
    </row>
    <row r="80" spans="1:16" x14ac:dyDescent="0.25">
      <c r="A80" s="33">
        <v>42766</v>
      </c>
      <c r="B80" s="32">
        <v>0.60486111111111118</v>
      </c>
      <c r="C80" s="29">
        <v>451</v>
      </c>
      <c r="D80" s="29">
        <v>8.56</v>
      </c>
      <c r="E80" s="29">
        <v>23.541</v>
      </c>
      <c r="F80" s="29">
        <v>14.686999999999999</v>
      </c>
      <c r="G80" s="5">
        <v>-3.2</v>
      </c>
      <c r="H80" s="29">
        <v>3.5</v>
      </c>
      <c r="I80" s="29">
        <v>7.95</v>
      </c>
      <c r="J80" s="29">
        <v>9.14</v>
      </c>
      <c r="K80" s="29">
        <v>95.081900000000005</v>
      </c>
      <c r="L80" s="29">
        <v>30.02</v>
      </c>
      <c r="O80" s="70">
        <f t="shared" si="2"/>
        <v>8.049999999999996E-2</v>
      </c>
      <c r="P80" s="1">
        <f t="shared" si="3"/>
        <v>21.36</v>
      </c>
    </row>
    <row r="81" spans="1:16" x14ac:dyDescent="0.25">
      <c r="A81" s="33">
        <v>42766</v>
      </c>
      <c r="B81" s="32">
        <v>0.60497685185185179</v>
      </c>
      <c r="C81" s="29">
        <v>451.16669999999999</v>
      </c>
      <c r="D81" s="29">
        <v>8.56</v>
      </c>
      <c r="E81" s="29">
        <v>24.032</v>
      </c>
      <c r="F81" s="29">
        <v>14.686999999999999</v>
      </c>
      <c r="G81" s="5">
        <v>-3.5</v>
      </c>
      <c r="H81" s="29">
        <v>3.47</v>
      </c>
      <c r="I81" s="29">
        <v>7.95</v>
      </c>
      <c r="J81" s="29">
        <v>9.15</v>
      </c>
      <c r="K81" s="29">
        <v>95.2166</v>
      </c>
      <c r="L81" s="29">
        <v>30.01</v>
      </c>
      <c r="O81" s="70">
        <f t="shared" si="2"/>
        <v>6.444999999999998E-2</v>
      </c>
      <c r="P81" s="1">
        <f t="shared" si="3"/>
        <v>21.850999999999999</v>
      </c>
    </row>
    <row r="82" spans="1:16" x14ac:dyDescent="0.25">
      <c r="A82" s="33">
        <v>42766</v>
      </c>
      <c r="B82" s="32">
        <v>0.60509259259259263</v>
      </c>
      <c r="C82" s="29">
        <v>451.33330000000001</v>
      </c>
      <c r="D82" s="29">
        <v>8.5500000000000007</v>
      </c>
      <c r="E82" s="29">
        <v>24.135999999999999</v>
      </c>
      <c r="F82" s="29">
        <v>14.686999999999999</v>
      </c>
      <c r="G82" s="5">
        <v>-3.3</v>
      </c>
      <c r="H82" s="29">
        <v>3.47</v>
      </c>
      <c r="I82" s="29">
        <v>7.96</v>
      </c>
      <c r="J82" s="29">
        <v>9.17</v>
      </c>
      <c r="K82" s="29">
        <v>95.347399999999993</v>
      </c>
      <c r="L82" s="29">
        <v>30.02</v>
      </c>
      <c r="O82" s="70">
        <f t="shared" si="2"/>
        <v>7.5149999999999995E-2</v>
      </c>
      <c r="P82" s="1">
        <f t="shared" si="3"/>
        <v>21.954999999999998</v>
      </c>
    </row>
    <row r="83" spans="1:16" x14ac:dyDescent="0.25">
      <c r="A83" s="33">
        <v>42766</v>
      </c>
      <c r="B83" s="32">
        <v>0.60520833333333335</v>
      </c>
      <c r="C83" s="29">
        <v>451.5</v>
      </c>
      <c r="D83" s="29">
        <v>8.56</v>
      </c>
      <c r="E83" s="29">
        <v>24.059000000000001</v>
      </c>
      <c r="F83" s="29">
        <v>14.686999999999999</v>
      </c>
      <c r="G83" s="5">
        <v>-2.4</v>
      </c>
      <c r="H83" s="29">
        <v>3.47</v>
      </c>
      <c r="I83" s="29">
        <v>7.96</v>
      </c>
      <c r="J83" s="29">
        <v>9.17</v>
      </c>
      <c r="K83" s="29">
        <v>95.392200000000003</v>
      </c>
      <c r="L83" s="29">
        <v>30.01</v>
      </c>
      <c r="O83" s="70">
        <f t="shared" si="2"/>
        <v>0.12329999999999999</v>
      </c>
      <c r="P83" s="1">
        <f t="shared" si="3"/>
        <v>21.878</v>
      </c>
    </row>
    <row r="84" spans="1:16" x14ac:dyDescent="0.25">
      <c r="A84" s="33">
        <v>42766</v>
      </c>
      <c r="B84" s="32">
        <v>0.60532407407407407</v>
      </c>
      <c r="C84" s="29">
        <v>451.66669999999999</v>
      </c>
      <c r="D84" s="29">
        <v>8.56</v>
      </c>
      <c r="E84" s="29">
        <v>24.042999999999999</v>
      </c>
      <c r="F84" s="29">
        <v>14.686999999999999</v>
      </c>
      <c r="G84" s="5">
        <v>-3.5</v>
      </c>
      <c r="H84" s="29">
        <v>3.47</v>
      </c>
      <c r="I84" s="29">
        <v>7.96</v>
      </c>
      <c r="J84" s="29">
        <v>9.17</v>
      </c>
      <c r="K84" s="29">
        <v>95.388999999999996</v>
      </c>
      <c r="L84" s="29">
        <v>30.01</v>
      </c>
      <c r="O84" s="70">
        <f t="shared" si="2"/>
        <v>6.444999999999998E-2</v>
      </c>
      <c r="P84" s="1">
        <f t="shared" si="3"/>
        <v>21.861999999999998</v>
      </c>
    </row>
    <row r="85" spans="1:16" x14ac:dyDescent="0.25">
      <c r="A85" s="33">
        <v>42766</v>
      </c>
      <c r="B85" s="32">
        <v>0.60543981481481479</v>
      </c>
      <c r="C85" s="29">
        <v>451.83330000000001</v>
      </c>
      <c r="D85" s="29">
        <v>8.56</v>
      </c>
      <c r="E85" s="29">
        <v>23.814</v>
      </c>
      <c r="F85" s="29">
        <v>14.686999999999999</v>
      </c>
      <c r="G85" s="5">
        <v>-3</v>
      </c>
      <c r="H85" s="29">
        <v>3.5</v>
      </c>
      <c r="I85" s="29">
        <v>7.96</v>
      </c>
      <c r="J85" s="29">
        <v>9.18</v>
      </c>
      <c r="K85" s="29">
        <v>95.464799999999997</v>
      </c>
      <c r="L85" s="29">
        <v>30.01</v>
      </c>
      <c r="O85" s="70">
        <f t="shared" si="2"/>
        <v>9.1199999999999976E-2</v>
      </c>
      <c r="P85" s="1">
        <f t="shared" si="3"/>
        <v>21.632999999999999</v>
      </c>
    </row>
    <row r="86" spans="1:16" x14ac:dyDescent="0.25">
      <c r="A86" s="33">
        <v>42766</v>
      </c>
      <c r="B86" s="32">
        <v>0.60555555555555551</v>
      </c>
      <c r="C86" s="29">
        <v>452</v>
      </c>
      <c r="D86" s="29">
        <v>8.56</v>
      </c>
      <c r="E86" s="29">
        <v>23.907</v>
      </c>
      <c r="F86" s="29">
        <v>14.686999999999999</v>
      </c>
      <c r="G86" s="5">
        <v>-3</v>
      </c>
      <c r="H86" s="29">
        <v>3.47</v>
      </c>
      <c r="I86" s="29">
        <v>7.96</v>
      </c>
      <c r="J86" s="29">
        <v>9.19</v>
      </c>
      <c r="K86" s="29">
        <v>95.630600000000001</v>
      </c>
      <c r="L86" s="29">
        <v>30.02</v>
      </c>
      <c r="O86" s="70">
        <f t="shared" si="2"/>
        <v>9.1199999999999976E-2</v>
      </c>
      <c r="P86" s="1">
        <f t="shared" si="3"/>
        <v>21.725999999999999</v>
      </c>
    </row>
    <row r="87" spans="1:16" x14ac:dyDescent="0.25">
      <c r="A87" s="33">
        <v>42766</v>
      </c>
      <c r="B87" s="32">
        <v>0.60567129629629635</v>
      </c>
      <c r="C87" s="29">
        <v>452.16669999999999</v>
      </c>
      <c r="D87" s="29">
        <v>8.56</v>
      </c>
      <c r="E87" s="29">
        <v>23.945</v>
      </c>
      <c r="F87" s="29">
        <v>14.686999999999999</v>
      </c>
      <c r="G87" s="5">
        <v>-3.2</v>
      </c>
      <c r="H87" s="29">
        <v>3.5</v>
      </c>
      <c r="I87" s="29">
        <v>7.96</v>
      </c>
      <c r="J87" s="29">
        <v>9.19</v>
      </c>
      <c r="K87" s="29">
        <v>95.597800000000007</v>
      </c>
      <c r="L87" s="29">
        <v>30.01</v>
      </c>
      <c r="O87" s="70">
        <f t="shared" si="2"/>
        <v>8.049999999999996E-2</v>
      </c>
      <c r="P87" s="1">
        <f t="shared" si="3"/>
        <v>21.763999999999999</v>
      </c>
    </row>
    <row r="88" spans="1:16" x14ac:dyDescent="0.25">
      <c r="A88" s="33">
        <v>42766</v>
      </c>
      <c r="B88" s="32">
        <v>0.60578703703703707</v>
      </c>
      <c r="C88" s="29">
        <v>452.33330000000001</v>
      </c>
      <c r="D88" s="29">
        <v>8.57</v>
      </c>
      <c r="E88" s="29">
        <v>23.983000000000001</v>
      </c>
      <c r="F88" s="29">
        <v>14.686999999999999</v>
      </c>
      <c r="G88" s="5">
        <v>-2.9</v>
      </c>
      <c r="H88" s="29">
        <v>3.47</v>
      </c>
      <c r="I88" s="29">
        <v>7.96</v>
      </c>
      <c r="J88" s="29">
        <v>9.19</v>
      </c>
      <c r="K88" s="29">
        <v>95.617900000000006</v>
      </c>
      <c r="L88" s="29">
        <v>30.01</v>
      </c>
      <c r="O88" s="70">
        <f t="shared" si="2"/>
        <v>9.6549999999999997E-2</v>
      </c>
      <c r="P88" s="1">
        <f t="shared" si="3"/>
        <v>21.802</v>
      </c>
    </row>
    <row r="89" spans="1:16" x14ac:dyDescent="0.25">
      <c r="A89" s="33">
        <v>42766</v>
      </c>
      <c r="B89" s="32">
        <v>0.60590277777777779</v>
      </c>
      <c r="C89" s="29">
        <v>452.5</v>
      </c>
      <c r="D89" s="29">
        <v>8.56</v>
      </c>
      <c r="E89" s="29">
        <v>23.917999999999999</v>
      </c>
      <c r="F89" s="29">
        <v>14.686999999999999</v>
      </c>
      <c r="G89" s="5">
        <v>-3.3</v>
      </c>
      <c r="H89" s="29">
        <v>3.47</v>
      </c>
      <c r="I89" s="29">
        <v>7.96</v>
      </c>
      <c r="J89" s="29">
        <v>9.18</v>
      </c>
      <c r="K89" s="29">
        <v>95.438500000000005</v>
      </c>
      <c r="L89" s="29">
        <v>30.01</v>
      </c>
      <c r="O89" s="70">
        <f t="shared" si="2"/>
        <v>7.5149999999999995E-2</v>
      </c>
      <c r="P89" s="1">
        <f t="shared" si="3"/>
        <v>21.736999999999998</v>
      </c>
    </row>
    <row r="90" spans="1:16" x14ac:dyDescent="0.25">
      <c r="A90" s="33">
        <v>42766</v>
      </c>
      <c r="B90" s="32">
        <v>0.60601851851851851</v>
      </c>
      <c r="C90" s="29">
        <v>452.66669999999999</v>
      </c>
      <c r="D90" s="29">
        <v>8.57</v>
      </c>
      <c r="E90" s="29">
        <v>23.911999999999999</v>
      </c>
      <c r="F90" s="29">
        <v>14.686999999999999</v>
      </c>
      <c r="G90" s="5">
        <v>-3.1</v>
      </c>
      <c r="H90" s="29">
        <v>3.5</v>
      </c>
      <c r="I90" s="29">
        <v>7.96</v>
      </c>
      <c r="J90" s="29">
        <v>9.16</v>
      </c>
      <c r="K90" s="29">
        <v>95.290199999999999</v>
      </c>
      <c r="L90" s="29">
        <v>30.01</v>
      </c>
      <c r="O90" s="70">
        <f t="shared" si="2"/>
        <v>8.5849999999999982E-2</v>
      </c>
      <c r="P90" s="1">
        <f t="shared" si="3"/>
        <v>21.730999999999998</v>
      </c>
    </row>
    <row r="91" spans="1:16" x14ac:dyDescent="0.25">
      <c r="A91" s="33">
        <v>42766</v>
      </c>
      <c r="B91" s="32">
        <v>0.60613425925925923</v>
      </c>
      <c r="C91" s="29">
        <v>452.83330000000001</v>
      </c>
      <c r="D91" s="29">
        <v>8.57</v>
      </c>
      <c r="E91" s="29">
        <v>24.103000000000002</v>
      </c>
      <c r="F91" s="29">
        <v>14.686999999999999</v>
      </c>
      <c r="G91" s="5">
        <v>-3.3</v>
      </c>
      <c r="H91" s="29">
        <v>3.4409999999999998</v>
      </c>
      <c r="I91" s="29">
        <v>7.96</v>
      </c>
      <c r="J91" s="29">
        <v>9.15</v>
      </c>
      <c r="K91" s="29">
        <v>95.192400000000006</v>
      </c>
      <c r="L91" s="29">
        <v>30</v>
      </c>
      <c r="O91" s="70">
        <f t="shared" si="2"/>
        <v>7.5149999999999995E-2</v>
      </c>
      <c r="P91" s="1">
        <f t="shared" si="3"/>
        <v>21.922000000000001</v>
      </c>
    </row>
    <row r="92" spans="1:16" x14ac:dyDescent="0.25">
      <c r="A92" s="33">
        <v>42766</v>
      </c>
      <c r="B92" s="32">
        <v>0.60625000000000007</v>
      </c>
      <c r="C92" s="29">
        <v>453</v>
      </c>
      <c r="D92" s="29">
        <v>8.57</v>
      </c>
      <c r="E92" s="29">
        <v>24.087</v>
      </c>
      <c r="F92" s="29">
        <v>14.686999999999999</v>
      </c>
      <c r="G92" s="5">
        <v>-2.7</v>
      </c>
      <c r="H92" s="29">
        <v>3.4409999999999998</v>
      </c>
      <c r="I92" s="29">
        <v>7.96</v>
      </c>
      <c r="J92" s="29">
        <v>9.17</v>
      </c>
      <c r="K92" s="29">
        <v>95.3733</v>
      </c>
      <c r="L92" s="29">
        <v>30.01</v>
      </c>
      <c r="O92" s="70">
        <f t="shared" si="2"/>
        <v>0.10724999999999998</v>
      </c>
      <c r="P92" s="1">
        <f t="shared" si="3"/>
        <v>21.905999999999999</v>
      </c>
    </row>
    <row r="93" spans="1:16" x14ac:dyDescent="0.25">
      <c r="A93" s="33">
        <v>42766</v>
      </c>
      <c r="B93" s="32">
        <v>0.60636574074074068</v>
      </c>
      <c r="C93" s="29">
        <v>453.16669999999999</v>
      </c>
      <c r="D93" s="29">
        <v>8.57</v>
      </c>
      <c r="E93" s="29">
        <v>24.103000000000002</v>
      </c>
      <c r="F93" s="29">
        <v>14.686999999999999</v>
      </c>
      <c r="G93" s="5">
        <v>-2.8</v>
      </c>
      <c r="H93" s="29">
        <v>3.47</v>
      </c>
      <c r="I93" s="29">
        <v>7.96</v>
      </c>
      <c r="J93" s="29">
        <v>9.14</v>
      </c>
      <c r="K93" s="29">
        <v>95.100300000000004</v>
      </c>
      <c r="L93" s="29">
        <v>30</v>
      </c>
      <c r="O93" s="70">
        <f t="shared" si="2"/>
        <v>0.10189999999999999</v>
      </c>
      <c r="P93" s="1">
        <f t="shared" si="3"/>
        <v>21.922000000000001</v>
      </c>
    </row>
    <row r="94" spans="1:16" x14ac:dyDescent="0.25">
      <c r="A94" s="33">
        <v>42766</v>
      </c>
      <c r="B94" s="32">
        <v>0.60648148148148151</v>
      </c>
      <c r="C94" s="29">
        <v>453.33330000000001</v>
      </c>
      <c r="D94" s="29">
        <v>8.57</v>
      </c>
      <c r="E94" s="29">
        <v>24.146999999999998</v>
      </c>
      <c r="F94" s="29">
        <v>14.686999999999999</v>
      </c>
      <c r="G94" s="5">
        <v>-3.5</v>
      </c>
      <c r="H94" s="29">
        <v>3.4409999999999998</v>
      </c>
      <c r="I94" s="29">
        <v>7.96</v>
      </c>
      <c r="J94" s="29">
        <v>9.15</v>
      </c>
      <c r="K94" s="29">
        <v>95.19</v>
      </c>
      <c r="L94" s="29">
        <v>30.01</v>
      </c>
      <c r="O94" s="70">
        <f t="shared" si="2"/>
        <v>6.444999999999998E-2</v>
      </c>
      <c r="P94" s="1">
        <f t="shared" si="3"/>
        <v>21.965999999999998</v>
      </c>
    </row>
    <row r="95" spans="1:16" x14ac:dyDescent="0.25">
      <c r="A95" s="33">
        <v>42766</v>
      </c>
      <c r="B95" s="32">
        <v>0.60659722222222223</v>
      </c>
      <c r="C95" s="29">
        <v>453.5</v>
      </c>
      <c r="D95" s="29">
        <v>8.56</v>
      </c>
      <c r="E95" s="29">
        <v>24.18</v>
      </c>
      <c r="F95" s="29">
        <v>14.686999999999999</v>
      </c>
      <c r="G95" s="5">
        <v>-3.6</v>
      </c>
      <c r="H95" s="29">
        <v>3.47</v>
      </c>
      <c r="I95" s="29">
        <v>7.96</v>
      </c>
      <c r="J95" s="29">
        <v>9.14</v>
      </c>
      <c r="K95" s="29">
        <v>95.116</v>
      </c>
      <c r="L95" s="29">
        <v>30.01</v>
      </c>
      <c r="O95" s="70">
        <f t="shared" si="2"/>
        <v>5.9099999999999986E-2</v>
      </c>
      <c r="P95" s="1">
        <f t="shared" si="3"/>
        <v>21.998999999999999</v>
      </c>
    </row>
    <row r="96" spans="1:16" x14ac:dyDescent="0.25">
      <c r="A96" s="33">
        <v>42766</v>
      </c>
      <c r="B96" s="32">
        <v>0.60671296296296295</v>
      </c>
      <c r="C96" s="29">
        <v>453.66669999999999</v>
      </c>
      <c r="D96" s="29">
        <v>8.56</v>
      </c>
      <c r="E96" s="29">
        <v>24.207000000000001</v>
      </c>
      <c r="F96" s="29">
        <v>14.686999999999999</v>
      </c>
      <c r="G96" s="5">
        <v>-3.3</v>
      </c>
      <c r="H96" s="29">
        <v>3.5</v>
      </c>
      <c r="I96" s="29">
        <v>7.96</v>
      </c>
      <c r="J96" s="29">
        <v>9.15</v>
      </c>
      <c r="K96" s="29">
        <v>95.129099999999994</v>
      </c>
      <c r="L96" s="29">
        <v>30.02</v>
      </c>
      <c r="O96" s="70">
        <f t="shared" si="2"/>
        <v>7.5149999999999995E-2</v>
      </c>
      <c r="P96" s="1">
        <f t="shared" si="3"/>
        <v>22.026</v>
      </c>
    </row>
    <row r="97" spans="1:16" x14ac:dyDescent="0.25">
      <c r="A97" s="33">
        <v>42766</v>
      </c>
      <c r="B97" s="32">
        <v>0.60682870370370368</v>
      </c>
      <c r="C97" s="29">
        <v>453.83330000000001</v>
      </c>
      <c r="D97" s="29">
        <v>8.56</v>
      </c>
      <c r="E97" s="29">
        <v>24.119</v>
      </c>
      <c r="F97" s="29">
        <v>14.686999999999999</v>
      </c>
      <c r="G97" s="5">
        <v>-3.4</v>
      </c>
      <c r="H97" s="29">
        <v>3.47</v>
      </c>
      <c r="I97" s="29">
        <v>7.96</v>
      </c>
      <c r="J97" s="29">
        <v>9.15</v>
      </c>
      <c r="K97" s="29">
        <v>95.173400000000001</v>
      </c>
      <c r="L97" s="29">
        <v>30.01</v>
      </c>
      <c r="O97" s="70">
        <f t="shared" si="2"/>
        <v>6.9800000000000001E-2</v>
      </c>
      <c r="P97" s="1">
        <f t="shared" si="3"/>
        <v>21.937999999999999</v>
      </c>
    </row>
    <row r="98" spans="1:16" x14ac:dyDescent="0.25">
      <c r="A98" s="33">
        <v>42766</v>
      </c>
      <c r="B98" s="32">
        <v>0.6069444444444444</v>
      </c>
      <c r="C98" s="29">
        <v>454</v>
      </c>
      <c r="D98" s="29">
        <v>8.56</v>
      </c>
      <c r="E98" s="29">
        <v>24.18</v>
      </c>
      <c r="F98" s="29">
        <v>14.686999999999999</v>
      </c>
      <c r="G98" s="5">
        <v>-3.4</v>
      </c>
      <c r="H98" s="29">
        <v>3.5</v>
      </c>
      <c r="I98" s="29">
        <v>7.96</v>
      </c>
      <c r="J98" s="29">
        <v>9.16</v>
      </c>
      <c r="K98" s="29">
        <v>95.2607</v>
      </c>
      <c r="L98" s="29">
        <v>30.01</v>
      </c>
      <c r="O98" s="70">
        <f t="shared" si="2"/>
        <v>6.9800000000000001E-2</v>
      </c>
      <c r="P98" s="1">
        <f t="shared" si="3"/>
        <v>21.998999999999999</v>
      </c>
    </row>
    <row r="99" spans="1:16" x14ac:dyDescent="0.25">
      <c r="A99" s="33">
        <v>42766</v>
      </c>
      <c r="B99" s="32">
        <v>0.60706018518518523</v>
      </c>
      <c r="C99" s="29">
        <v>454.16669999999999</v>
      </c>
      <c r="D99" s="29">
        <v>8.57</v>
      </c>
      <c r="E99" s="29">
        <v>24.201000000000001</v>
      </c>
      <c r="F99" s="29">
        <v>14.686999999999999</v>
      </c>
      <c r="G99" s="5">
        <v>-2.9</v>
      </c>
      <c r="H99" s="29">
        <v>3.5</v>
      </c>
      <c r="I99" s="29">
        <v>7.96</v>
      </c>
      <c r="J99" s="29">
        <v>9.15</v>
      </c>
      <c r="K99" s="29">
        <v>95.129499999999993</v>
      </c>
      <c r="L99" s="29">
        <v>30</v>
      </c>
      <c r="O99" s="70">
        <f t="shared" si="2"/>
        <v>9.6549999999999997E-2</v>
      </c>
      <c r="P99" s="1">
        <f t="shared" si="3"/>
        <v>22.02</v>
      </c>
    </row>
    <row r="100" spans="1:16" x14ac:dyDescent="0.25">
      <c r="A100" s="33">
        <v>42766</v>
      </c>
      <c r="B100" s="32">
        <v>0.60717592592592595</v>
      </c>
      <c r="C100" s="29">
        <v>454.33330000000001</v>
      </c>
      <c r="D100" s="29">
        <v>8.56</v>
      </c>
      <c r="E100" s="29">
        <v>24.163</v>
      </c>
      <c r="F100" s="29">
        <v>14.686999999999999</v>
      </c>
      <c r="G100" s="5">
        <v>-3.4</v>
      </c>
      <c r="H100" s="29">
        <v>3.4409999999999998</v>
      </c>
      <c r="I100" s="29">
        <v>7.96</v>
      </c>
      <c r="J100" s="29">
        <v>9.15</v>
      </c>
      <c r="K100" s="29">
        <v>95.121799999999993</v>
      </c>
      <c r="L100" s="29">
        <v>30.01</v>
      </c>
      <c r="O100" s="70">
        <f t="shared" si="2"/>
        <v>6.9800000000000001E-2</v>
      </c>
      <c r="P100" s="1">
        <f t="shared" si="3"/>
        <v>21.981999999999999</v>
      </c>
    </row>
    <row r="101" spans="1:16" x14ac:dyDescent="0.25">
      <c r="A101" s="33">
        <v>42766</v>
      </c>
      <c r="B101" s="32">
        <v>0.60729166666666667</v>
      </c>
      <c r="C101" s="29">
        <v>454.5</v>
      </c>
      <c r="D101" s="29">
        <v>8.5500000000000007</v>
      </c>
      <c r="E101" s="29">
        <v>24.158000000000001</v>
      </c>
      <c r="F101" s="29">
        <v>14.686999999999999</v>
      </c>
      <c r="G101" s="5">
        <v>-3.5</v>
      </c>
      <c r="H101" s="29">
        <v>3.47</v>
      </c>
      <c r="I101" s="29">
        <v>7.97</v>
      </c>
      <c r="J101" s="29">
        <v>9.14</v>
      </c>
      <c r="K101" s="29">
        <v>95.055599999999998</v>
      </c>
      <c r="L101" s="29">
        <v>30.02</v>
      </c>
      <c r="O101" s="70">
        <f t="shared" si="2"/>
        <v>6.444999999999998E-2</v>
      </c>
      <c r="P101" s="1">
        <f t="shared" si="3"/>
        <v>21.977</v>
      </c>
    </row>
    <row r="102" spans="1:16" x14ac:dyDescent="0.25">
      <c r="A102" s="33">
        <v>42766</v>
      </c>
      <c r="B102" s="32">
        <v>0.6074074074074074</v>
      </c>
      <c r="C102" s="29">
        <v>454.66669999999999</v>
      </c>
      <c r="D102" s="29">
        <v>8.56</v>
      </c>
      <c r="E102" s="29">
        <v>24.087</v>
      </c>
      <c r="F102" s="29">
        <v>14.686999999999999</v>
      </c>
      <c r="G102" s="5">
        <v>-2.8</v>
      </c>
      <c r="H102" s="29">
        <v>3.5</v>
      </c>
      <c r="I102" s="29">
        <v>7.97</v>
      </c>
      <c r="J102" s="29">
        <v>9.15</v>
      </c>
      <c r="K102" s="29">
        <v>95.142099999999999</v>
      </c>
      <c r="L102" s="29">
        <v>30.01</v>
      </c>
      <c r="O102" s="70">
        <f t="shared" si="2"/>
        <v>0.10189999999999999</v>
      </c>
      <c r="P102" s="1">
        <f t="shared" si="3"/>
        <v>21.905999999999999</v>
      </c>
    </row>
    <row r="103" spans="1:16" x14ac:dyDescent="0.25">
      <c r="A103" s="33">
        <v>42766</v>
      </c>
      <c r="B103" s="32">
        <v>0.60752314814814812</v>
      </c>
      <c r="C103" s="29">
        <v>454.83330000000001</v>
      </c>
      <c r="D103" s="29">
        <v>8.56</v>
      </c>
      <c r="E103" s="29">
        <v>24.212</v>
      </c>
      <c r="F103" s="29">
        <v>14.686999999999999</v>
      </c>
      <c r="G103" s="5">
        <v>-3.5</v>
      </c>
      <c r="H103" s="29">
        <v>3.5</v>
      </c>
      <c r="I103" s="29">
        <v>7.97</v>
      </c>
      <c r="J103" s="29">
        <v>9.15</v>
      </c>
      <c r="K103" s="29">
        <v>95.196200000000005</v>
      </c>
      <c r="L103" s="29">
        <v>30</v>
      </c>
      <c r="O103" s="70">
        <f t="shared" si="2"/>
        <v>6.444999999999998E-2</v>
      </c>
      <c r="P103" s="1">
        <f t="shared" si="3"/>
        <v>22.030999999999999</v>
      </c>
    </row>
    <row r="104" spans="1:16" x14ac:dyDescent="0.25">
      <c r="A104" s="33">
        <v>42766</v>
      </c>
      <c r="B104" s="32">
        <v>0.60763888888888895</v>
      </c>
      <c r="C104" s="29">
        <v>455</v>
      </c>
      <c r="D104" s="29">
        <v>8.57</v>
      </c>
      <c r="E104" s="29">
        <v>23.983000000000001</v>
      </c>
      <c r="F104" s="29">
        <v>14.686999999999999</v>
      </c>
      <c r="G104" s="5">
        <v>-3.2</v>
      </c>
      <c r="H104" s="29">
        <v>3.4409999999999998</v>
      </c>
      <c r="I104" s="29">
        <v>7.97</v>
      </c>
      <c r="J104" s="29">
        <v>9.17</v>
      </c>
      <c r="K104" s="29">
        <v>95.341200000000001</v>
      </c>
      <c r="L104" s="29">
        <v>30</v>
      </c>
      <c r="O104" s="70">
        <f t="shared" si="2"/>
        <v>8.049999999999996E-2</v>
      </c>
      <c r="P104" s="1">
        <f t="shared" si="3"/>
        <v>21.802</v>
      </c>
    </row>
    <row r="105" spans="1:16" x14ac:dyDescent="0.25">
      <c r="A105" s="33">
        <v>42766</v>
      </c>
      <c r="B105" s="32">
        <v>0.60775462962962956</v>
      </c>
      <c r="C105" s="29">
        <v>455.16669999999999</v>
      </c>
      <c r="D105" s="29">
        <v>8.56</v>
      </c>
      <c r="E105" s="29">
        <v>23.928999999999998</v>
      </c>
      <c r="F105" s="29">
        <v>14.686999999999999</v>
      </c>
      <c r="G105" s="5">
        <v>-3.3</v>
      </c>
      <c r="H105" s="29">
        <v>3.47</v>
      </c>
      <c r="I105" s="29">
        <v>7.97</v>
      </c>
      <c r="J105" s="29">
        <v>9.16</v>
      </c>
      <c r="K105" s="29">
        <v>95.248699999999999</v>
      </c>
      <c r="L105" s="29">
        <v>30.01</v>
      </c>
      <c r="O105" s="70">
        <f t="shared" si="2"/>
        <v>7.5149999999999995E-2</v>
      </c>
      <c r="P105" s="1">
        <f t="shared" si="3"/>
        <v>21.747999999999998</v>
      </c>
    </row>
    <row r="106" spans="1:16" x14ac:dyDescent="0.25">
      <c r="A106" s="33">
        <v>42766</v>
      </c>
      <c r="B106" s="32">
        <v>0.60787037037037039</v>
      </c>
      <c r="C106" s="29">
        <v>455.33330000000001</v>
      </c>
      <c r="D106" s="29">
        <v>8.56</v>
      </c>
      <c r="E106" s="29">
        <v>23.928999999999998</v>
      </c>
      <c r="F106" s="29">
        <v>14.686999999999999</v>
      </c>
      <c r="G106" s="5">
        <v>-2.2999999999999998</v>
      </c>
      <c r="H106" s="29">
        <v>3.5</v>
      </c>
      <c r="I106" s="29">
        <v>7.97</v>
      </c>
      <c r="J106" s="29">
        <v>9.16</v>
      </c>
      <c r="K106" s="29">
        <v>95.247799999999998</v>
      </c>
      <c r="L106" s="29">
        <v>30.01</v>
      </c>
      <c r="O106" s="70">
        <f t="shared" si="2"/>
        <v>0.12864999999999999</v>
      </c>
      <c r="P106" s="1">
        <f t="shared" si="3"/>
        <v>21.747999999999998</v>
      </c>
    </row>
    <row r="107" spans="1:16" x14ac:dyDescent="0.25">
      <c r="A107" s="33">
        <v>42766</v>
      </c>
      <c r="B107" s="32">
        <v>0.60798611111111112</v>
      </c>
      <c r="C107" s="29">
        <v>455.5</v>
      </c>
      <c r="D107" s="29">
        <v>8.56</v>
      </c>
      <c r="E107" s="29">
        <v>24.032</v>
      </c>
      <c r="F107" s="29">
        <v>14.686999999999999</v>
      </c>
      <c r="G107" s="5">
        <v>-3</v>
      </c>
      <c r="H107" s="29">
        <v>3.47</v>
      </c>
      <c r="I107" s="29">
        <v>7.97</v>
      </c>
      <c r="J107" s="29">
        <v>9.15</v>
      </c>
      <c r="K107" s="29">
        <v>95.150999999999996</v>
      </c>
      <c r="L107" s="29">
        <v>30</v>
      </c>
      <c r="O107" s="70">
        <f t="shared" si="2"/>
        <v>9.1199999999999976E-2</v>
      </c>
      <c r="P107" s="1">
        <f t="shared" si="3"/>
        <v>21.850999999999999</v>
      </c>
    </row>
    <row r="108" spans="1:16" x14ac:dyDescent="0.25">
      <c r="A108" s="33">
        <v>42766</v>
      </c>
      <c r="B108" s="32">
        <v>0.60810185185185184</v>
      </c>
      <c r="C108" s="29">
        <v>455.66669999999999</v>
      </c>
      <c r="D108" s="29">
        <v>8.56</v>
      </c>
      <c r="E108" s="29">
        <v>24.071000000000002</v>
      </c>
      <c r="F108" s="29">
        <v>14.686999999999999</v>
      </c>
      <c r="G108" s="5">
        <v>-3.5</v>
      </c>
      <c r="H108" s="29">
        <v>3.47</v>
      </c>
      <c r="I108" s="29">
        <v>7.97</v>
      </c>
      <c r="J108" s="29">
        <v>9.15</v>
      </c>
      <c r="K108" s="29">
        <v>95.204899999999995</v>
      </c>
      <c r="L108" s="29">
        <v>30</v>
      </c>
      <c r="O108" s="70">
        <f t="shared" si="2"/>
        <v>6.444999999999998E-2</v>
      </c>
      <c r="P108" s="1">
        <f t="shared" si="3"/>
        <v>21.89</v>
      </c>
    </row>
    <row r="109" spans="1:16" x14ac:dyDescent="0.25">
      <c r="A109" s="33">
        <v>42766</v>
      </c>
      <c r="B109" s="32">
        <v>0.60821759259259256</v>
      </c>
      <c r="C109" s="29">
        <v>455.83330000000001</v>
      </c>
      <c r="D109" s="29">
        <v>8.56</v>
      </c>
      <c r="E109" s="29">
        <v>24.114000000000001</v>
      </c>
      <c r="F109" s="29">
        <v>14.686999999999999</v>
      </c>
      <c r="G109" s="5">
        <v>-3.1</v>
      </c>
      <c r="H109" s="29">
        <v>3.47</v>
      </c>
      <c r="I109" s="29">
        <v>7.97</v>
      </c>
      <c r="J109" s="29">
        <v>9.16</v>
      </c>
      <c r="K109" s="29">
        <v>95.306100000000001</v>
      </c>
      <c r="L109" s="29">
        <v>30</v>
      </c>
      <c r="O109" s="70">
        <f t="shared" si="2"/>
        <v>8.5849999999999982E-2</v>
      </c>
      <c r="P109" s="1">
        <f t="shared" si="3"/>
        <v>21.933</v>
      </c>
    </row>
    <row r="110" spans="1:16" x14ac:dyDescent="0.25">
      <c r="A110" s="33">
        <v>42766</v>
      </c>
      <c r="B110" s="32">
        <v>0.60833333333333328</v>
      </c>
      <c r="C110" s="29">
        <v>456</v>
      </c>
      <c r="D110" s="29">
        <v>8.56</v>
      </c>
      <c r="E110" s="29">
        <v>24.131</v>
      </c>
      <c r="F110" s="29">
        <v>14.686999999999999</v>
      </c>
      <c r="G110" s="5">
        <v>-2.8</v>
      </c>
      <c r="H110" s="29">
        <v>3.4409999999999998</v>
      </c>
      <c r="I110" s="29">
        <v>7.97</v>
      </c>
      <c r="J110" s="29">
        <v>9.19</v>
      </c>
      <c r="K110" s="29">
        <v>95.545500000000004</v>
      </c>
      <c r="L110" s="29">
        <v>30</v>
      </c>
      <c r="O110" s="70">
        <f t="shared" si="2"/>
        <v>0.10189999999999999</v>
      </c>
      <c r="P110" s="1">
        <f t="shared" si="3"/>
        <v>21.95</v>
      </c>
    </row>
    <row r="111" spans="1:16" x14ac:dyDescent="0.25">
      <c r="A111" s="33">
        <v>42766</v>
      </c>
      <c r="B111" s="32">
        <v>0.60844907407407411</v>
      </c>
      <c r="C111" s="29">
        <v>456.16669999999999</v>
      </c>
      <c r="D111" s="29">
        <v>8.56</v>
      </c>
      <c r="E111" s="29">
        <v>24.103000000000002</v>
      </c>
      <c r="F111" s="29">
        <v>14.686999999999999</v>
      </c>
      <c r="G111" s="5">
        <v>-3.3</v>
      </c>
      <c r="H111" s="29">
        <v>3.4409999999999998</v>
      </c>
      <c r="I111" s="29">
        <v>7.97</v>
      </c>
      <c r="J111" s="29">
        <v>9.18</v>
      </c>
      <c r="K111" s="29">
        <v>95.462500000000006</v>
      </c>
      <c r="L111" s="29">
        <v>30</v>
      </c>
      <c r="O111" s="70">
        <f t="shared" si="2"/>
        <v>7.5149999999999995E-2</v>
      </c>
      <c r="P111" s="1">
        <f t="shared" si="3"/>
        <v>21.922000000000001</v>
      </c>
    </row>
    <row r="112" spans="1:16" x14ac:dyDescent="0.25">
      <c r="A112" s="33">
        <v>42766</v>
      </c>
      <c r="B112" s="32">
        <v>0.60856481481481484</v>
      </c>
      <c r="C112" s="29">
        <v>456.33330000000001</v>
      </c>
      <c r="D112" s="29">
        <v>8.57</v>
      </c>
      <c r="E112" s="29">
        <v>24.146999999999998</v>
      </c>
      <c r="F112" s="29">
        <v>14.686999999999999</v>
      </c>
      <c r="G112" s="5">
        <v>-3.1</v>
      </c>
      <c r="H112" s="29">
        <v>3.5</v>
      </c>
      <c r="I112" s="29">
        <v>7.97</v>
      </c>
      <c r="J112" s="29">
        <v>9.19</v>
      </c>
      <c r="K112" s="29">
        <v>95.602400000000003</v>
      </c>
      <c r="L112" s="29">
        <v>29.99</v>
      </c>
      <c r="O112" s="70">
        <f t="shared" si="2"/>
        <v>8.5849999999999982E-2</v>
      </c>
      <c r="P112" s="1">
        <f t="shared" si="3"/>
        <v>21.965999999999998</v>
      </c>
    </row>
    <row r="113" spans="1:16" x14ac:dyDescent="0.25">
      <c r="A113" s="33">
        <v>42766</v>
      </c>
      <c r="B113" s="32">
        <v>0.60868055555555556</v>
      </c>
      <c r="C113" s="29">
        <v>456.5</v>
      </c>
      <c r="D113" s="29">
        <v>8.56</v>
      </c>
      <c r="E113" s="29">
        <v>24.082000000000001</v>
      </c>
      <c r="F113" s="29">
        <v>14.686999999999999</v>
      </c>
      <c r="G113" s="5">
        <v>-3.3</v>
      </c>
      <c r="H113" s="29">
        <v>3.47</v>
      </c>
      <c r="I113" s="29">
        <v>7.97</v>
      </c>
      <c r="J113" s="29">
        <v>9.18</v>
      </c>
      <c r="K113" s="29">
        <v>95.487300000000005</v>
      </c>
      <c r="L113" s="29">
        <v>30</v>
      </c>
      <c r="O113" s="70">
        <f t="shared" si="2"/>
        <v>7.5149999999999995E-2</v>
      </c>
      <c r="P113" s="1">
        <f t="shared" si="3"/>
        <v>21.901</v>
      </c>
    </row>
    <row r="114" spans="1:16" x14ac:dyDescent="0.25">
      <c r="A114" s="33">
        <v>42766</v>
      </c>
      <c r="B114" s="32">
        <v>0.60879629629629628</v>
      </c>
      <c r="C114" s="29">
        <v>456.66669999999999</v>
      </c>
      <c r="D114" s="29">
        <v>8.56</v>
      </c>
      <c r="E114" s="29">
        <v>24.032</v>
      </c>
      <c r="F114" s="29">
        <v>14.686999999999999</v>
      </c>
      <c r="G114" s="5">
        <v>-3.1</v>
      </c>
      <c r="H114" s="29">
        <v>3.5</v>
      </c>
      <c r="I114" s="29">
        <v>7.97</v>
      </c>
      <c r="J114" s="29">
        <v>9.1999999999999993</v>
      </c>
      <c r="K114" s="29">
        <v>95.641499999999994</v>
      </c>
      <c r="L114" s="29">
        <v>30</v>
      </c>
      <c r="O114" s="70">
        <f t="shared" si="2"/>
        <v>8.5849999999999982E-2</v>
      </c>
      <c r="P114" s="1">
        <f t="shared" si="3"/>
        <v>21.850999999999999</v>
      </c>
    </row>
    <row r="115" spans="1:16" x14ac:dyDescent="0.25">
      <c r="A115" s="33">
        <v>42766</v>
      </c>
      <c r="B115" s="32">
        <v>0.608912037037037</v>
      </c>
      <c r="C115" s="29">
        <v>456.83330000000001</v>
      </c>
      <c r="D115" s="29">
        <v>8.56</v>
      </c>
      <c r="E115" s="29">
        <v>23.863</v>
      </c>
      <c r="F115" s="29">
        <v>14.686999999999999</v>
      </c>
      <c r="G115" s="5">
        <v>-3.5</v>
      </c>
      <c r="H115" s="29">
        <v>3.5</v>
      </c>
      <c r="I115" s="29">
        <v>7.97</v>
      </c>
      <c r="J115" s="29">
        <v>9.2100000000000009</v>
      </c>
      <c r="K115" s="29">
        <v>95.815100000000001</v>
      </c>
      <c r="L115" s="29">
        <v>30</v>
      </c>
      <c r="O115" s="70">
        <f t="shared" si="2"/>
        <v>6.444999999999998E-2</v>
      </c>
      <c r="P115" s="1">
        <f t="shared" si="3"/>
        <v>21.681999999999999</v>
      </c>
    </row>
    <row r="116" spans="1:16" x14ac:dyDescent="0.25">
      <c r="A116" s="33">
        <v>42766</v>
      </c>
      <c r="B116" s="32">
        <v>0.60902777777777783</v>
      </c>
      <c r="C116" s="29">
        <v>457</v>
      </c>
      <c r="D116" s="29">
        <v>8.56</v>
      </c>
      <c r="E116" s="29">
        <v>24.053999999999998</v>
      </c>
      <c r="F116" s="29">
        <v>14.686999999999999</v>
      </c>
      <c r="G116" s="5">
        <v>-3.5</v>
      </c>
      <c r="H116" s="29">
        <v>3.5</v>
      </c>
      <c r="I116" s="29">
        <v>7.97</v>
      </c>
      <c r="J116" s="29">
        <v>9.23</v>
      </c>
      <c r="K116" s="29">
        <v>95.979200000000006</v>
      </c>
      <c r="L116" s="29">
        <v>30</v>
      </c>
      <c r="O116" s="70">
        <f t="shared" si="2"/>
        <v>6.444999999999998E-2</v>
      </c>
      <c r="P116" s="1">
        <f t="shared" si="3"/>
        <v>21.872999999999998</v>
      </c>
    </row>
    <row r="117" spans="1:16" x14ac:dyDescent="0.25">
      <c r="A117" s="33">
        <v>42766</v>
      </c>
      <c r="B117" s="32">
        <v>0.60914351851851845</v>
      </c>
      <c r="C117" s="29">
        <v>457.16669999999999</v>
      </c>
      <c r="D117" s="29">
        <v>8.56</v>
      </c>
      <c r="E117" s="29">
        <v>24.087</v>
      </c>
      <c r="F117" s="29">
        <v>14.686999999999999</v>
      </c>
      <c r="G117" s="5">
        <v>-3.5</v>
      </c>
      <c r="H117" s="29">
        <v>3.47</v>
      </c>
      <c r="I117" s="29">
        <v>7.97</v>
      </c>
      <c r="J117" s="29">
        <v>9.24</v>
      </c>
      <c r="K117" s="29">
        <v>96.083299999999994</v>
      </c>
      <c r="L117" s="29">
        <v>29.99</v>
      </c>
      <c r="O117" s="70">
        <f t="shared" si="2"/>
        <v>6.444999999999998E-2</v>
      </c>
      <c r="P117" s="1">
        <f t="shared" si="3"/>
        <v>21.905999999999999</v>
      </c>
    </row>
    <row r="118" spans="1:16" x14ac:dyDescent="0.25">
      <c r="A118" s="33">
        <v>42766</v>
      </c>
      <c r="B118" s="32">
        <v>0.60925925925925928</v>
      </c>
      <c r="C118" s="29">
        <v>457.33330000000001</v>
      </c>
      <c r="D118" s="29">
        <v>8.5500000000000007</v>
      </c>
      <c r="E118" s="29">
        <v>24.109000000000002</v>
      </c>
      <c r="F118" s="29">
        <v>14.686999999999999</v>
      </c>
      <c r="G118" s="5">
        <v>-3.1</v>
      </c>
      <c r="H118" s="29">
        <v>3.47</v>
      </c>
      <c r="I118" s="29">
        <v>7.97</v>
      </c>
      <c r="J118" s="29">
        <v>9.25</v>
      </c>
      <c r="K118" s="29">
        <v>96.152900000000002</v>
      </c>
      <c r="L118" s="29">
        <v>30</v>
      </c>
      <c r="O118" s="70">
        <f t="shared" si="2"/>
        <v>8.5849999999999982E-2</v>
      </c>
      <c r="P118" s="1">
        <f t="shared" si="3"/>
        <v>21.928000000000001</v>
      </c>
    </row>
    <row r="119" spans="1:16" x14ac:dyDescent="0.25">
      <c r="A119" s="33">
        <v>42766</v>
      </c>
      <c r="B119" s="32">
        <v>0.609375</v>
      </c>
      <c r="C119" s="29">
        <v>457.5</v>
      </c>
      <c r="D119" s="29">
        <v>8.5500000000000007</v>
      </c>
      <c r="E119" s="29">
        <v>24.042999999999999</v>
      </c>
      <c r="F119" s="29">
        <v>14.686999999999999</v>
      </c>
      <c r="G119" s="5">
        <v>-3.7</v>
      </c>
      <c r="H119" s="29">
        <v>3.5</v>
      </c>
      <c r="I119" s="29">
        <v>7.97</v>
      </c>
      <c r="J119" s="29">
        <v>9.25</v>
      </c>
      <c r="K119" s="29">
        <v>96.180499999999995</v>
      </c>
      <c r="L119" s="29">
        <v>30</v>
      </c>
      <c r="O119" s="70">
        <f t="shared" si="2"/>
        <v>5.3749999999999964E-2</v>
      </c>
      <c r="P119" s="1">
        <f t="shared" si="3"/>
        <v>21.861999999999998</v>
      </c>
    </row>
    <row r="120" spans="1:16" x14ac:dyDescent="0.25">
      <c r="A120" s="33">
        <v>42766</v>
      </c>
      <c r="B120" s="32">
        <v>0.60949074074074072</v>
      </c>
      <c r="C120" s="29">
        <v>457.66669999999999</v>
      </c>
      <c r="D120" s="29">
        <v>8.56</v>
      </c>
      <c r="E120" s="29">
        <v>24.082000000000001</v>
      </c>
      <c r="F120" s="29">
        <v>14.686999999999999</v>
      </c>
      <c r="G120" s="5">
        <v>-3.5</v>
      </c>
      <c r="H120" s="29">
        <v>3.47</v>
      </c>
      <c r="I120" s="29">
        <v>7.97</v>
      </c>
      <c r="J120" s="29">
        <v>9.25</v>
      </c>
      <c r="K120" s="29">
        <v>96.233999999999995</v>
      </c>
      <c r="L120" s="29">
        <v>30</v>
      </c>
      <c r="O120" s="70">
        <f t="shared" si="2"/>
        <v>6.444999999999998E-2</v>
      </c>
      <c r="P120" s="1">
        <f t="shared" si="3"/>
        <v>21.901</v>
      </c>
    </row>
    <row r="121" spans="1:16" x14ac:dyDescent="0.25">
      <c r="A121" s="33">
        <v>42766</v>
      </c>
      <c r="B121" s="32">
        <v>0.60960648148148155</v>
      </c>
      <c r="C121" s="29">
        <v>457.83330000000001</v>
      </c>
      <c r="D121" s="29">
        <v>8.5500000000000007</v>
      </c>
      <c r="E121" s="29">
        <v>24.06</v>
      </c>
      <c r="F121" s="29">
        <v>14.686999999999999</v>
      </c>
      <c r="G121" s="5">
        <v>-3.8</v>
      </c>
      <c r="H121" s="29">
        <v>3.47</v>
      </c>
      <c r="I121" s="29">
        <v>7.97</v>
      </c>
      <c r="J121" s="29">
        <v>9.26</v>
      </c>
      <c r="K121" s="29">
        <v>96.234300000000005</v>
      </c>
      <c r="L121" s="29">
        <v>30.01</v>
      </c>
      <c r="O121" s="70">
        <f t="shared" si="2"/>
        <v>4.8399999999999999E-2</v>
      </c>
      <c r="P121" s="1">
        <f t="shared" si="3"/>
        <v>21.878999999999998</v>
      </c>
    </row>
    <row r="122" spans="1:16" x14ac:dyDescent="0.25">
      <c r="A122" s="33">
        <v>42766</v>
      </c>
      <c r="B122" s="32">
        <v>0.60972222222222217</v>
      </c>
      <c r="C122" s="29">
        <v>458</v>
      </c>
      <c r="D122" s="29">
        <v>8.5500000000000007</v>
      </c>
      <c r="E122" s="29">
        <v>24.093</v>
      </c>
      <c r="F122" s="29">
        <v>14.686999999999999</v>
      </c>
      <c r="G122" s="5">
        <v>-3.7</v>
      </c>
      <c r="H122" s="29">
        <v>3.4409999999999998</v>
      </c>
      <c r="I122" s="29">
        <v>7.97</v>
      </c>
      <c r="J122" s="29">
        <v>9.24</v>
      </c>
      <c r="K122" s="29">
        <v>96.046599999999998</v>
      </c>
      <c r="L122" s="29">
        <v>30</v>
      </c>
      <c r="O122" s="70">
        <f t="shared" si="2"/>
        <v>5.3749999999999964E-2</v>
      </c>
      <c r="P122" s="1">
        <f t="shared" si="3"/>
        <v>21.911999999999999</v>
      </c>
    </row>
    <row r="123" spans="1:16" x14ac:dyDescent="0.25">
      <c r="A123" s="33">
        <v>42766</v>
      </c>
      <c r="B123" s="32">
        <v>0.609837962962963</v>
      </c>
      <c r="C123" s="29">
        <v>458.16669999999999</v>
      </c>
      <c r="D123" s="29">
        <v>8.56</v>
      </c>
      <c r="E123" s="29">
        <v>24.021999999999998</v>
      </c>
      <c r="F123" s="29">
        <v>14.686999999999999</v>
      </c>
      <c r="G123" s="5">
        <v>-3.4</v>
      </c>
      <c r="H123" s="29">
        <v>3.5</v>
      </c>
      <c r="I123" s="29">
        <v>7.97</v>
      </c>
      <c r="J123" s="29">
        <v>9.25</v>
      </c>
      <c r="K123" s="29">
        <v>96.145099999999999</v>
      </c>
      <c r="L123" s="29">
        <v>30.01</v>
      </c>
      <c r="O123" s="70">
        <f t="shared" si="2"/>
        <v>6.9800000000000001E-2</v>
      </c>
      <c r="P123" s="1">
        <f t="shared" si="3"/>
        <v>21.840999999999998</v>
      </c>
    </row>
    <row r="124" spans="1:16" x14ac:dyDescent="0.25">
      <c r="A124" s="33">
        <v>42766</v>
      </c>
      <c r="B124" s="32">
        <v>0.60995370370370372</v>
      </c>
      <c r="C124" s="29">
        <v>458.33330000000001</v>
      </c>
      <c r="D124" s="29">
        <v>8.5500000000000007</v>
      </c>
      <c r="E124" s="29">
        <v>24.103000000000002</v>
      </c>
      <c r="F124" s="29">
        <v>14.686999999999999</v>
      </c>
      <c r="G124" s="5">
        <v>-2.8</v>
      </c>
      <c r="H124" s="29">
        <v>3.47</v>
      </c>
      <c r="I124" s="29">
        <v>7.97</v>
      </c>
      <c r="J124" s="29">
        <v>9.26</v>
      </c>
      <c r="K124" s="29">
        <v>96.327399999999997</v>
      </c>
      <c r="L124" s="29">
        <v>30</v>
      </c>
      <c r="O124" s="70">
        <f t="shared" si="2"/>
        <v>0.10189999999999999</v>
      </c>
      <c r="P124" s="1">
        <f t="shared" si="3"/>
        <v>21.922000000000001</v>
      </c>
    </row>
    <row r="125" spans="1:16" x14ac:dyDescent="0.25">
      <c r="A125" s="33">
        <v>42766</v>
      </c>
      <c r="B125" s="32">
        <v>0.61006944444444444</v>
      </c>
      <c r="C125" s="29">
        <v>458.5</v>
      </c>
      <c r="D125" s="29">
        <v>8.5500000000000007</v>
      </c>
      <c r="E125" s="29">
        <v>24.125</v>
      </c>
      <c r="F125" s="29">
        <v>14.686999999999999</v>
      </c>
      <c r="G125" s="5">
        <v>-3.8</v>
      </c>
      <c r="H125" s="29">
        <v>3.5</v>
      </c>
      <c r="I125" s="29">
        <v>7.97</v>
      </c>
      <c r="J125" s="29">
        <v>9.24</v>
      </c>
      <c r="K125" s="29">
        <v>96.036799999999999</v>
      </c>
      <c r="L125" s="29">
        <v>30</v>
      </c>
      <c r="O125" s="70">
        <f t="shared" si="2"/>
        <v>4.8399999999999999E-2</v>
      </c>
      <c r="P125" s="1">
        <f t="shared" si="3"/>
        <v>21.943999999999999</v>
      </c>
    </row>
    <row r="126" spans="1:16" x14ac:dyDescent="0.25">
      <c r="A126" s="33">
        <v>42766</v>
      </c>
      <c r="B126" s="32">
        <v>0.61018518518518516</v>
      </c>
      <c r="C126" s="29">
        <v>458.66669999999999</v>
      </c>
      <c r="D126" s="29">
        <v>8.56</v>
      </c>
      <c r="E126" s="29">
        <v>24.109000000000002</v>
      </c>
      <c r="F126" s="29">
        <v>14.686999999999999</v>
      </c>
      <c r="G126" s="5">
        <v>-3.3</v>
      </c>
      <c r="H126" s="29">
        <v>3.4409999999999998</v>
      </c>
      <c r="I126" s="29">
        <v>7.97</v>
      </c>
      <c r="J126" s="29">
        <v>9.2100000000000009</v>
      </c>
      <c r="K126" s="29">
        <v>95.816800000000001</v>
      </c>
      <c r="L126" s="29">
        <v>30</v>
      </c>
      <c r="O126" s="70">
        <f t="shared" si="2"/>
        <v>7.5149999999999995E-2</v>
      </c>
      <c r="P126" s="1">
        <f t="shared" si="3"/>
        <v>21.928000000000001</v>
      </c>
    </row>
    <row r="127" spans="1:16" x14ac:dyDescent="0.25">
      <c r="A127" s="33">
        <v>42766</v>
      </c>
      <c r="B127" s="32">
        <v>0.61030092592592589</v>
      </c>
      <c r="C127" s="29">
        <v>458.83330000000001</v>
      </c>
      <c r="D127" s="29">
        <v>8.56</v>
      </c>
      <c r="E127" s="29">
        <v>24.283000000000001</v>
      </c>
      <c r="F127" s="29">
        <v>14.686999999999999</v>
      </c>
      <c r="G127" s="5">
        <v>-3.4</v>
      </c>
      <c r="H127" s="29">
        <v>3.4409999999999998</v>
      </c>
      <c r="I127" s="29">
        <v>7.97</v>
      </c>
      <c r="J127" s="29">
        <v>9.2100000000000009</v>
      </c>
      <c r="K127" s="29">
        <v>95.755899999999997</v>
      </c>
      <c r="L127" s="29">
        <v>30</v>
      </c>
      <c r="O127" s="70">
        <f t="shared" si="2"/>
        <v>6.9800000000000001E-2</v>
      </c>
      <c r="P127" s="1">
        <f t="shared" si="3"/>
        <v>22.102</v>
      </c>
    </row>
    <row r="128" spans="1:16" x14ac:dyDescent="0.25">
      <c r="A128" s="33">
        <v>42766</v>
      </c>
      <c r="B128" s="32">
        <v>0.61041666666666672</v>
      </c>
      <c r="C128" s="29">
        <v>459</v>
      </c>
      <c r="D128" s="29">
        <v>8.56</v>
      </c>
      <c r="E128" s="29">
        <v>23.164999999999999</v>
      </c>
      <c r="F128" s="29">
        <v>14.686999999999999</v>
      </c>
      <c r="G128" s="5">
        <v>-3.4</v>
      </c>
      <c r="H128" s="29">
        <v>3.47</v>
      </c>
      <c r="I128" s="29">
        <v>7.97</v>
      </c>
      <c r="J128" s="29">
        <v>9.2200000000000006</v>
      </c>
      <c r="K128" s="29">
        <v>95.918199999999999</v>
      </c>
      <c r="L128" s="29">
        <v>29.99</v>
      </c>
      <c r="O128" s="70">
        <f t="shared" si="2"/>
        <v>6.9800000000000001E-2</v>
      </c>
      <c r="P128" s="1">
        <f t="shared" si="3"/>
        <v>20.983999999999998</v>
      </c>
    </row>
    <row r="129" spans="1:16" x14ac:dyDescent="0.25">
      <c r="A129" s="33">
        <v>42766</v>
      </c>
      <c r="B129" s="32">
        <v>0.61053240740740744</v>
      </c>
      <c r="C129" s="29">
        <v>459.16669999999999</v>
      </c>
      <c r="D129" s="29">
        <v>8.56</v>
      </c>
      <c r="E129" s="29">
        <v>15.478999999999999</v>
      </c>
      <c r="F129" s="29">
        <v>14.686999999999999</v>
      </c>
      <c r="G129" s="5">
        <v>-3.7</v>
      </c>
      <c r="H129" s="29">
        <v>3.4409999999999998</v>
      </c>
      <c r="I129" s="29">
        <v>7.98</v>
      </c>
      <c r="J129" s="29">
        <v>9.25</v>
      </c>
      <c r="K129" s="29">
        <v>96.158100000000005</v>
      </c>
      <c r="L129" s="29">
        <v>29.98</v>
      </c>
      <c r="O129" s="70">
        <f t="shared" si="2"/>
        <v>5.3749999999999964E-2</v>
      </c>
      <c r="P129" s="1">
        <f t="shared" si="3"/>
        <v>13.297999999999998</v>
      </c>
    </row>
    <row r="130" spans="1:16" x14ac:dyDescent="0.25">
      <c r="A130" s="33">
        <v>42766</v>
      </c>
      <c r="B130" s="32">
        <v>0.61064814814814816</v>
      </c>
      <c r="C130" s="29">
        <v>459.33330000000001</v>
      </c>
      <c r="D130" s="29">
        <v>8.56</v>
      </c>
      <c r="E130" s="29">
        <v>10.302</v>
      </c>
      <c r="F130" s="29">
        <v>14.686999999999999</v>
      </c>
      <c r="G130" s="5">
        <v>-3.8</v>
      </c>
      <c r="H130" s="29">
        <v>3.47</v>
      </c>
      <c r="I130" s="29">
        <v>7.98</v>
      </c>
      <c r="J130" s="29">
        <v>9.34</v>
      </c>
      <c r="K130" s="29">
        <v>97.102400000000003</v>
      </c>
      <c r="L130" s="29">
        <v>29.95</v>
      </c>
      <c r="O130" s="70">
        <f t="shared" si="2"/>
        <v>4.8399999999999999E-2</v>
      </c>
      <c r="P130" s="1">
        <f t="shared" si="3"/>
        <v>8.1209999999999987</v>
      </c>
    </row>
    <row r="131" spans="1:16" x14ac:dyDescent="0.25">
      <c r="A131" s="33">
        <v>42766</v>
      </c>
      <c r="B131" s="32">
        <v>0.61076388888888888</v>
      </c>
      <c r="C131" s="29">
        <v>459.5</v>
      </c>
      <c r="D131" s="29">
        <v>8.5399999999999991</v>
      </c>
      <c r="E131" s="29">
        <v>5.2409999999999997</v>
      </c>
      <c r="F131" s="29">
        <v>14.686999999999999</v>
      </c>
      <c r="G131" s="5">
        <v>-4</v>
      </c>
      <c r="H131" s="29">
        <v>3.47</v>
      </c>
      <c r="I131" s="29">
        <v>7.99</v>
      </c>
      <c r="J131" s="29">
        <v>9.39</v>
      </c>
      <c r="K131" s="29">
        <v>97.497299999999996</v>
      </c>
      <c r="L131" s="29">
        <v>29.83</v>
      </c>
      <c r="O131" s="70">
        <f t="shared" si="2"/>
        <v>3.7699999999999984E-2</v>
      </c>
      <c r="P131" s="1">
        <f t="shared" si="3"/>
        <v>3.0599999999999996</v>
      </c>
    </row>
    <row r="132" spans="1:16" x14ac:dyDescent="0.25">
      <c r="A132" s="33">
        <v>42766</v>
      </c>
      <c r="B132" s="32">
        <v>0.61087962962962961</v>
      </c>
      <c r="C132" s="29">
        <v>459.66669999999999</v>
      </c>
      <c r="D132" s="29">
        <v>8.5399999999999991</v>
      </c>
      <c r="E132" s="29">
        <v>5.5789999999999997</v>
      </c>
      <c r="F132" s="29">
        <v>14.686999999999999</v>
      </c>
      <c r="G132" s="5">
        <v>-4.2</v>
      </c>
      <c r="H132" s="29">
        <v>3.5</v>
      </c>
      <c r="I132" s="29">
        <v>7.99</v>
      </c>
      <c r="J132" s="29">
        <v>9.49</v>
      </c>
      <c r="K132" s="29">
        <v>98.531300000000002</v>
      </c>
      <c r="L132" s="29">
        <v>29.88</v>
      </c>
      <c r="O132" s="70">
        <f t="shared" si="2"/>
        <v>2.6999999999999968E-2</v>
      </c>
      <c r="P132" s="1">
        <f t="shared" si="3"/>
        <v>3.3979999999999997</v>
      </c>
    </row>
    <row r="133" spans="1:16" x14ac:dyDescent="0.25">
      <c r="A133" s="33">
        <v>42766</v>
      </c>
      <c r="B133" s="32">
        <v>0.61099537037037044</v>
      </c>
      <c r="C133" s="29">
        <v>459.83330000000001</v>
      </c>
      <c r="D133" s="29">
        <v>8.5399999999999991</v>
      </c>
      <c r="E133" s="29">
        <v>6.266</v>
      </c>
      <c r="F133" s="29">
        <v>14.686999999999999</v>
      </c>
      <c r="G133" s="5">
        <v>-3.9</v>
      </c>
      <c r="H133" s="29">
        <v>3.47</v>
      </c>
      <c r="I133" s="29">
        <v>7.99</v>
      </c>
      <c r="J133" s="29">
        <v>9.5500000000000007</v>
      </c>
      <c r="K133" s="29">
        <v>99.238600000000005</v>
      </c>
      <c r="L133" s="29">
        <v>29.88</v>
      </c>
      <c r="O133" s="70">
        <f t="shared" si="2"/>
        <v>4.3049999999999977E-2</v>
      </c>
      <c r="P133" s="1">
        <f t="shared" si="3"/>
        <v>4.085</v>
      </c>
    </row>
    <row r="134" spans="1:16" x14ac:dyDescent="0.25">
      <c r="A134" s="33">
        <v>42766</v>
      </c>
      <c r="B134" s="32">
        <v>0.61111111111111105</v>
      </c>
      <c r="C134" s="29">
        <v>460</v>
      </c>
      <c r="D134" s="29">
        <v>8.5399999999999991</v>
      </c>
      <c r="E134" s="29">
        <v>6.2450000000000001</v>
      </c>
      <c r="F134" s="29">
        <v>14.686999999999999</v>
      </c>
      <c r="G134" s="5">
        <v>-4</v>
      </c>
      <c r="H134" s="29">
        <v>3.4409999999999998</v>
      </c>
      <c r="I134" s="29">
        <v>7.99</v>
      </c>
      <c r="J134" s="29">
        <v>9.57</v>
      </c>
      <c r="K134" s="29">
        <v>99.411100000000005</v>
      </c>
      <c r="L134" s="29">
        <v>29.88</v>
      </c>
      <c r="O134" s="70">
        <f t="shared" si="2"/>
        <v>3.7699999999999984E-2</v>
      </c>
      <c r="P134" s="1">
        <f t="shared" si="3"/>
        <v>4.0640000000000001</v>
      </c>
    </row>
    <row r="135" spans="1:16" x14ac:dyDescent="0.25">
      <c r="A135" s="33">
        <v>42766</v>
      </c>
      <c r="B135" s="32">
        <v>0.61122685185185188</v>
      </c>
      <c r="C135" s="29">
        <v>460.16669999999999</v>
      </c>
      <c r="D135" s="29">
        <v>8.5399999999999991</v>
      </c>
      <c r="E135" s="29">
        <v>6.13</v>
      </c>
      <c r="F135" s="29">
        <v>14.686999999999999</v>
      </c>
      <c r="G135" s="5">
        <v>-4.0999999999999996</v>
      </c>
      <c r="H135" s="29">
        <v>3.47</v>
      </c>
      <c r="I135" s="29">
        <v>7.99</v>
      </c>
      <c r="J135" s="29">
        <v>9.57</v>
      </c>
      <c r="K135" s="29">
        <v>99.443899999999999</v>
      </c>
      <c r="L135" s="29">
        <v>29.88</v>
      </c>
      <c r="O135" s="70">
        <f t="shared" si="2"/>
        <v>3.234999999999999E-2</v>
      </c>
      <c r="P135" s="1">
        <f t="shared" si="3"/>
        <v>3.9489999999999998</v>
      </c>
    </row>
    <row r="136" spans="1:16" x14ac:dyDescent="0.25">
      <c r="A136" s="33">
        <v>42766</v>
      </c>
      <c r="B136" s="32">
        <v>0.6113425925925926</v>
      </c>
      <c r="C136" s="29">
        <v>460.33330000000001</v>
      </c>
      <c r="D136" s="29">
        <v>8.5399999999999991</v>
      </c>
      <c r="E136" s="29">
        <v>6.1790000000000003</v>
      </c>
      <c r="F136" s="29">
        <v>14.686999999999999</v>
      </c>
      <c r="G136" s="5">
        <v>-4.3</v>
      </c>
      <c r="H136" s="29">
        <v>3.4409999999999998</v>
      </c>
      <c r="I136" s="29">
        <v>7.99</v>
      </c>
      <c r="J136" s="29">
        <v>9.59</v>
      </c>
      <c r="K136" s="29">
        <v>99.607900000000001</v>
      </c>
      <c r="L136" s="29">
        <v>29.88</v>
      </c>
      <c r="O136" s="70">
        <f t="shared" si="2"/>
        <v>2.1650000000000003E-2</v>
      </c>
      <c r="P136" s="1">
        <f t="shared" si="3"/>
        <v>3.9980000000000002</v>
      </c>
    </row>
    <row r="137" spans="1:16" x14ac:dyDescent="0.25">
      <c r="A137" s="33">
        <v>42766</v>
      </c>
      <c r="B137" s="32">
        <v>0.61145833333333333</v>
      </c>
      <c r="C137" s="29">
        <v>460.5</v>
      </c>
      <c r="D137" s="29">
        <v>8.5399999999999991</v>
      </c>
      <c r="E137" s="29">
        <v>6.1520000000000001</v>
      </c>
      <c r="F137" s="29">
        <v>14.686999999999999</v>
      </c>
      <c r="G137" s="5">
        <v>-4.3</v>
      </c>
      <c r="H137" s="29">
        <v>3.5</v>
      </c>
      <c r="I137" s="29">
        <v>7.99</v>
      </c>
      <c r="J137" s="29">
        <v>9.59</v>
      </c>
      <c r="K137" s="29">
        <v>99.593199999999996</v>
      </c>
      <c r="L137" s="29">
        <v>29.88</v>
      </c>
      <c r="O137" s="70">
        <f t="shared" ref="O137:O173" si="4">IF(G137="","",IF(G137*O$2+O$3&lt;0,0,G137*O$2+O$3))</f>
        <v>2.1650000000000003E-2</v>
      </c>
      <c r="P137" s="1">
        <f t="shared" ref="P137:P173" si="5">E137-P$4</f>
        <v>3.9710000000000001</v>
      </c>
    </row>
    <row r="138" spans="1:16" x14ac:dyDescent="0.25">
      <c r="A138" s="33">
        <v>42766</v>
      </c>
      <c r="B138" s="32">
        <v>0.61157407407407405</v>
      </c>
      <c r="C138" s="29">
        <v>460.66669999999999</v>
      </c>
      <c r="D138" s="29">
        <v>8.5399999999999991</v>
      </c>
      <c r="E138" s="29">
        <v>6.1630000000000003</v>
      </c>
      <c r="F138" s="29">
        <v>14.686999999999999</v>
      </c>
      <c r="G138" s="5">
        <v>-4.3</v>
      </c>
      <c r="H138" s="29">
        <v>3.47</v>
      </c>
      <c r="I138" s="29">
        <v>7.99</v>
      </c>
      <c r="J138" s="29">
        <v>9.59</v>
      </c>
      <c r="K138" s="29">
        <v>99.584500000000006</v>
      </c>
      <c r="L138" s="29">
        <v>29.89</v>
      </c>
      <c r="O138" s="70">
        <f t="shared" si="4"/>
        <v>2.1650000000000003E-2</v>
      </c>
      <c r="P138" s="1">
        <f t="shared" si="5"/>
        <v>3.9820000000000002</v>
      </c>
    </row>
    <row r="139" spans="1:16" x14ac:dyDescent="0.25">
      <c r="A139" s="33">
        <v>42766</v>
      </c>
      <c r="B139" s="32">
        <v>0.61168981481481477</v>
      </c>
      <c r="C139" s="29">
        <v>460.83330000000001</v>
      </c>
      <c r="D139" s="29">
        <v>8.5399999999999991</v>
      </c>
      <c r="E139" s="29">
        <v>6.1740000000000004</v>
      </c>
      <c r="F139" s="29">
        <v>14.686999999999999</v>
      </c>
      <c r="G139" s="5">
        <v>-4.0999999999999996</v>
      </c>
      <c r="H139" s="29">
        <v>3.5</v>
      </c>
      <c r="I139" s="29">
        <v>7.99</v>
      </c>
      <c r="J139" s="29">
        <v>9.59</v>
      </c>
      <c r="K139" s="29">
        <v>99.579700000000003</v>
      </c>
      <c r="L139" s="29">
        <v>29.88</v>
      </c>
      <c r="O139" s="70">
        <f t="shared" si="4"/>
        <v>3.234999999999999E-2</v>
      </c>
      <c r="P139" s="1">
        <f t="shared" si="5"/>
        <v>3.9930000000000003</v>
      </c>
    </row>
    <row r="140" spans="1:16" x14ac:dyDescent="0.25">
      <c r="A140" s="33">
        <v>42766</v>
      </c>
      <c r="B140" s="32">
        <v>0.6118055555555556</v>
      </c>
      <c r="C140" s="29">
        <v>461</v>
      </c>
      <c r="D140" s="29">
        <v>8.5399999999999991</v>
      </c>
      <c r="E140" s="29">
        <v>6.1740000000000004</v>
      </c>
      <c r="F140" s="29">
        <v>14.686999999999999</v>
      </c>
      <c r="G140" s="5">
        <v>-4</v>
      </c>
      <c r="H140" s="29">
        <v>3.4409999999999998</v>
      </c>
      <c r="I140" s="29">
        <v>7.99</v>
      </c>
      <c r="J140" s="29">
        <v>9.59</v>
      </c>
      <c r="K140" s="29">
        <v>99.599299999999999</v>
      </c>
      <c r="L140" s="29">
        <v>29.89</v>
      </c>
      <c r="O140" s="70">
        <f t="shared" si="4"/>
        <v>3.7699999999999984E-2</v>
      </c>
      <c r="P140" s="1">
        <f t="shared" si="5"/>
        <v>3.9930000000000003</v>
      </c>
    </row>
    <row r="141" spans="1:16" x14ac:dyDescent="0.25">
      <c r="A141" s="33">
        <v>42766</v>
      </c>
      <c r="B141" s="32">
        <v>0.61192129629629632</v>
      </c>
      <c r="C141" s="29">
        <v>461.16669999999999</v>
      </c>
      <c r="D141" s="29">
        <v>8.5399999999999991</v>
      </c>
      <c r="E141" s="29">
        <v>6.3810000000000002</v>
      </c>
      <c r="F141" s="29">
        <v>14.686999999999999</v>
      </c>
      <c r="G141" s="5">
        <v>-4.2</v>
      </c>
      <c r="H141" s="29">
        <v>3.5</v>
      </c>
      <c r="I141" s="29">
        <v>7.99</v>
      </c>
      <c r="J141" s="29">
        <v>9.59</v>
      </c>
      <c r="K141" s="29">
        <v>99.589600000000004</v>
      </c>
      <c r="L141" s="29">
        <v>29.88</v>
      </c>
      <c r="O141" s="70">
        <f t="shared" si="4"/>
        <v>2.6999999999999968E-2</v>
      </c>
      <c r="P141" s="1">
        <f t="shared" si="5"/>
        <v>4.2</v>
      </c>
    </row>
    <row r="142" spans="1:16" x14ac:dyDescent="0.25">
      <c r="A142" s="33">
        <v>42766</v>
      </c>
      <c r="B142" s="32">
        <v>0.61203703703703705</v>
      </c>
      <c r="C142" s="29">
        <v>461.33330000000001</v>
      </c>
      <c r="D142" s="29">
        <v>8.5399999999999991</v>
      </c>
      <c r="E142" s="29">
        <v>6.3920000000000003</v>
      </c>
      <c r="F142" s="29">
        <v>14.686999999999999</v>
      </c>
      <c r="G142" s="5">
        <v>-4.2</v>
      </c>
      <c r="H142" s="29">
        <v>3.47</v>
      </c>
      <c r="I142" s="29">
        <v>8</v>
      </c>
      <c r="J142" s="29">
        <v>9.6</v>
      </c>
      <c r="K142" s="29">
        <v>99.671800000000005</v>
      </c>
      <c r="L142" s="29">
        <v>29.89</v>
      </c>
      <c r="O142" s="70">
        <f t="shared" si="4"/>
        <v>2.6999999999999968E-2</v>
      </c>
      <c r="P142" s="1">
        <f t="shared" si="5"/>
        <v>4.2110000000000003</v>
      </c>
    </row>
    <row r="143" spans="1:16" x14ac:dyDescent="0.25">
      <c r="A143" s="33">
        <v>42766</v>
      </c>
      <c r="B143" s="32">
        <v>0.61215277777777777</v>
      </c>
      <c r="C143" s="29">
        <v>461.5</v>
      </c>
      <c r="D143" s="29">
        <v>8.5399999999999991</v>
      </c>
      <c r="E143" s="29">
        <v>6.359</v>
      </c>
      <c r="F143" s="29">
        <v>14.686999999999999</v>
      </c>
      <c r="G143" s="5">
        <v>-4.2</v>
      </c>
      <c r="H143" s="29">
        <v>3.47</v>
      </c>
      <c r="I143" s="29">
        <v>7.99</v>
      </c>
      <c r="J143" s="29">
        <v>9.59</v>
      </c>
      <c r="K143" s="29">
        <v>99.586299999999994</v>
      </c>
      <c r="L143" s="29">
        <v>29.89</v>
      </c>
      <c r="O143" s="70">
        <f t="shared" si="4"/>
        <v>2.6999999999999968E-2</v>
      </c>
      <c r="P143" s="1">
        <f t="shared" si="5"/>
        <v>4.1779999999999999</v>
      </c>
    </row>
    <row r="144" spans="1:16" x14ac:dyDescent="0.25">
      <c r="A144" s="33">
        <v>42766</v>
      </c>
      <c r="B144" s="32">
        <v>0.61226851851851849</v>
      </c>
      <c r="C144" s="29">
        <v>461.66669999999999</v>
      </c>
      <c r="D144" s="29">
        <v>8.5399999999999991</v>
      </c>
      <c r="E144" s="29">
        <v>6.31</v>
      </c>
      <c r="F144" s="29">
        <v>14.686999999999999</v>
      </c>
      <c r="G144" s="5">
        <v>-4.0999999999999996</v>
      </c>
      <c r="H144" s="29">
        <v>3.4409999999999998</v>
      </c>
      <c r="I144" s="29">
        <v>7.99</v>
      </c>
      <c r="J144" s="29">
        <v>9.57</v>
      </c>
      <c r="K144" s="29">
        <v>99.394499999999994</v>
      </c>
      <c r="L144" s="29">
        <v>29.89</v>
      </c>
      <c r="O144" s="70">
        <f t="shared" si="4"/>
        <v>3.234999999999999E-2</v>
      </c>
      <c r="P144" s="1">
        <f t="shared" si="5"/>
        <v>4.1289999999999996</v>
      </c>
    </row>
    <row r="145" spans="1:16" x14ac:dyDescent="0.25">
      <c r="A145" s="33">
        <v>42766</v>
      </c>
      <c r="B145" s="32">
        <v>0.61238425925925932</v>
      </c>
      <c r="C145" s="29">
        <v>461.83330000000001</v>
      </c>
      <c r="D145" s="29">
        <v>8.5399999999999991</v>
      </c>
      <c r="E145" s="29">
        <v>6.2450000000000001</v>
      </c>
      <c r="F145" s="29">
        <v>14.686999999999999</v>
      </c>
      <c r="G145" s="5">
        <v>-4.3</v>
      </c>
      <c r="H145" s="29">
        <v>3.47</v>
      </c>
      <c r="I145" s="29">
        <v>7.99</v>
      </c>
      <c r="J145" s="29">
        <v>9.57</v>
      </c>
      <c r="K145" s="29">
        <v>99.449600000000004</v>
      </c>
      <c r="L145" s="29">
        <v>29.89</v>
      </c>
      <c r="O145" s="70">
        <f t="shared" si="4"/>
        <v>2.1650000000000003E-2</v>
      </c>
      <c r="P145" s="1">
        <f t="shared" si="5"/>
        <v>4.0640000000000001</v>
      </c>
    </row>
    <row r="146" spans="1:16" x14ac:dyDescent="0.25">
      <c r="A146" s="33">
        <v>42766</v>
      </c>
      <c r="B146" s="32">
        <v>0.61249999999999993</v>
      </c>
      <c r="C146" s="29">
        <v>462</v>
      </c>
      <c r="D146" s="29">
        <v>8.5399999999999991</v>
      </c>
      <c r="E146" s="29">
        <v>6.2990000000000004</v>
      </c>
      <c r="F146" s="29">
        <v>14.686999999999999</v>
      </c>
      <c r="G146" s="5">
        <v>-4.2</v>
      </c>
      <c r="H146" s="29">
        <v>3.4409999999999998</v>
      </c>
      <c r="I146" s="29">
        <v>8</v>
      </c>
      <c r="J146" s="29">
        <v>9.57</v>
      </c>
      <c r="K146" s="29">
        <v>99.436499999999995</v>
      </c>
      <c r="L146" s="29">
        <v>29.89</v>
      </c>
      <c r="O146" s="70">
        <f t="shared" si="4"/>
        <v>2.6999999999999968E-2</v>
      </c>
      <c r="P146" s="1">
        <f t="shared" si="5"/>
        <v>4.1180000000000003</v>
      </c>
    </row>
    <row r="147" spans="1:16" x14ac:dyDescent="0.25">
      <c r="A147" s="33">
        <v>42766</v>
      </c>
      <c r="B147" s="32">
        <v>0.61261574074074077</v>
      </c>
      <c r="C147" s="29">
        <v>462.16669999999999</v>
      </c>
      <c r="D147" s="29">
        <v>8.5500000000000007</v>
      </c>
      <c r="E147" s="29">
        <v>6.2670000000000003</v>
      </c>
      <c r="F147" s="29">
        <v>14.686999999999999</v>
      </c>
      <c r="G147" s="5">
        <v>-4.2</v>
      </c>
      <c r="H147" s="29">
        <v>3.47</v>
      </c>
      <c r="I147" s="29">
        <v>8</v>
      </c>
      <c r="J147" s="29">
        <v>9.57</v>
      </c>
      <c r="K147" s="29">
        <v>99.472399999999993</v>
      </c>
      <c r="L147" s="29">
        <v>29.89</v>
      </c>
      <c r="O147" s="70">
        <f t="shared" si="4"/>
        <v>2.6999999999999968E-2</v>
      </c>
      <c r="P147" s="1">
        <f t="shared" si="5"/>
        <v>4.0860000000000003</v>
      </c>
    </row>
    <row r="148" spans="1:16" x14ac:dyDescent="0.25">
      <c r="A148" s="33">
        <v>42766</v>
      </c>
      <c r="B148" s="32">
        <v>0.61273148148148149</v>
      </c>
      <c r="C148" s="29">
        <v>462.33330000000001</v>
      </c>
      <c r="D148" s="29">
        <v>8.5500000000000007</v>
      </c>
      <c r="E148" s="29">
        <v>6.13</v>
      </c>
      <c r="F148" s="29">
        <v>14.686999999999999</v>
      </c>
      <c r="G148" s="5">
        <v>-4.2</v>
      </c>
      <c r="H148" s="29">
        <v>3.47</v>
      </c>
      <c r="I148" s="29">
        <v>8</v>
      </c>
      <c r="J148" s="29">
        <v>9.58</v>
      </c>
      <c r="K148" s="29">
        <v>99.567700000000002</v>
      </c>
      <c r="L148" s="29">
        <v>29.88</v>
      </c>
      <c r="O148" s="70">
        <f t="shared" si="4"/>
        <v>2.6999999999999968E-2</v>
      </c>
      <c r="P148" s="1">
        <f t="shared" si="5"/>
        <v>3.9489999999999998</v>
      </c>
    </row>
    <row r="149" spans="1:16" x14ac:dyDescent="0.25">
      <c r="A149" s="33">
        <v>42766</v>
      </c>
      <c r="B149" s="32">
        <v>0.61284722222222221</v>
      </c>
      <c r="C149" s="29">
        <v>462.5</v>
      </c>
      <c r="D149" s="29">
        <v>8.5399999999999991</v>
      </c>
      <c r="E149" s="29">
        <v>6.1029999999999998</v>
      </c>
      <c r="F149" s="29">
        <v>14.686999999999999</v>
      </c>
      <c r="G149" s="5">
        <v>-4.2</v>
      </c>
      <c r="H149" s="29">
        <v>3.47</v>
      </c>
      <c r="I149" s="29">
        <v>8</v>
      </c>
      <c r="J149" s="29">
        <v>9.61</v>
      </c>
      <c r="K149" s="29">
        <v>99.8429</v>
      </c>
      <c r="L149" s="29">
        <v>29.89</v>
      </c>
      <c r="O149" s="70">
        <f t="shared" si="4"/>
        <v>2.6999999999999968E-2</v>
      </c>
      <c r="P149" s="1">
        <f t="shared" si="5"/>
        <v>3.9219999999999997</v>
      </c>
    </row>
    <row r="150" spans="1:16" x14ac:dyDescent="0.25">
      <c r="A150" s="33">
        <v>42766</v>
      </c>
      <c r="B150" s="32">
        <v>0.61296296296296293</v>
      </c>
      <c r="C150" s="29">
        <v>462.66669999999999</v>
      </c>
      <c r="D150" s="29">
        <v>8.5399999999999991</v>
      </c>
      <c r="E150" s="29">
        <v>6.032</v>
      </c>
      <c r="F150" s="29">
        <v>14.686999999999999</v>
      </c>
      <c r="G150" s="5">
        <v>-4</v>
      </c>
      <c r="H150" s="29">
        <v>3.5</v>
      </c>
      <c r="I150" s="29">
        <v>8</v>
      </c>
      <c r="J150" s="29">
        <v>9.61</v>
      </c>
      <c r="K150" s="29">
        <v>99.8797</v>
      </c>
      <c r="L150" s="29">
        <v>29.89</v>
      </c>
      <c r="O150" s="70">
        <f t="shared" si="4"/>
        <v>3.7699999999999984E-2</v>
      </c>
      <c r="P150" s="1">
        <f t="shared" si="5"/>
        <v>3.851</v>
      </c>
    </row>
    <row r="151" spans="1:16" x14ac:dyDescent="0.25">
      <c r="A151" s="33">
        <v>42766</v>
      </c>
      <c r="B151" s="32">
        <v>0.61307870370370365</v>
      </c>
      <c r="C151" s="29">
        <v>462.83330000000001</v>
      </c>
      <c r="D151" s="29">
        <v>8.5399999999999991</v>
      </c>
      <c r="E151" s="29">
        <v>6.157</v>
      </c>
      <c r="F151" s="29">
        <v>14.686999999999999</v>
      </c>
      <c r="G151" s="5">
        <v>-4.3</v>
      </c>
      <c r="H151" s="29">
        <v>3.4409999999999998</v>
      </c>
      <c r="I151" s="29">
        <v>8</v>
      </c>
      <c r="J151" s="29">
        <v>9.6199999999999992</v>
      </c>
      <c r="K151" s="29">
        <v>99.944500000000005</v>
      </c>
      <c r="L151" s="29">
        <v>29.89</v>
      </c>
      <c r="O151" s="70">
        <f t="shared" si="4"/>
        <v>2.1650000000000003E-2</v>
      </c>
      <c r="P151" s="1">
        <f t="shared" si="5"/>
        <v>3.976</v>
      </c>
    </row>
    <row r="152" spans="1:16" x14ac:dyDescent="0.25">
      <c r="A152" s="33">
        <v>42766</v>
      </c>
      <c r="B152" s="32">
        <v>0.61319444444444449</v>
      </c>
      <c r="C152" s="29">
        <v>463</v>
      </c>
      <c r="D152" s="29">
        <v>8.5500000000000007</v>
      </c>
      <c r="E152" s="29">
        <v>6.1459999999999999</v>
      </c>
      <c r="F152" s="29">
        <v>14.686999999999999</v>
      </c>
      <c r="G152" s="5">
        <v>-4.3</v>
      </c>
      <c r="H152" s="29">
        <v>3.4409999999999998</v>
      </c>
      <c r="I152" s="29">
        <v>8</v>
      </c>
      <c r="J152" s="29">
        <v>9.6300000000000008</v>
      </c>
      <c r="K152" s="29">
        <v>100.01309999999999</v>
      </c>
      <c r="L152" s="29">
        <v>29.88</v>
      </c>
      <c r="O152" s="70">
        <f t="shared" si="4"/>
        <v>2.1650000000000003E-2</v>
      </c>
      <c r="P152" s="1">
        <f t="shared" si="5"/>
        <v>3.9649999999999999</v>
      </c>
    </row>
    <row r="153" spans="1:16" x14ac:dyDescent="0.25">
      <c r="A153" s="33">
        <v>42766</v>
      </c>
      <c r="B153" s="32">
        <v>0.61331018518518521</v>
      </c>
      <c r="C153" s="29">
        <v>463.16669999999999</v>
      </c>
      <c r="D153" s="29">
        <v>8.56</v>
      </c>
      <c r="E153" s="29">
        <v>6.125</v>
      </c>
      <c r="F153" s="29">
        <v>14.686999999999999</v>
      </c>
      <c r="G153" s="5">
        <v>-4.3</v>
      </c>
      <c r="H153" s="29">
        <v>3.47</v>
      </c>
      <c r="I153" s="29">
        <v>8</v>
      </c>
      <c r="J153" s="29">
        <v>9.64</v>
      </c>
      <c r="K153" s="29">
        <v>100.1529</v>
      </c>
      <c r="L153" s="29">
        <v>29.89</v>
      </c>
      <c r="O153" s="70">
        <f t="shared" si="4"/>
        <v>2.1650000000000003E-2</v>
      </c>
      <c r="P153" s="1">
        <f t="shared" si="5"/>
        <v>3.944</v>
      </c>
    </row>
    <row r="154" spans="1:16" x14ac:dyDescent="0.25">
      <c r="A154" s="33">
        <v>42766</v>
      </c>
      <c r="B154" s="32">
        <v>0.61342592592592593</v>
      </c>
      <c r="C154" s="29">
        <v>463.33330000000001</v>
      </c>
      <c r="D154" s="29">
        <v>8.5500000000000007</v>
      </c>
      <c r="E154" s="29">
        <v>6.2009999999999996</v>
      </c>
      <c r="F154" s="29">
        <v>14.686999999999999</v>
      </c>
      <c r="G154" s="5">
        <v>-4.2</v>
      </c>
      <c r="H154" s="29">
        <v>3.5</v>
      </c>
      <c r="I154" s="29">
        <v>8</v>
      </c>
      <c r="J154" s="29">
        <v>9.6199999999999992</v>
      </c>
      <c r="K154" s="29">
        <v>99.971900000000005</v>
      </c>
      <c r="L154" s="29">
        <v>29.89</v>
      </c>
      <c r="O154" s="70">
        <f t="shared" si="4"/>
        <v>2.6999999999999968E-2</v>
      </c>
      <c r="P154" s="1">
        <f t="shared" si="5"/>
        <v>4.0199999999999996</v>
      </c>
    </row>
    <row r="155" spans="1:16" x14ac:dyDescent="0.25">
      <c r="A155" s="33">
        <v>42766</v>
      </c>
      <c r="B155" s="32">
        <v>0.61354166666666665</v>
      </c>
      <c r="C155" s="29">
        <v>463.5</v>
      </c>
      <c r="D155" s="29">
        <v>8.5500000000000007</v>
      </c>
      <c r="E155" s="29">
        <v>6.19</v>
      </c>
      <c r="F155" s="29">
        <v>14.686999999999999</v>
      </c>
      <c r="G155" s="5">
        <v>-4.0999999999999996</v>
      </c>
      <c r="H155" s="29">
        <v>3.47</v>
      </c>
      <c r="I155" s="29">
        <v>8</v>
      </c>
      <c r="J155" s="29">
        <v>9.6199999999999992</v>
      </c>
      <c r="K155" s="29">
        <v>99.974999999999994</v>
      </c>
      <c r="L155" s="29">
        <v>29.9</v>
      </c>
      <c r="O155" s="70">
        <f t="shared" si="4"/>
        <v>3.234999999999999E-2</v>
      </c>
      <c r="P155" s="1">
        <f t="shared" si="5"/>
        <v>4.0090000000000003</v>
      </c>
    </row>
    <row r="156" spans="1:16" x14ac:dyDescent="0.25">
      <c r="A156" s="33">
        <v>42766</v>
      </c>
      <c r="B156" s="32">
        <v>0.61365740740740737</v>
      </c>
      <c r="C156" s="29">
        <v>463.66669999999999</v>
      </c>
      <c r="D156" s="29">
        <v>8.5500000000000007</v>
      </c>
      <c r="E156" s="29">
        <v>6.1849999999999996</v>
      </c>
      <c r="F156" s="29">
        <v>14.686999999999999</v>
      </c>
      <c r="G156" s="5">
        <v>-4.3</v>
      </c>
      <c r="H156" s="29">
        <v>3.4409999999999998</v>
      </c>
      <c r="I156" s="29">
        <v>8</v>
      </c>
      <c r="J156" s="29">
        <v>9.6199999999999992</v>
      </c>
      <c r="K156" s="29">
        <v>99.903400000000005</v>
      </c>
      <c r="L156" s="29">
        <v>29.89</v>
      </c>
      <c r="O156" s="70">
        <f t="shared" si="4"/>
        <v>2.1650000000000003E-2</v>
      </c>
      <c r="P156" s="1">
        <f t="shared" si="5"/>
        <v>4.0039999999999996</v>
      </c>
    </row>
    <row r="157" spans="1:16" x14ac:dyDescent="0.25">
      <c r="A157" s="33">
        <v>42766</v>
      </c>
      <c r="B157" s="32">
        <v>0.61377314814814821</v>
      </c>
      <c r="C157" s="29">
        <v>463.83330000000001</v>
      </c>
      <c r="D157" s="29">
        <v>8.5399999999999991</v>
      </c>
      <c r="E157" s="29">
        <v>6.141</v>
      </c>
      <c r="F157" s="29">
        <v>14.686999999999999</v>
      </c>
      <c r="G157" s="5">
        <v>-3.5</v>
      </c>
      <c r="H157" s="29">
        <v>3.47</v>
      </c>
      <c r="I157" s="29">
        <v>8</v>
      </c>
      <c r="J157" s="29">
        <v>9.6300000000000008</v>
      </c>
      <c r="K157" s="29">
        <v>100.017</v>
      </c>
      <c r="L157" s="29">
        <v>29.9</v>
      </c>
      <c r="O157" s="70">
        <f t="shared" si="4"/>
        <v>6.444999999999998E-2</v>
      </c>
      <c r="P157" s="1">
        <f t="shared" si="5"/>
        <v>3.96</v>
      </c>
    </row>
    <row r="158" spans="1:16" x14ac:dyDescent="0.25">
      <c r="A158" s="33">
        <v>42766</v>
      </c>
      <c r="B158" s="32">
        <v>0.61388888888888882</v>
      </c>
      <c r="C158" s="29">
        <v>464</v>
      </c>
      <c r="D158" s="29">
        <v>8.5500000000000007</v>
      </c>
      <c r="E158" s="29">
        <v>6.13</v>
      </c>
      <c r="F158" s="29">
        <v>14.686999999999999</v>
      </c>
      <c r="G158" s="5">
        <v>-4.5</v>
      </c>
      <c r="H158" s="29">
        <v>3.47</v>
      </c>
      <c r="I158" s="29">
        <v>8</v>
      </c>
      <c r="J158" s="29">
        <v>9.6300000000000008</v>
      </c>
      <c r="K158" s="29">
        <v>100.0228</v>
      </c>
      <c r="L158" s="29">
        <v>29.9</v>
      </c>
      <c r="O158" s="70">
        <f t="shared" si="4"/>
        <v>1.0949999999999988E-2</v>
      </c>
      <c r="P158" s="1">
        <f t="shared" si="5"/>
        <v>3.9489999999999998</v>
      </c>
    </row>
    <row r="159" spans="1:16" x14ac:dyDescent="0.25">
      <c r="A159" s="33">
        <v>42766</v>
      </c>
      <c r="B159" s="32">
        <v>0.61400462962962965</v>
      </c>
      <c r="C159" s="29">
        <v>464.16669999999999</v>
      </c>
      <c r="D159" s="29">
        <v>8.5500000000000007</v>
      </c>
      <c r="E159" s="29">
        <v>6.1630000000000003</v>
      </c>
      <c r="F159" s="29">
        <v>14.686999999999999</v>
      </c>
      <c r="G159" s="5">
        <v>-4.3</v>
      </c>
      <c r="H159" s="29">
        <v>3.5</v>
      </c>
      <c r="I159" s="29">
        <v>8</v>
      </c>
      <c r="J159" s="29">
        <v>9.6</v>
      </c>
      <c r="K159" s="29">
        <v>99.752499999999998</v>
      </c>
      <c r="L159" s="29">
        <v>29.9</v>
      </c>
      <c r="O159" s="70">
        <f t="shared" si="4"/>
        <v>2.1650000000000003E-2</v>
      </c>
      <c r="P159" s="1">
        <f t="shared" si="5"/>
        <v>3.9820000000000002</v>
      </c>
    </row>
    <row r="160" spans="1:16" x14ac:dyDescent="0.25">
      <c r="A160" s="33">
        <v>42766</v>
      </c>
      <c r="B160" s="32">
        <v>0.61412037037037037</v>
      </c>
      <c r="C160" s="29">
        <v>464.33330000000001</v>
      </c>
      <c r="D160" s="29">
        <v>8.5500000000000007</v>
      </c>
      <c r="E160" s="29">
        <v>6.1840000000000002</v>
      </c>
      <c r="F160" s="29">
        <v>14.686999999999999</v>
      </c>
      <c r="G160" s="5">
        <v>-4</v>
      </c>
      <c r="H160" s="29">
        <v>3.47</v>
      </c>
      <c r="I160" s="29">
        <v>8</v>
      </c>
      <c r="J160" s="29">
        <v>9.61</v>
      </c>
      <c r="K160" s="29">
        <v>99.832700000000003</v>
      </c>
      <c r="L160" s="29">
        <v>29.9</v>
      </c>
      <c r="O160" s="70">
        <f t="shared" si="4"/>
        <v>3.7699999999999984E-2</v>
      </c>
      <c r="P160" s="1">
        <f t="shared" si="5"/>
        <v>4.0030000000000001</v>
      </c>
    </row>
    <row r="161" spans="1:16" x14ac:dyDescent="0.25">
      <c r="A161" s="33">
        <v>42766</v>
      </c>
      <c r="B161" s="32">
        <v>0.61423611111111109</v>
      </c>
      <c r="C161" s="29">
        <v>464.5</v>
      </c>
      <c r="D161" s="29">
        <v>8.5500000000000007</v>
      </c>
      <c r="E161" s="29">
        <v>6.1349999999999998</v>
      </c>
      <c r="F161" s="29">
        <v>14.686999999999999</v>
      </c>
      <c r="G161" s="5">
        <v>-4.3</v>
      </c>
      <c r="H161" s="29">
        <v>3.47</v>
      </c>
      <c r="I161" s="29">
        <v>8</v>
      </c>
      <c r="J161" s="29">
        <v>9.6</v>
      </c>
      <c r="K161" s="29">
        <v>99.7864</v>
      </c>
      <c r="L161" s="29">
        <v>29.9</v>
      </c>
      <c r="O161" s="70">
        <f t="shared" si="4"/>
        <v>2.1650000000000003E-2</v>
      </c>
      <c r="P161" s="1">
        <f t="shared" si="5"/>
        <v>3.9539999999999997</v>
      </c>
    </row>
    <row r="162" spans="1:16" x14ac:dyDescent="0.25">
      <c r="A162" s="33">
        <v>42766</v>
      </c>
      <c r="B162" s="32">
        <v>0.61435185185185182</v>
      </c>
      <c r="C162" s="29">
        <v>464.66669999999999</v>
      </c>
      <c r="D162" s="29">
        <v>8.5399999999999991</v>
      </c>
      <c r="E162" s="29">
        <v>6.1740000000000004</v>
      </c>
      <c r="F162" s="29">
        <v>14.686999999999999</v>
      </c>
      <c r="G162" s="5">
        <v>-4.0999999999999996</v>
      </c>
      <c r="H162" s="29">
        <v>3.5</v>
      </c>
      <c r="I162" s="29">
        <v>8</v>
      </c>
      <c r="J162" s="29">
        <v>9.59</v>
      </c>
      <c r="K162" s="29">
        <v>99.613200000000006</v>
      </c>
      <c r="L162" s="29">
        <v>29.91</v>
      </c>
      <c r="O162" s="70">
        <f t="shared" si="4"/>
        <v>3.234999999999999E-2</v>
      </c>
      <c r="P162" s="1">
        <f t="shared" si="5"/>
        <v>3.9930000000000003</v>
      </c>
    </row>
    <row r="163" spans="1:16" x14ac:dyDescent="0.25">
      <c r="A163" s="33">
        <v>42766</v>
      </c>
      <c r="B163" s="32">
        <v>0.61446759259259254</v>
      </c>
      <c r="C163" s="29">
        <v>464.83330000000001</v>
      </c>
      <c r="D163" s="29">
        <v>8.5399999999999991</v>
      </c>
      <c r="E163" s="29">
        <v>6.1630000000000003</v>
      </c>
      <c r="F163" s="29">
        <v>14.686999999999999</v>
      </c>
      <c r="G163" s="5">
        <v>-4.4000000000000004</v>
      </c>
      <c r="H163" s="29">
        <v>3.47</v>
      </c>
      <c r="I163" s="29">
        <v>8</v>
      </c>
      <c r="J163" s="29">
        <v>9.57</v>
      </c>
      <c r="K163" s="29">
        <v>99.394000000000005</v>
      </c>
      <c r="L163" s="29">
        <v>29.91</v>
      </c>
      <c r="O163" s="70">
        <f t="shared" si="4"/>
        <v>1.6299999999999953E-2</v>
      </c>
      <c r="P163" s="1">
        <f t="shared" si="5"/>
        <v>3.9820000000000002</v>
      </c>
    </row>
    <row r="164" spans="1:16" x14ac:dyDescent="0.25">
      <c r="A164" s="33">
        <v>42766</v>
      </c>
      <c r="B164" s="32">
        <v>0.61458333333333337</v>
      </c>
      <c r="C164" s="29">
        <v>465</v>
      </c>
      <c r="D164" s="29">
        <v>8.5399999999999991</v>
      </c>
      <c r="E164" s="29">
        <v>6.1079999999999997</v>
      </c>
      <c r="F164" s="29">
        <v>14.686999999999999</v>
      </c>
      <c r="G164" s="5">
        <v>-3.4</v>
      </c>
      <c r="H164" s="29">
        <v>3.4409999999999998</v>
      </c>
      <c r="I164" s="29">
        <v>8</v>
      </c>
      <c r="J164" s="29">
        <v>9.56</v>
      </c>
      <c r="K164" s="29">
        <v>99.317599999999999</v>
      </c>
      <c r="L164" s="29">
        <v>29.91</v>
      </c>
      <c r="O164" s="70">
        <f t="shared" si="4"/>
        <v>6.9800000000000001E-2</v>
      </c>
      <c r="P164" s="1">
        <f t="shared" si="5"/>
        <v>3.9269999999999996</v>
      </c>
    </row>
    <row r="165" spans="1:16" x14ac:dyDescent="0.25">
      <c r="A165" s="33">
        <v>42766</v>
      </c>
      <c r="B165" s="32">
        <v>0.61469907407407409</v>
      </c>
      <c r="C165" s="29">
        <v>465.16669999999999</v>
      </c>
      <c r="D165" s="29">
        <v>8.5399999999999991</v>
      </c>
      <c r="E165" s="29">
        <v>6.1139999999999999</v>
      </c>
      <c r="F165" s="29">
        <v>14.686999999999999</v>
      </c>
      <c r="G165" s="5">
        <v>-4.4000000000000004</v>
      </c>
      <c r="H165" s="29">
        <v>3.47</v>
      </c>
      <c r="I165" s="29">
        <v>8</v>
      </c>
      <c r="J165" s="29">
        <v>9.57</v>
      </c>
      <c r="K165" s="29">
        <v>99.396600000000007</v>
      </c>
      <c r="L165" s="29">
        <v>29.92</v>
      </c>
      <c r="O165" s="70">
        <f t="shared" si="4"/>
        <v>1.6299999999999953E-2</v>
      </c>
      <c r="P165" s="1">
        <f t="shared" si="5"/>
        <v>3.9329999999999998</v>
      </c>
    </row>
    <row r="166" spans="1:16" x14ac:dyDescent="0.25">
      <c r="A166" s="33">
        <v>42766</v>
      </c>
      <c r="B166" s="32">
        <v>0.61481481481481481</v>
      </c>
      <c r="C166" s="29">
        <v>465.33330000000001</v>
      </c>
      <c r="D166" s="29">
        <v>8.5399999999999991</v>
      </c>
      <c r="E166" s="29">
        <v>6.07</v>
      </c>
      <c r="F166" s="29">
        <v>14.686999999999999</v>
      </c>
      <c r="G166" s="5">
        <v>-4</v>
      </c>
      <c r="H166" s="29">
        <v>3.47</v>
      </c>
      <c r="I166" s="29">
        <v>8</v>
      </c>
      <c r="J166" s="29">
        <v>9.56</v>
      </c>
      <c r="K166" s="29">
        <v>99.310199999999995</v>
      </c>
      <c r="L166" s="29">
        <v>29.91</v>
      </c>
      <c r="O166" s="70">
        <f t="shared" si="4"/>
        <v>3.7699999999999984E-2</v>
      </c>
      <c r="P166" s="1">
        <f t="shared" si="5"/>
        <v>3.8890000000000002</v>
      </c>
    </row>
    <row r="167" spans="1:16" x14ac:dyDescent="0.25">
      <c r="A167" s="33">
        <v>42766</v>
      </c>
      <c r="B167" s="32">
        <v>0.61493055555555554</v>
      </c>
      <c r="C167" s="29">
        <v>465.5</v>
      </c>
      <c r="D167" s="29">
        <v>8.5500000000000007</v>
      </c>
      <c r="E167" s="29">
        <v>6.048</v>
      </c>
      <c r="F167" s="29">
        <v>14.686999999999999</v>
      </c>
      <c r="G167" s="5">
        <v>-4</v>
      </c>
      <c r="H167" s="29">
        <v>3.47</v>
      </c>
      <c r="I167" s="29">
        <v>8</v>
      </c>
      <c r="J167" s="29">
        <v>9.5399999999999991</v>
      </c>
      <c r="K167" s="29">
        <v>99.129499999999993</v>
      </c>
      <c r="L167" s="29">
        <v>29.92</v>
      </c>
      <c r="O167" s="70">
        <f t="shared" si="4"/>
        <v>3.7699999999999984E-2</v>
      </c>
      <c r="P167" s="1">
        <f t="shared" si="5"/>
        <v>3.867</v>
      </c>
    </row>
    <row r="168" spans="1:16" x14ac:dyDescent="0.25">
      <c r="A168" s="33">
        <v>42766</v>
      </c>
      <c r="B168" s="32">
        <v>0.61504629629629626</v>
      </c>
      <c r="C168" s="29">
        <v>465.66669999999999</v>
      </c>
      <c r="D168" s="29">
        <v>8.5399999999999991</v>
      </c>
      <c r="E168" s="29">
        <v>5.8849999999999998</v>
      </c>
      <c r="F168" s="29">
        <v>14.686999999999999</v>
      </c>
      <c r="G168" s="5">
        <v>-3.8</v>
      </c>
      <c r="H168" s="29">
        <v>3.47</v>
      </c>
      <c r="I168" s="29">
        <v>8</v>
      </c>
      <c r="J168" s="29">
        <v>9.56</v>
      </c>
      <c r="K168" s="29">
        <v>99.313699999999997</v>
      </c>
      <c r="L168" s="29">
        <v>29.96</v>
      </c>
      <c r="O168" s="70">
        <f t="shared" si="4"/>
        <v>4.8399999999999999E-2</v>
      </c>
      <c r="P168" s="1">
        <f t="shared" si="5"/>
        <v>3.7039999999999997</v>
      </c>
    </row>
    <row r="169" spans="1:16" x14ac:dyDescent="0.25">
      <c r="A169" s="33">
        <v>42766</v>
      </c>
      <c r="B169" s="32">
        <v>0.61516203703703709</v>
      </c>
      <c r="C169" s="29">
        <v>465.83330000000001</v>
      </c>
      <c r="D169" s="29">
        <v>8.5299999999999994</v>
      </c>
      <c r="E169" s="29">
        <v>6.1959999999999997</v>
      </c>
      <c r="F169" s="29">
        <v>14.686999999999999</v>
      </c>
      <c r="G169" s="5">
        <v>-3.9</v>
      </c>
      <c r="H169" s="29">
        <v>3.47</v>
      </c>
      <c r="I169" s="29">
        <v>8</v>
      </c>
      <c r="J169" s="29">
        <v>9.52</v>
      </c>
      <c r="K169" s="29">
        <v>98.909099999999995</v>
      </c>
      <c r="L169" s="29">
        <v>29.96</v>
      </c>
      <c r="O169" s="70">
        <f t="shared" si="4"/>
        <v>4.3049999999999977E-2</v>
      </c>
      <c r="P169" s="1">
        <f t="shared" si="5"/>
        <v>4.0149999999999997</v>
      </c>
    </row>
    <row r="170" spans="1:16" x14ac:dyDescent="0.25">
      <c r="A170" s="33">
        <v>42766</v>
      </c>
      <c r="B170" s="32">
        <v>0.61527777777777781</v>
      </c>
      <c r="C170" s="29">
        <v>466</v>
      </c>
      <c r="D170" s="29">
        <v>8.5399999999999991</v>
      </c>
      <c r="E170" s="29">
        <v>4.0359999999999996</v>
      </c>
      <c r="F170" s="29">
        <v>14.686999999999999</v>
      </c>
      <c r="G170" s="5">
        <v>-3.9</v>
      </c>
      <c r="H170" s="29">
        <v>3.47</v>
      </c>
      <c r="I170" s="29">
        <v>8</v>
      </c>
      <c r="J170" s="29">
        <v>9.51</v>
      </c>
      <c r="K170" s="29">
        <v>98.784300000000002</v>
      </c>
      <c r="L170" s="29">
        <v>29.88</v>
      </c>
      <c r="O170" s="70">
        <f t="shared" si="4"/>
        <v>4.3049999999999977E-2</v>
      </c>
      <c r="P170" s="1">
        <f t="shared" si="5"/>
        <v>1.8549999999999995</v>
      </c>
    </row>
    <row r="171" spans="1:16" x14ac:dyDescent="0.25">
      <c r="A171" s="33">
        <v>42766</v>
      </c>
      <c r="B171" s="32">
        <v>0.61539351851851853</v>
      </c>
      <c r="C171" s="29">
        <v>466.16669999999999</v>
      </c>
      <c r="D171" s="29">
        <v>8.5500000000000007</v>
      </c>
      <c r="E171" s="29">
        <v>3.7909999999999999</v>
      </c>
      <c r="F171" s="29">
        <v>14.686999999999999</v>
      </c>
      <c r="G171" s="5">
        <v>-4.0999999999999996</v>
      </c>
      <c r="H171" s="29">
        <v>3.5</v>
      </c>
      <c r="I171" s="29">
        <v>8</v>
      </c>
      <c r="J171" s="29">
        <v>9.5399999999999991</v>
      </c>
      <c r="K171" s="29">
        <v>99.080699999999993</v>
      </c>
      <c r="L171" s="29">
        <v>29.85</v>
      </c>
      <c r="O171" s="70">
        <f t="shared" si="4"/>
        <v>3.234999999999999E-2</v>
      </c>
      <c r="P171" s="1">
        <f t="shared" si="5"/>
        <v>1.6099999999999999</v>
      </c>
    </row>
    <row r="172" spans="1:16" x14ac:dyDescent="0.25">
      <c r="A172" s="33">
        <v>42766</v>
      </c>
      <c r="B172" s="32">
        <v>0.61550925925925926</v>
      </c>
      <c r="C172" s="29">
        <v>466.33330000000001</v>
      </c>
      <c r="D172" s="29">
        <v>8.5399999999999991</v>
      </c>
      <c r="E172" s="29">
        <v>3.681</v>
      </c>
      <c r="F172" s="29">
        <v>14.686999999999999</v>
      </c>
      <c r="G172" s="5">
        <v>-4.2</v>
      </c>
      <c r="H172" s="29">
        <v>3.4409999999999998</v>
      </c>
      <c r="I172" s="29">
        <v>8</v>
      </c>
      <c r="J172" s="29">
        <v>9.58</v>
      </c>
      <c r="K172" s="29">
        <v>99.510300000000001</v>
      </c>
      <c r="L172" s="29">
        <v>29.84</v>
      </c>
      <c r="O172" s="70">
        <f t="shared" si="4"/>
        <v>2.6999999999999968E-2</v>
      </c>
      <c r="P172" s="1">
        <f t="shared" si="5"/>
        <v>1.5</v>
      </c>
    </row>
    <row r="173" spans="1:16" x14ac:dyDescent="0.25">
      <c r="A173" s="33">
        <v>42766</v>
      </c>
      <c r="B173" s="32">
        <v>0.61562499999999998</v>
      </c>
      <c r="C173" s="29">
        <v>466.5</v>
      </c>
      <c r="D173" s="29">
        <v>8.5299999999999994</v>
      </c>
      <c r="E173" s="29">
        <v>3.7959999999999998</v>
      </c>
      <c r="F173" s="29">
        <v>14.686999999999999</v>
      </c>
      <c r="G173" s="5">
        <v>-4.3</v>
      </c>
      <c r="H173" s="29">
        <v>3.47</v>
      </c>
      <c r="I173" s="29">
        <v>8</v>
      </c>
      <c r="J173" s="29">
        <v>9.61</v>
      </c>
      <c r="K173" s="29">
        <v>99.789199999999994</v>
      </c>
      <c r="L173" s="29">
        <v>29.84</v>
      </c>
      <c r="O173" s="70">
        <f t="shared" si="4"/>
        <v>2.1650000000000003E-2</v>
      </c>
      <c r="P173" s="1">
        <f t="shared" si="5"/>
        <v>1.6149999999999998</v>
      </c>
    </row>
    <row r="174" spans="1:16" x14ac:dyDescent="0.25">
      <c r="A174" s="33"/>
      <c r="B174" s="32"/>
      <c r="C174" s="29"/>
      <c r="D174" s="29"/>
      <c r="E174" s="29"/>
      <c r="F174" s="29"/>
      <c r="G174" s="5"/>
      <c r="H174" s="29"/>
      <c r="I174" s="29"/>
      <c r="J174" s="29"/>
      <c r="K174" s="29"/>
      <c r="L174" s="29"/>
      <c r="P174" s="1">
        <f t="shared" ref="P137:P200" si="6">E174</f>
        <v>0</v>
      </c>
    </row>
    <row r="175" spans="1:16" x14ac:dyDescent="0.25">
      <c r="A175" s="33"/>
      <c r="B175" s="32"/>
      <c r="C175" s="29"/>
      <c r="D175" s="29"/>
      <c r="E175" s="29"/>
      <c r="F175" s="29"/>
      <c r="G175" s="5"/>
      <c r="H175" s="29"/>
      <c r="I175" s="29"/>
      <c r="J175" s="29"/>
      <c r="K175" s="29"/>
      <c r="L175" s="29"/>
      <c r="P175" s="1">
        <f t="shared" si="6"/>
        <v>0</v>
      </c>
    </row>
    <row r="176" spans="1:16" x14ac:dyDescent="0.25">
      <c r="A176" s="33"/>
      <c r="B176" s="32"/>
      <c r="C176" s="29"/>
      <c r="D176" s="29"/>
      <c r="E176" s="29"/>
      <c r="F176" s="29"/>
      <c r="G176" s="5"/>
      <c r="H176" s="29"/>
      <c r="I176" s="29"/>
      <c r="J176" s="29"/>
      <c r="K176" s="29"/>
      <c r="L176" s="29"/>
      <c r="P176" s="1">
        <f t="shared" si="6"/>
        <v>0</v>
      </c>
    </row>
    <row r="177" spans="1:16" x14ac:dyDescent="0.25">
      <c r="A177" s="33"/>
      <c r="B177" s="32"/>
      <c r="C177" s="29"/>
      <c r="D177" s="29"/>
      <c r="E177" s="29"/>
      <c r="F177" s="29"/>
      <c r="G177" s="5"/>
      <c r="H177" s="29"/>
      <c r="I177" s="29"/>
      <c r="J177" s="29"/>
      <c r="K177" s="29"/>
      <c r="L177" s="29"/>
      <c r="P177" s="1">
        <f t="shared" si="6"/>
        <v>0</v>
      </c>
    </row>
    <row r="178" spans="1:16" x14ac:dyDescent="0.25">
      <c r="A178" s="33"/>
      <c r="B178" s="32"/>
      <c r="C178" s="29"/>
      <c r="D178" s="29"/>
      <c r="E178" s="29"/>
      <c r="F178" s="29"/>
      <c r="G178" s="5"/>
      <c r="H178" s="29"/>
      <c r="I178" s="29"/>
      <c r="J178" s="29"/>
      <c r="K178" s="29"/>
      <c r="L178" s="29"/>
      <c r="P178" s="1">
        <f t="shared" si="6"/>
        <v>0</v>
      </c>
    </row>
    <row r="179" spans="1:16" x14ac:dyDescent="0.25">
      <c r="A179" s="33"/>
      <c r="B179" s="32"/>
      <c r="C179" s="29"/>
      <c r="D179" s="29"/>
      <c r="E179" s="29"/>
      <c r="F179" s="29"/>
      <c r="G179" s="5"/>
      <c r="H179" s="29"/>
      <c r="I179" s="29"/>
      <c r="J179" s="29"/>
      <c r="K179" s="29"/>
      <c r="L179" s="29"/>
      <c r="P179" s="1">
        <f t="shared" si="6"/>
        <v>0</v>
      </c>
    </row>
    <row r="180" spans="1:16" x14ac:dyDescent="0.25">
      <c r="A180" s="33"/>
      <c r="B180" s="32"/>
      <c r="C180" s="29"/>
      <c r="D180" s="29"/>
      <c r="E180" s="29"/>
      <c r="F180" s="29"/>
      <c r="G180" s="5"/>
      <c r="H180" s="29"/>
      <c r="I180" s="29"/>
      <c r="J180" s="29"/>
      <c r="K180" s="29"/>
      <c r="L180" s="29"/>
      <c r="P180" s="1">
        <f t="shared" si="6"/>
        <v>0</v>
      </c>
    </row>
    <row r="181" spans="1:16" x14ac:dyDescent="0.25">
      <c r="A181" s="33"/>
      <c r="B181" s="32"/>
      <c r="C181" s="29"/>
      <c r="D181" s="29"/>
      <c r="E181" s="29"/>
      <c r="F181" s="29"/>
      <c r="G181" s="5"/>
      <c r="H181" s="29"/>
      <c r="I181" s="29"/>
      <c r="J181" s="29"/>
      <c r="K181" s="29"/>
      <c r="L181" s="29"/>
      <c r="P181" s="1">
        <f t="shared" si="6"/>
        <v>0</v>
      </c>
    </row>
    <row r="182" spans="1:16" x14ac:dyDescent="0.25">
      <c r="A182" s="33"/>
      <c r="B182" s="32"/>
      <c r="C182" s="29"/>
      <c r="D182" s="29"/>
      <c r="E182" s="29"/>
      <c r="F182" s="29"/>
      <c r="G182" s="5"/>
      <c r="H182" s="29"/>
      <c r="I182" s="29"/>
      <c r="J182" s="29"/>
      <c r="K182" s="29"/>
      <c r="L182" s="29"/>
      <c r="P182" s="1">
        <f t="shared" si="6"/>
        <v>0</v>
      </c>
    </row>
    <row r="183" spans="1:16" x14ac:dyDescent="0.25">
      <c r="A183" s="33"/>
      <c r="B183" s="32"/>
      <c r="C183" s="29"/>
      <c r="D183" s="29"/>
      <c r="E183" s="29"/>
      <c r="F183" s="29"/>
      <c r="G183" s="5"/>
      <c r="H183" s="29"/>
      <c r="I183" s="29"/>
      <c r="J183" s="29"/>
      <c r="K183" s="29"/>
      <c r="L183" s="29"/>
      <c r="P183" s="1">
        <f t="shared" si="6"/>
        <v>0</v>
      </c>
    </row>
    <row r="184" spans="1:16" x14ac:dyDescent="0.25">
      <c r="A184" s="33"/>
      <c r="B184" s="32"/>
      <c r="C184" s="29"/>
      <c r="D184" s="29"/>
      <c r="E184" s="29"/>
      <c r="F184" s="29"/>
      <c r="G184" s="5"/>
      <c r="H184" s="29"/>
      <c r="I184" s="29"/>
      <c r="J184" s="29"/>
      <c r="K184" s="29"/>
      <c r="L184" s="29"/>
      <c r="P184" s="1">
        <f t="shared" si="6"/>
        <v>0</v>
      </c>
    </row>
    <row r="185" spans="1:16" x14ac:dyDescent="0.25">
      <c r="A185" s="33"/>
      <c r="B185" s="32"/>
      <c r="C185" s="29"/>
      <c r="D185" s="29"/>
      <c r="E185" s="29"/>
      <c r="F185" s="29"/>
      <c r="G185" s="5"/>
      <c r="H185" s="29"/>
      <c r="I185" s="29"/>
      <c r="J185" s="29"/>
      <c r="K185" s="29"/>
      <c r="L185" s="29"/>
      <c r="P185" s="1">
        <f t="shared" si="6"/>
        <v>0</v>
      </c>
    </row>
    <row r="186" spans="1:16" x14ac:dyDescent="0.25">
      <c r="A186" s="33"/>
      <c r="B186" s="32"/>
      <c r="C186" s="29"/>
      <c r="D186" s="29"/>
      <c r="E186" s="29"/>
      <c r="F186" s="29"/>
      <c r="G186" s="5"/>
      <c r="H186" s="29"/>
      <c r="I186" s="29"/>
      <c r="J186" s="29"/>
      <c r="K186" s="29"/>
      <c r="L186" s="29"/>
      <c r="P186" s="1">
        <f t="shared" si="6"/>
        <v>0</v>
      </c>
    </row>
    <row r="187" spans="1:16" x14ac:dyDescent="0.25">
      <c r="A187" s="33"/>
      <c r="B187" s="32"/>
      <c r="C187" s="29"/>
      <c r="D187" s="29"/>
      <c r="E187" s="29"/>
      <c r="F187" s="29"/>
      <c r="G187" s="5"/>
      <c r="H187" s="29"/>
      <c r="I187" s="29"/>
      <c r="J187" s="29"/>
      <c r="K187" s="29"/>
      <c r="L187" s="29"/>
      <c r="P187" s="1">
        <f t="shared" si="6"/>
        <v>0</v>
      </c>
    </row>
    <row r="188" spans="1:16" x14ac:dyDescent="0.25">
      <c r="A188" s="33"/>
      <c r="B188" s="32"/>
      <c r="C188" s="29"/>
      <c r="D188" s="29"/>
      <c r="E188" s="29"/>
      <c r="F188" s="29"/>
      <c r="G188" s="5"/>
      <c r="H188" s="29"/>
      <c r="I188" s="29"/>
      <c r="J188" s="29"/>
      <c r="K188" s="29"/>
      <c r="L188" s="29"/>
      <c r="P188" s="1">
        <f t="shared" si="6"/>
        <v>0</v>
      </c>
    </row>
    <row r="189" spans="1:16" x14ac:dyDescent="0.25">
      <c r="A189" s="33"/>
      <c r="B189" s="32"/>
      <c r="C189" s="29"/>
      <c r="D189" s="29"/>
      <c r="E189" s="29"/>
      <c r="F189" s="29"/>
      <c r="G189" s="5"/>
      <c r="H189" s="29"/>
      <c r="I189" s="29"/>
      <c r="J189" s="29"/>
      <c r="K189" s="29"/>
      <c r="L189" s="29"/>
      <c r="P189" s="1">
        <f t="shared" si="6"/>
        <v>0</v>
      </c>
    </row>
    <row r="190" spans="1:16" x14ac:dyDescent="0.25">
      <c r="A190" s="33"/>
      <c r="B190" s="32"/>
      <c r="C190" s="29"/>
      <c r="D190" s="29"/>
      <c r="E190" s="29"/>
      <c r="F190" s="29"/>
      <c r="G190" s="5"/>
      <c r="H190" s="29"/>
      <c r="I190" s="29"/>
      <c r="J190" s="29"/>
      <c r="K190" s="29"/>
      <c r="L190" s="29"/>
      <c r="P190" s="1">
        <f t="shared" si="6"/>
        <v>0</v>
      </c>
    </row>
    <row r="191" spans="1:16" x14ac:dyDescent="0.25">
      <c r="A191" s="37"/>
      <c r="B191" s="32"/>
      <c r="C191" s="38"/>
      <c r="D191" s="38"/>
      <c r="E191" s="38"/>
      <c r="F191" s="38"/>
      <c r="G191" s="7"/>
      <c r="H191" s="38"/>
      <c r="I191" s="38"/>
      <c r="J191" s="38"/>
      <c r="K191" s="38"/>
      <c r="L191" s="38"/>
      <c r="M191" s="38"/>
      <c r="N191" s="38"/>
      <c r="P191" s="1">
        <f t="shared" si="6"/>
        <v>0</v>
      </c>
    </row>
    <row r="192" spans="1:16" x14ac:dyDescent="0.25">
      <c r="A192" s="28"/>
      <c r="B192" s="27"/>
      <c r="G192" s="5"/>
      <c r="P192" s="1">
        <f t="shared" si="6"/>
        <v>0</v>
      </c>
    </row>
    <row r="193" spans="1:16" x14ac:dyDescent="0.25">
      <c r="A193" s="28"/>
      <c r="B193" s="27"/>
      <c r="G193" s="5"/>
      <c r="P193" s="1">
        <f t="shared" si="6"/>
        <v>0</v>
      </c>
    </row>
    <row r="194" spans="1:16" x14ac:dyDescent="0.25">
      <c r="A194" s="28"/>
      <c r="B194" s="27"/>
      <c r="G194" s="5"/>
      <c r="P194" s="1">
        <f t="shared" si="6"/>
        <v>0</v>
      </c>
    </row>
    <row r="195" spans="1:16" x14ac:dyDescent="0.25">
      <c r="A195" s="28"/>
      <c r="B195" s="27"/>
      <c r="G195" s="5"/>
      <c r="P195" s="1">
        <f t="shared" si="6"/>
        <v>0</v>
      </c>
    </row>
    <row r="196" spans="1:16" x14ac:dyDescent="0.25">
      <c r="A196" s="28"/>
      <c r="B196" s="27"/>
      <c r="G196" s="5"/>
      <c r="P196" s="1">
        <f t="shared" si="6"/>
        <v>0</v>
      </c>
    </row>
    <row r="197" spans="1:16" x14ac:dyDescent="0.25">
      <c r="A197" s="28"/>
      <c r="B197" s="27"/>
      <c r="G197" s="5"/>
      <c r="P197" s="1">
        <f t="shared" si="6"/>
        <v>0</v>
      </c>
    </row>
    <row r="198" spans="1:16" x14ac:dyDescent="0.25">
      <c r="A198" s="28"/>
      <c r="B198" s="27"/>
      <c r="G198" s="5"/>
      <c r="P198" s="1">
        <f t="shared" si="6"/>
        <v>0</v>
      </c>
    </row>
    <row r="199" spans="1:16" x14ac:dyDescent="0.25">
      <c r="A199" s="28"/>
      <c r="B199" s="27"/>
      <c r="G199" s="5"/>
      <c r="P199" s="1">
        <f t="shared" si="6"/>
        <v>0</v>
      </c>
    </row>
    <row r="200" spans="1:16" x14ac:dyDescent="0.25">
      <c r="A200" s="28"/>
      <c r="B200" s="27"/>
      <c r="G200" s="5"/>
      <c r="P200" s="1">
        <f t="shared" si="6"/>
        <v>0</v>
      </c>
    </row>
    <row r="201" spans="1:16" x14ac:dyDescent="0.25">
      <c r="A201" s="28"/>
      <c r="B201" s="27"/>
      <c r="G201" s="5"/>
      <c r="P201" s="1">
        <f t="shared" ref="P201:P255" si="7">E201</f>
        <v>0</v>
      </c>
    </row>
    <row r="202" spans="1:16" x14ac:dyDescent="0.25">
      <c r="A202" s="28"/>
      <c r="B202" s="27"/>
      <c r="G202" s="5"/>
      <c r="P202" s="1">
        <f t="shared" si="7"/>
        <v>0</v>
      </c>
    </row>
    <row r="203" spans="1:16" x14ac:dyDescent="0.25">
      <c r="A203" s="28"/>
      <c r="B203" s="27"/>
      <c r="G203" s="5"/>
      <c r="P203" s="1">
        <f t="shared" si="7"/>
        <v>0</v>
      </c>
    </row>
    <row r="204" spans="1:16" x14ac:dyDescent="0.25">
      <c r="A204" s="28"/>
      <c r="B204" s="27"/>
      <c r="G204" s="5"/>
      <c r="P204" s="1">
        <f t="shared" si="7"/>
        <v>0</v>
      </c>
    </row>
    <row r="205" spans="1:16" x14ac:dyDescent="0.25">
      <c r="A205" s="28"/>
      <c r="B205" s="27"/>
      <c r="G205" s="5"/>
      <c r="P205" s="1">
        <f t="shared" si="7"/>
        <v>0</v>
      </c>
    </row>
    <row r="206" spans="1:16" x14ac:dyDescent="0.25">
      <c r="A206" s="28"/>
      <c r="B206" s="27"/>
      <c r="G206" s="5"/>
      <c r="P206" s="1">
        <f t="shared" si="7"/>
        <v>0</v>
      </c>
    </row>
    <row r="207" spans="1:16" x14ac:dyDescent="0.25">
      <c r="A207" s="28"/>
      <c r="B207" s="27"/>
      <c r="G207" s="5"/>
      <c r="P207" s="1">
        <f t="shared" si="7"/>
        <v>0</v>
      </c>
    </row>
    <row r="208" spans="1:16" x14ac:dyDescent="0.25">
      <c r="A208" s="28"/>
      <c r="B208" s="27"/>
      <c r="G208" s="5"/>
      <c r="P208" s="1">
        <f t="shared" si="7"/>
        <v>0</v>
      </c>
    </row>
    <row r="209" spans="1:16" x14ac:dyDescent="0.25">
      <c r="A209" s="28"/>
      <c r="B209" s="27"/>
      <c r="G209" s="5"/>
      <c r="P209" s="1">
        <f t="shared" si="7"/>
        <v>0</v>
      </c>
    </row>
    <row r="210" spans="1:16" x14ac:dyDescent="0.25">
      <c r="A210" s="28"/>
      <c r="B210" s="27"/>
      <c r="G210" s="5"/>
      <c r="P210" s="1">
        <f t="shared" si="7"/>
        <v>0</v>
      </c>
    </row>
    <row r="211" spans="1:16" x14ac:dyDescent="0.25">
      <c r="A211" s="28"/>
      <c r="B211" s="27"/>
      <c r="G211" s="5"/>
      <c r="P211" s="1">
        <f t="shared" si="7"/>
        <v>0</v>
      </c>
    </row>
    <row r="212" spans="1:16" x14ac:dyDescent="0.25">
      <c r="A212" s="28"/>
      <c r="B212" s="27"/>
      <c r="G212" s="5"/>
      <c r="P212" s="1">
        <f t="shared" si="7"/>
        <v>0</v>
      </c>
    </row>
    <row r="213" spans="1:16" x14ac:dyDescent="0.25">
      <c r="A213" s="28"/>
      <c r="B213" s="27"/>
      <c r="G213" s="5"/>
      <c r="P213" s="1">
        <f t="shared" si="7"/>
        <v>0</v>
      </c>
    </row>
    <row r="214" spans="1:16" x14ac:dyDescent="0.25">
      <c r="A214" s="28"/>
      <c r="B214" s="27"/>
      <c r="G214" s="5"/>
      <c r="P214" s="1">
        <f t="shared" si="7"/>
        <v>0</v>
      </c>
    </row>
    <row r="215" spans="1:16" x14ac:dyDescent="0.25">
      <c r="A215" s="28"/>
      <c r="B215" s="27"/>
      <c r="G215" s="5"/>
      <c r="P215" s="1">
        <f t="shared" si="7"/>
        <v>0</v>
      </c>
    </row>
    <row r="216" spans="1:16" x14ac:dyDescent="0.25">
      <c r="A216" s="28"/>
      <c r="B216" s="27"/>
      <c r="G216" s="5"/>
      <c r="P216" s="1">
        <f t="shared" si="7"/>
        <v>0</v>
      </c>
    </row>
    <row r="217" spans="1:16" x14ac:dyDescent="0.25">
      <c r="A217" s="28"/>
      <c r="B217" s="27"/>
      <c r="G217" s="5"/>
      <c r="P217" s="1">
        <f t="shared" si="7"/>
        <v>0</v>
      </c>
    </row>
    <row r="218" spans="1:16" x14ac:dyDescent="0.25">
      <c r="A218" s="28"/>
      <c r="B218" s="27"/>
      <c r="G218" s="5"/>
      <c r="P218" s="1">
        <f t="shared" si="7"/>
        <v>0</v>
      </c>
    </row>
    <row r="219" spans="1:16" x14ac:dyDescent="0.25">
      <c r="A219" s="28"/>
      <c r="B219" s="27"/>
      <c r="G219" s="5"/>
      <c r="P219" s="1">
        <f t="shared" si="7"/>
        <v>0</v>
      </c>
    </row>
    <row r="220" spans="1:16" x14ac:dyDescent="0.25">
      <c r="A220" s="28"/>
      <c r="B220" s="27"/>
      <c r="G220" s="5"/>
      <c r="P220" s="1">
        <f t="shared" si="7"/>
        <v>0</v>
      </c>
    </row>
    <row r="221" spans="1:16" x14ac:dyDescent="0.25">
      <c r="A221" s="28"/>
      <c r="B221" s="27"/>
      <c r="G221" s="5"/>
      <c r="P221" s="1">
        <f t="shared" si="7"/>
        <v>0</v>
      </c>
    </row>
    <row r="222" spans="1:16" x14ac:dyDescent="0.25">
      <c r="A222" s="28"/>
      <c r="B222" s="27"/>
      <c r="G222" s="5"/>
      <c r="P222" s="1">
        <f t="shared" si="7"/>
        <v>0</v>
      </c>
    </row>
    <row r="223" spans="1:16" x14ac:dyDescent="0.25">
      <c r="A223" s="28"/>
      <c r="B223" s="27"/>
      <c r="G223" s="5"/>
      <c r="P223" s="1">
        <f t="shared" si="7"/>
        <v>0</v>
      </c>
    </row>
    <row r="224" spans="1:16" x14ac:dyDescent="0.25">
      <c r="A224" s="28"/>
      <c r="B224" s="27"/>
      <c r="G224" s="5"/>
      <c r="P224" s="1">
        <f t="shared" si="7"/>
        <v>0</v>
      </c>
    </row>
    <row r="225" spans="1:16" x14ac:dyDescent="0.25">
      <c r="A225" s="28"/>
      <c r="B225" s="27"/>
      <c r="G225" s="5"/>
      <c r="P225" s="1">
        <f t="shared" si="7"/>
        <v>0</v>
      </c>
    </row>
    <row r="226" spans="1:16" x14ac:dyDescent="0.25">
      <c r="A226" s="28"/>
      <c r="B226" s="27"/>
      <c r="G226" s="5"/>
      <c r="P226" s="1">
        <f t="shared" si="7"/>
        <v>0</v>
      </c>
    </row>
    <row r="227" spans="1:16" x14ac:dyDescent="0.25">
      <c r="A227" s="28"/>
      <c r="B227" s="27"/>
      <c r="G227" s="5"/>
      <c r="P227" s="1">
        <f t="shared" si="7"/>
        <v>0</v>
      </c>
    </row>
    <row r="228" spans="1:16" x14ac:dyDescent="0.25">
      <c r="A228" s="28"/>
      <c r="B228" s="27"/>
      <c r="G228" s="5"/>
      <c r="P228" s="1">
        <f t="shared" si="7"/>
        <v>0</v>
      </c>
    </row>
    <row r="229" spans="1:16" x14ac:dyDescent="0.25">
      <c r="A229" s="28"/>
      <c r="B229" s="27"/>
      <c r="G229" s="5"/>
      <c r="P229" s="1">
        <f t="shared" si="7"/>
        <v>0</v>
      </c>
    </row>
    <row r="230" spans="1:16" x14ac:dyDescent="0.25">
      <c r="A230" s="28"/>
      <c r="B230" s="27"/>
      <c r="G230" s="5"/>
      <c r="P230" s="1">
        <f t="shared" si="7"/>
        <v>0</v>
      </c>
    </row>
    <row r="231" spans="1:16" x14ac:dyDescent="0.25">
      <c r="A231" s="28"/>
      <c r="B231" s="27"/>
      <c r="G231" s="5"/>
      <c r="P231" s="1">
        <f t="shared" si="7"/>
        <v>0</v>
      </c>
    </row>
    <row r="232" spans="1:16" x14ac:dyDescent="0.25">
      <c r="A232" s="28"/>
      <c r="B232" s="27"/>
      <c r="G232" s="5"/>
      <c r="P232" s="1">
        <f t="shared" si="7"/>
        <v>0</v>
      </c>
    </row>
    <row r="233" spans="1:16" x14ac:dyDescent="0.25">
      <c r="A233" s="28"/>
      <c r="B233" s="27"/>
      <c r="G233" s="5"/>
      <c r="P233" s="1">
        <f t="shared" si="7"/>
        <v>0</v>
      </c>
    </row>
    <row r="234" spans="1:16" x14ac:dyDescent="0.25">
      <c r="A234" s="28"/>
      <c r="B234" s="27"/>
      <c r="G234" s="5"/>
      <c r="P234" s="1">
        <f t="shared" si="7"/>
        <v>0</v>
      </c>
    </row>
    <row r="235" spans="1:16" x14ac:dyDescent="0.25">
      <c r="A235" s="28"/>
      <c r="B235" s="27"/>
      <c r="G235" s="5"/>
      <c r="P235" s="1">
        <f t="shared" si="7"/>
        <v>0</v>
      </c>
    </row>
    <row r="236" spans="1:16" x14ac:dyDescent="0.25">
      <c r="A236" s="28"/>
      <c r="B236" s="27"/>
      <c r="G236" s="5"/>
      <c r="P236" s="1">
        <f t="shared" si="7"/>
        <v>0</v>
      </c>
    </row>
    <row r="237" spans="1:16" x14ac:dyDescent="0.25">
      <c r="A237" s="28"/>
      <c r="B237" s="27"/>
      <c r="G237" s="5"/>
      <c r="P237" s="1">
        <f t="shared" si="7"/>
        <v>0</v>
      </c>
    </row>
    <row r="238" spans="1:16" x14ac:dyDescent="0.25">
      <c r="A238" s="28"/>
      <c r="B238" s="27"/>
      <c r="G238" s="5"/>
      <c r="P238" s="1">
        <f t="shared" si="7"/>
        <v>0</v>
      </c>
    </row>
    <row r="239" spans="1:16" x14ac:dyDescent="0.25">
      <c r="A239" s="25"/>
      <c r="B239" s="27"/>
      <c r="C239" s="26"/>
      <c r="D239" s="26"/>
      <c r="E239" s="26"/>
      <c r="F239" s="26"/>
      <c r="G239" s="26"/>
      <c r="H239" s="26"/>
      <c r="I239" s="26"/>
      <c r="J239" s="26"/>
      <c r="K239" s="26"/>
      <c r="L239" s="26"/>
      <c r="M239" s="51"/>
      <c r="N239" s="51"/>
      <c r="P239" s="1">
        <f t="shared" si="7"/>
        <v>0</v>
      </c>
    </row>
    <row r="240" spans="1:16" x14ac:dyDescent="0.25">
      <c r="A240" s="25"/>
      <c r="B240" s="27"/>
      <c r="C240" s="26"/>
      <c r="D240" s="26"/>
      <c r="E240" s="26"/>
      <c r="F240" s="26"/>
      <c r="G240" s="26"/>
      <c r="H240" s="26"/>
      <c r="I240" s="26"/>
      <c r="J240" s="26"/>
      <c r="K240" s="26"/>
      <c r="L240" s="26"/>
      <c r="M240" s="51"/>
      <c r="N240" s="51"/>
      <c r="P240" s="1">
        <f t="shared" si="7"/>
        <v>0</v>
      </c>
    </row>
    <row r="241" spans="1:16" x14ac:dyDescent="0.25">
      <c r="A241" s="25"/>
      <c r="B241" s="27"/>
      <c r="C241" s="26"/>
      <c r="D241" s="26"/>
      <c r="E241" s="26"/>
      <c r="F241" s="26"/>
      <c r="G241" s="26"/>
      <c r="H241" s="26"/>
      <c r="I241" s="26"/>
      <c r="J241" s="26"/>
      <c r="K241" s="26"/>
      <c r="L241" s="26"/>
      <c r="M241" s="51"/>
      <c r="N241" s="51"/>
      <c r="P241" s="1">
        <f t="shared" si="7"/>
        <v>0</v>
      </c>
    </row>
    <row r="242" spans="1:16" x14ac:dyDescent="0.25">
      <c r="A242" s="25"/>
      <c r="B242" s="27"/>
      <c r="C242" s="26"/>
      <c r="D242" s="26"/>
      <c r="E242" s="26"/>
      <c r="F242" s="26"/>
      <c r="G242" s="26"/>
      <c r="H242" s="26"/>
      <c r="I242" s="26"/>
      <c r="J242" s="26"/>
      <c r="K242" s="26"/>
      <c r="L242" s="26"/>
      <c r="M242" s="51"/>
      <c r="N242" s="51"/>
      <c r="P242" s="1">
        <f t="shared" si="7"/>
        <v>0</v>
      </c>
    </row>
    <row r="243" spans="1:16" x14ac:dyDescent="0.25">
      <c r="A243" s="25"/>
      <c r="B243" s="27"/>
      <c r="C243" s="26"/>
      <c r="D243" s="26"/>
      <c r="E243" s="26"/>
      <c r="F243" s="26"/>
      <c r="G243" s="26"/>
      <c r="H243" s="26"/>
      <c r="I243" s="26"/>
      <c r="J243" s="26"/>
      <c r="K243" s="26"/>
      <c r="L243" s="26"/>
      <c r="M243" s="51"/>
      <c r="N243" s="51"/>
      <c r="P243" s="1">
        <f t="shared" si="7"/>
        <v>0</v>
      </c>
    </row>
    <row r="244" spans="1:16" x14ac:dyDescent="0.25">
      <c r="A244" s="25"/>
      <c r="B244" s="27"/>
      <c r="C244" s="26"/>
      <c r="D244" s="26"/>
      <c r="E244" s="26"/>
      <c r="F244" s="26"/>
      <c r="G244" s="26"/>
      <c r="H244" s="26"/>
      <c r="I244" s="26"/>
      <c r="J244" s="26"/>
      <c r="K244" s="26"/>
      <c r="L244" s="26"/>
      <c r="M244" s="51"/>
      <c r="N244" s="51"/>
      <c r="P244" s="1">
        <f t="shared" si="7"/>
        <v>0</v>
      </c>
    </row>
    <row r="245" spans="1:16" x14ac:dyDescent="0.25">
      <c r="A245" s="25"/>
      <c r="B245" s="27"/>
      <c r="C245" s="26"/>
      <c r="D245" s="26"/>
      <c r="E245" s="26"/>
      <c r="F245" s="26"/>
      <c r="G245" s="26"/>
      <c r="H245" s="26"/>
      <c r="I245" s="26"/>
      <c r="J245" s="26"/>
      <c r="K245" s="26"/>
      <c r="L245" s="26"/>
      <c r="M245" s="51"/>
      <c r="N245" s="51"/>
      <c r="P245" s="1">
        <f t="shared" si="7"/>
        <v>0</v>
      </c>
    </row>
    <row r="246" spans="1:16" x14ac:dyDescent="0.25">
      <c r="A246" s="25"/>
      <c r="B246" s="27"/>
      <c r="C246" s="26"/>
      <c r="D246" s="26"/>
      <c r="E246" s="26"/>
      <c r="F246" s="26"/>
      <c r="G246" s="26"/>
      <c r="H246" s="26"/>
      <c r="I246" s="26"/>
      <c r="J246" s="26"/>
      <c r="K246" s="26"/>
      <c r="L246" s="26"/>
      <c r="M246" s="51"/>
      <c r="N246" s="51"/>
      <c r="P246" s="1">
        <f t="shared" si="7"/>
        <v>0</v>
      </c>
    </row>
    <row r="247" spans="1:16" x14ac:dyDescent="0.25">
      <c r="A247" s="25"/>
      <c r="B247" s="27"/>
      <c r="C247" s="26"/>
      <c r="D247" s="26"/>
      <c r="E247" s="26"/>
      <c r="F247" s="26"/>
      <c r="G247" s="26"/>
      <c r="H247" s="26"/>
      <c r="I247" s="26"/>
      <c r="J247" s="26"/>
      <c r="K247" s="26"/>
      <c r="L247" s="26"/>
      <c r="M247" s="51"/>
      <c r="N247" s="51"/>
      <c r="P247" s="1">
        <f t="shared" si="7"/>
        <v>0</v>
      </c>
    </row>
    <row r="248" spans="1:16" x14ac:dyDescent="0.25">
      <c r="A248" s="25"/>
      <c r="B248" s="27"/>
      <c r="C248" s="26"/>
      <c r="D248" s="26"/>
      <c r="E248" s="26"/>
      <c r="F248" s="26"/>
      <c r="G248" s="26"/>
      <c r="H248" s="26"/>
      <c r="I248" s="26"/>
      <c r="J248" s="26"/>
      <c r="K248" s="26"/>
      <c r="L248" s="26"/>
      <c r="M248" s="51"/>
      <c r="N248" s="51"/>
      <c r="P248" s="1">
        <f t="shared" si="7"/>
        <v>0</v>
      </c>
    </row>
    <row r="249" spans="1:16" x14ac:dyDescent="0.25">
      <c r="A249" s="25"/>
      <c r="B249" s="27"/>
      <c r="C249" s="26"/>
      <c r="D249" s="26"/>
      <c r="E249" s="26"/>
      <c r="F249" s="26"/>
      <c r="G249" s="26"/>
      <c r="H249" s="26"/>
      <c r="I249" s="26"/>
      <c r="J249" s="26"/>
      <c r="K249" s="26"/>
      <c r="L249" s="26"/>
      <c r="M249" s="51"/>
      <c r="N249" s="51"/>
      <c r="P249" s="1">
        <f t="shared" si="7"/>
        <v>0</v>
      </c>
    </row>
    <row r="250" spans="1:16" x14ac:dyDescent="0.25">
      <c r="A250" s="25"/>
      <c r="B250" s="27"/>
      <c r="C250" s="26"/>
      <c r="D250" s="26"/>
      <c r="E250" s="26"/>
      <c r="F250" s="26"/>
      <c r="G250" s="26"/>
      <c r="H250" s="26"/>
      <c r="I250" s="26"/>
      <c r="J250" s="26"/>
      <c r="K250" s="26"/>
      <c r="L250" s="26"/>
      <c r="M250" s="51"/>
      <c r="N250" s="51"/>
      <c r="P250" s="1">
        <f t="shared" si="7"/>
        <v>0</v>
      </c>
    </row>
    <row r="251" spans="1:16" x14ac:dyDescent="0.25">
      <c r="A251" s="25"/>
      <c r="B251" s="27"/>
      <c r="C251" s="26"/>
      <c r="D251" s="26"/>
      <c r="E251" s="26"/>
      <c r="F251" s="26"/>
      <c r="G251" s="26"/>
      <c r="H251" s="26"/>
      <c r="I251" s="26"/>
      <c r="J251" s="26"/>
      <c r="K251" s="26"/>
      <c r="L251" s="26"/>
      <c r="M251" s="51"/>
      <c r="N251" s="51"/>
      <c r="P251" s="1">
        <f t="shared" si="7"/>
        <v>0</v>
      </c>
    </row>
    <row r="252" spans="1:16" x14ac:dyDescent="0.25">
      <c r="A252" s="25"/>
      <c r="B252" s="27"/>
      <c r="C252" s="26"/>
      <c r="D252" s="26"/>
      <c r="E252" s="26"/>
      <c r="F252" s="26"/>
      <c r="G252" s="26"/>
      <c r="H252" s="26"/>
      <c r="I252" s="26"/>
      <c r="J252" s="26"/>
      <c r="K252" s="26"/>
      <c r="L252" s="26"/>
      <c r="M252" s="51"/>
      <c r="N252" s="51"/>
      <c r="P252" s="1">
        <f t="shared" si="7"/>
        <v>0</v>
      </c>
    </row>
    <row r="253" spans="1:16" x14ac:dyDescent="0.25">
      <c r="A253" s="25"/>
      <c r="B253" s="27"/>
      <c r="C253" s="26"/>
      <c r="D253" s="26"/>
      <c r="E253" s="26"/>
      <c r="F253" s="26"/>
      <c r="G253" s="26"/>
      <c r="H253" s="26"/>
      <c r="I253" s="26"/>
      <c r="J253" s="26"/>
      <c r="K253" s="26"/>
      <c r="L253" s="26"/>
      <c r="M253" s="51"/>
      <c r="N253" s="51"/>
      <c r="P253" s="1">
        <f t="shared" si="7"/>
        <v>0</v>
      </c>
    </row>
    <row r="254" spans="1:16" x14ac:dyDescent="0.25">
      <c r="A254" s="25"/>
      <c r="B254" s="27"/>
      <c r="C254" s="26"/>
      <c r="D254" s="26"/>
      <c r="E254" s="26"/>
      <c r="F254" s="26"/>
      <c r="G254" s="26"/>
      <c r="H254" s="26"/>
      <c r="I254" s="26"/>
      <c r="J254" s="26"/>
      <c r="K254" s="26"/>
      <c r="L254" s="26"/>
      <c r="M254" s="51"/>
      <c r="N254" s="51"/>
      <c r="P254" s="1">
        <f t="shared" si="7"/>
        <v>0</v>
      </c>
    </row>
    <row r="255" spans="1:16" x14ac:dyDescent="0.25">
      <c r="A255" s="25"/>
      <c r="B255" s="27"/>
      <c r="C255" s="26"/>
      <c r="D255" s="26"/>
      <c r="E255" s="26"/>
      <c r="F255" s="26"/>
      <c r="G255" s="26"/>
      <c r="H255" s="26"/>
      <c r="I255" s="26"/>
      <c r="J255" s="26"/>
      <c r="K255" s="26"/>
      <c r="L255" s="26"/>
      <c r="M255" s="51"/>
      <c r="N255" s="51"/>
      <c r="P255" s="1">
        <f t="shared" si="7"/>
        <v>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5"/>
  <sheetViews>
    <sheetView workbookViewId="0">
      <selection activeCell="A8" sqref="A8:P137"/>
    </sheetView>
  </sheetViews>
  <sheetFormatPr defaultRowHeight="15" x14ac:dyDescent="0.25"/>
  <cols>
    <col min="1" max="1" width="15.42578125" style="49" customWidth="1"/>
    <col min="2" max="2" width="11.5703125" style="49" bestFit="1" customWidth="1"/>
    <col min="3" max="12" width="9.140625" style="49"/>
    <col min="13" max="14" width="9.140625" style="64"/>
    <col min="15" max="15" width="9.140625" style="49"/>
    <col min="16" max="16" width="9.5703125" style="49" bestFit="1" customWidth="1"/>
    <col min="17" max="16384" width="9.140625" style="49"/>
  </cols>
  <sheetData>
    <row r="1" spans="1:16" x14ac:dyDescent="0.25">
      <c r="A1" s="2" t="s">
        <v>34</v>
      </c>
      <c r="B1" s="49" t="s">
        <v>44</v>
      </c>
      <c r="O1" s="64" t="s">
        <v>48</v>
      </c>
      <c r="P1" s="64"/>
    </row>
    <row r="2" spans="1:16" x14ac:dyDescent="0.25">
      <c r="A2" s="2" t="str">
        <f>CONCATENATE(B1,B2)</f>
        <v>CV62-6  1/31/2017</v>
      </c>
      <c r="B2" s="54" t="str">
        <f>CONCATENATE("  ",MONTH(A8),"/",DAY(A8),"/",YEAR(A8))</f>
        <v xml:space="preserve">  1/31/2017</v>
      </c>
      <c r="D2" s="49" t="s">
        <v>5</v>
      </c>
      <c r="E2" s="49" t="s">
        <v>6</v>
      </c>
      <c r="F2" s="49" t="s">
        <v>7</v>
      </c>
      <c r="G2" s="49" t="s">
        <v>8</v>
      </c>
      <c r="H2" s="49" t="s">
        <v>9</v>
      </c>
      <c r="I2" s="49" t="s">
        <v>10</v>
      </c>
      <c r="J2" s="49" t="s">
        <v>11</v>
      </c>
      <c r="K2" s="49" t="s">
        <v>11</v>
      </c>
      <c r="L2" s="49" t="s">
        <v>12</v>
      </c>
      <c r="N2" s="68" t="s">
        <v>49</v>
      </c>
      <c r="O2" s="64">
        <v>5.3499999999999999E-2</v>
      </c>
      <c r="P2" s="64"/>
    </row>
    <row r="3" spans="1:16" x14ac:dyDescent="0.25">
      <c r="D3" s="49" t="s">
        <v>13</v>
      </c>
      <c r="E3" s="49" t="s">
        <v>14</v>
      </c>
      <c r="F3" s="49" t="s">
        <v>15</v>
      </c>
      <c r="G3" s="49" t="s">
        <v>16</v>
      </c>
      <c r="H3" s="49" t="s">
        <v>17</v>
      </c>
      <c r="I3" s="49" t="s">
        <v>2</v>
      </c>
      <c r="J3" s="49" t="s">
        <v>18</v>
      </c>
      <c r="K3" s="49" t="s">
        <v>19</v>
      </c>
      <c r="L3" s="49" t="s">
        <v>20</v>
      </c>
      <c r="N3" s="68" t="s">
        <v>50</v>
      </c>
      <c r="O3" s="64">
        <v>0.25169999999999998</v>
      </c>
      <c r="P3" s="64"/>
    </row>
    <row r="4" spans="1:16" x14ac:dyDescent="0.25">
      <c r="A4" s="49" t="s">
        <v>21</v>
      </c>
      <c r="B4" s="49" t="s">
        <v>22</v>
      </c>
      <c r="C4" s="49" t="s">
        <v>23</v>
      </c>
      <c r="D4" s="49" t="s">
        <v>26</v>
      </c>
      <c r="E4" s="49" t="s">
        <v>56</v>
      </c>
      <c r="F4" s="49" t="s">
        <v>28</v>
      </c>
      <c r="G4" s="49" t="s">
        <v>29</v>
      </c>
      <c r="H4" s="49" t="s">
        <v>1</v>
      </c>
      <c r="I4" s="49" t="s">
        <v>2</v>
      </c>
      <c r="J4" s="49" t="s">
        <v>24</v>
      </c>
      <c r="K4" s="49" t="s">
        <v>25</v>
      </c>
      <c r="L4" s="49" t="s">
        <v>30</v>
      </c>
      <c r="O4" s="64"/>
      <c r="P4" s="69">
        <f>P6</f>
        <v>1.1800000000000002</v>
      </c>
    </row>
    <row r="5" spans="1:16" x14ac:dyDescent="0.25">
      <c r="O5" s="64"/>
      <c r="P5" s="1">
        <f>MIN(E8:E255)</f>
        <v>2.68</v>
      </c>
    </row>
    <row r="6" spans="1:16" x14ac:dyDescent="0.25">
      <c r="G6" s="5" t="s">
        <v>54</v>
      </c>
      <c r="O6" s="64"/>
      <c r="P6" s="1">
        <f>P5-1.5</f>
        <v>1.1800000000000002</v>
      </c>
    </row>
    <row r="7" spans="1:16" x14ac:dyDescent="0.25">
      <c r="A7" s="49" t="s">
        <v>21</v>
      </c>
      <c r="B7" s="49" t="s">
        <v>22</v>
      </c>
      <c r="C7" s="49" t="s">
        <v>23</v>
      </c>
      <c r="D7" s="49" t="s">
        <v>31</v>
      </c>
      <c r="E7" s="49" t="s">
        <v>55</v>
      </c>
      <c r="F7" s="49" t="s">
        <v>0</v>
      </c>
      <c r="G7" s="5" t="s">
        <v>29</v>
      </c>
      <c r="H7" s="49" t="s">
        <v>1</v>
      </c>
      <c r="I7" s="49" t="s">
        <v>2</v>
      </c>
      <c r="J7" s="49" t="s">
        <v>3</v>
      </c>
      <c r="K7" s="49" t="s">
        <v>4</v>
      </c>
      <c r="L7" s="49" t="s">
        <v>32</v>
      </c>
      <c r="N7" s="64" t="s">
        <v>51</v>
      </c>
      <c r="O7" s="64" t="s">
        <v>52</v>
      </c>
      <c r="P7" s="64" t="s">
        <v>53</v>
      </c>
    </row>
    <row r="8" spans="1:16" x14ac:dyDescent="0.25">
      <c r="A8" s="53">
        <v>42766</v>
      </c>
      <c r="B8" s="52">
        <v>0.57881944444444444</v>
      </c>
      <c r="C8" s="49">
        <v>413.5</v>
      </c>
      <c r="D8" s="49">
        <v>8.61</v>
      </c>
      <c r="E8" s="49">
        <v>42.731000000000002</v>
      </c>
      <c r="F8" s="49">
        <v>14.686999999999999</v>
      </c>
      <c r="G8" s="5">
        <v>1.2</v>
      </c>
      <c r="H8" s="49">
        <v>3.5</v>
      </c>
      <c r="I8" s="49">
        <v>7.94</v>
      </c>
      <c r="J8" s="49">
        <v>8.68</v>
      </c>
      <c r="K8" s="49">
        <v>90.441999999999993</v>
      </c>
      <c r="L8" s="49">
        <v>30.11</v>
      </c>
      <c r="O8" s="70">
        <f>IF(G8="","",IF(G8*O$2+O$3&lt;0,0,G8*O$2+O$3))</f>
        <v>0.31589999999999996</v>
      </c>
      <c r="P8" s="1">
        <f>E8-P$4</f>
        <v>41.551000000000002</v>
      </c>
    </row>
    <row r="9" spans="1:16" x14ac:dyDescent="0.25">
      <c r="A9" s="53">
        <v>42766</v>
      </c>
      <c r="B9" s="52">
        <v>0.57893518518518516</v>
      </c>
      <c r="C9" s="49">
        <v>413.66669999999999</v>
      </c>
      <c r="D9" s="49">
        <v>8.61</v>
      </c>
      <c r="E9" s="49">
        <v>42.758000000000003</v>
      </c>
      <c r="F9" s="49">
        <v>14.686999999999999</v>
      </c>
      <c r="G9" s="5">
        <v>1.2</v>
      </c>
      <c r="H9" s="49">
        <v>3.47</v>
      </c>
      <c r="I9" s="49">
        <v>7.94</v>
      </c>
      <c r="J9" s="49">
        <v>8.68</v>
      </c>
      <c r="K9" s="49">
        <v>90.423599999999993</v>
      </c>
      <c r="L9" s="49">
        <v>30.1</v>
      </c>
      <c r="O9" s="70">
        <f t="shared" ref="O9:O72" si="0">IF(G9="","",IF(G9*O$2+O$3&lt;0,0,G9*O$2+O$3))</f>
        <v>0.31589999999999996</v>
      </c>
      <c r="P9" s="1">
        <f t="shared" ref="P9:P72" si="1">E9-P$4</f>
        <v>41.578000000000003</v>
      </c>
    </row>
    <row r="10" spans="1:16" x14ac:dyDescent="0.25">
      <c r="A10" s="53">
        <v>42766</v>
      </c>
      <c r="B10" s="52">
        <v>0.57905092592592589</v>
      </c>
      <c r="C10" s="49">
        <v>413.83330000000001</v>
      </c>
      <c r="D10" s="49">
        <v>8.6</v>
      </c>
      <c r="E10" s="49">
        <v>42.747999999999998</v>
      </c>
      <c r="F10" s="49">
        <v>14.686999999999999</v>
      </c>
      <c r="G10" s="5">
        <v>0.1</v>
      </c>
      <c r="H10" s="49">
        <v>3.47</v>
      </c>
      <c r="I10" s="49">
        <v>7.93</v>
      </c>
      <c r="J10" s="49">
        <v>8.68</v>
      </c>
      <c r="K10" s="49">
        <v>90.392700000000005</v>
      </c>
      <c r="L10" s="49">
        <v>30.1</v>
      </c>
      <c r="O10" s="70">
        <f t="shared" si="0"/>
        <v>0.25705</v>
      </c>
      <c r="P10" s="1">
        <f t="shared" si="1"/>
        <v>41.567999999999998</v>
      </c>
    </row>
    <row r="11" spans="1:16" x14ac:dyDescent="0.25">
      <c r="A11" s="53">
        <v>42766</v>
      </c>
      <c r="B11" s="52">
        <v>0.57916666666666672</v>
      </c>
      <c r="C11" s="49">
        <v>414</v>
      </c>
      <c r="D11" s="49">
        <v>8.61</v>
      </c>
      <c r="E11" s="49">
        <v>42.78</v>
      </c>
      <c r="F11" s="49">
        <v>14.686999999999999</v>
      </c>
      <c r="G11" s="5">
        <v>-0.4</v>
      </c>
      <c r="H11" s="49">
        <v>3.47</v>
      </c>
      <c r="I11" s="49">
        <v>7.93</v>
      </c>
      <c r="J11" s="49">
        <v>8.69</v>
      </c>
      <c r="K11" s="49">
        <v>90.583299999999994</v>
      </c>
      <c r="L11" s="49">
        <v>30.1</v>
      </c>
      <c r="O11" s="70">
        <f t="shared" si="0"/>
        <v>0.23029999999999998</v>
      </c>
      <c r="P11" s="1">
        <f t="shared" si="1"/>
        <v>41.6</v>
      </c>
    </row>
    <row r="12" spans="1:16" x14ac:dyDescent="0.25">
      <c r="A12" s="53">
        <v>42766</v>
      </c>
      <c r="B12" s="52">
        <v>0.57928240740740744</v>
      </c>
      <c r="C12" s="49">
        <v>414.16669999999999</v>
      </c>
      <c r="D12" s="49">
        <v>8.61</v>
      </c>
      <c r="E12" s="49">
        <v>42.764000000000003</v>
      </c>
      <c r="F12" s="49">
        <v>14.686999999999999</v>
      </c>
      <c r="G12" s="5">
        <v>0.8</v>
      </c>
      <c r="H12" s="49">
        <v>3.5</v>
      </c>
      <c r="I12" s="49">
        <v>7.93</v>
      </c>
      <c r="J12" s="49">
        <v>8.68</v>
      </c>
      <c r="K12" s="49">
        <v>90.4833</v>
      </c>
      <c r="L12" s="49">
        <v>30.09</v>
      </c>
      <c r="O12" s="70">
        <f t="shared" si="0"/>
        <v>0.29449999999999998</v>
      </c>
      <c r="P12" s="1">
        <f t="shared" si="1"/>
        <v>41.584000000000003</v>
      </c>
    </row>
    <row r="13" spans="1:16" x14ac:dyDescent="0.25">
      <c r="A13" s="53">
        <v>42766</v>
      </c>
      <c r="B13" s="52">
        <v>0.57939814814814816</v>
      </c>
      <c r="C13" s="49">
        <v>414.33330000000001</v>
      </c>
      <c r="D13" s="49">
        <v>8.61</v>
      </c>
      <c r="E13" s="49">
        <v>42.9</v>
      </c>
      <c r="F13" s="49">
        <v>14.686999999999999</v>
      </c>
      <c r="G13" s="5">
        <v>0.8</v>
      </c>
      <c r="H13" s="49">
        <v>3.47</v>
      </c>
      <c r="I13" s="49">
        <v>7.93</v>
      </c>
      <c r="J13" s="49">
        <v>8.68</v>
      </c>
      <c r="K13" s="49">
        <v>90.435599999999994</v>
      </c>
      <c r="L13" s="49">
        <v>30.1</v>
      </c>
      <c r="O13" s="70">
        <f t="shared" si="0"/>
        <v>0.29449999999999998</v>
      </c>
      <c r="P13" s="1">
        <f t="shared" si="1"/>
        <v>41.72</v>
      </c>
    </row>
    <row r="14" spans="1:16" x14ac:dyDescent="0.25">
      <c r="A14" s="53">
        <v>42766</v>
      </c>
      <c r="B14" s="52">
        <v>0.57951388888888888</v>
      </c>
      <c r="C14" s="49">
        <v>414.5</v>
      </c>
      <c r="D14" s="49">
        <v>8.61</v>
      </c>
      <c r="E14" s="49">
        <v>42.692999999999998</v>
      </c>
      <c r="F14" s="49">
        <v>14.686999999999999</v>
      </c>
      <c r="G14" s="5">
        <v>1.1000000000000001</v>
      </c>
      <c r="H14" s="49">
        <v>3.47</v>
      </c>
      <c r="I14" s="49">
        <v>7.93</v>
      </c>
      <c r="J14" s="49">
        <v>8.67</v>
      </c>
      <c r="K14" s="49">
        <v>90.341399999999993</v>
      </c>
      <c r="L14" s="49">
        <v>30.1</v>
      </c>
      <c r="O14" s="70">
        <f t="shared" si="0"/>
        <v>0.31054999999999999</v>
      </c>
      <c r="P14" s="1">
        <f t="shared" si="1"/>
        <v>41.512999999999998</v>
      </c>
    </row>
    <row r="15" spans="1:16" x14ac:dyDescent="0.25">
      <c r="A15" s="53">
        <v>42766</v>
      </c>
      <c r="B15" s="52">
        <v>0.57962962962962961</v>
      </c>
      <c r="C15" s="49">
        <v>414.66669999999999</v>
      </c>
      <c r="D15" s="49">
        <v>8.61</v>
      </c>
      <c r="E15" s="49">
        <v>42.670999999999999</v>
      </c>
      <c r="F15" s="49">
        <v>14.686999999999999</v>
      </c>
      <c r="G15" s="5">
        <v>0.6</v>
      </c>
      <c r="H15" s="49">
        <v>3.5</v>
      </c>
      <c r="I15" s="49">
        <v>7.93</v>
      </c>
      <c r="J15" s="49">
        <v>8.67</v>
      </c>
      <c r="K15" s="49">
        <v>90.346900000000005</v>
      </c>
      <c r="L15" s="49">
        <v>30.09</v>
      </c>
      <c r="O15" s="70">
        <f t="shared" si="0"/>
        <v>0.2838</v>
      </c>
      <c r="P15" s="1">
        <f t="shared" si="1"/>
        <v>41.491</v>
      </c>
    </row>
    <row r="16" spans="1:16" x14ac:dyDescent="0.25">
      <c r="A16" s="53">
        <v>42766</v>
      </c>
      <c r="B16" s="52">
        <v>0.57974537037037044</v>
      </c>
      <c r="C16" s="49">
        <v>414.83330000000001</v>
      </c>
      <c r="D16" s="49">
        <v>8.61</v>
      </c>
      <c r="E16" s="49">
        <v>42.649000000000001</v>
      </c>
      <c r="F16" s="49">
        <v>14.686999999999999</v>
      </c>
      <c r="G16" s="5">
        <v>0.8</v>
      </c>
      <c r="H16" s="49">
        <v>3.5</v>
      </c>
      <c r="I16" s="49">
        <v>7.93</v>
      </c>
      <c r="J16" s="49">
        <v>8.67</v>
      </c>
      <c r="K16" s="49">
        <v>90.295500000000004</v>
      </c>
      <c r="L16" s="49">
        <v>30.1</v>
      </c>
      <c r="O16" s="70">
        <f t="shared" si="0"/>
        <v>0.29449999999999998</v>
      </c>
      <c r="P16" s="1">
        <f t="shared" si="1"/>
        <v>41.469000000000001</v>
      </c>
    </row>
    <row r="17" spans="1:16" x14ac:dyDescent="0.25">
      <c r="A17" s="53">
        <v>42766</v>
      </c>
      <c r="B17" s="52">
        <v>0.57986111111111105</v>
      </c>
      <c r="C17" s="49">
        <v>415</v>
      </c>
      <c r="D17" s="49">
        <v>8.61</v>
      </c>
      <c r="E17" s="49">
        <v>42.643999999999998</v>
      </c>
      <c r="F17" s="49">
        <v>14.686999999999999</v>
      </c>
      <c r="G17" s="5">
        <v>-0.6</v>
      </c>
      <c r="H17" s="49">
        <v>3.5</v>
      </c>
      <c r="I17" s="49">
        <v>7.93</v>
      </c>
      <c r="J17" s="49">
        <v>8.67</v>
      </c>
      <c r="K17" s="49">
        <v>90.329700000000003</v>
      </c>
      <c r="L17" s="49">
        <v>30.09</v>
      </c>
      <c r="O17" s="70">
        <f t="shared" si="0"/>
        <v>0.21959999999999999</v>
      </c>
      <c r="P17" s="1">
        <f t="shared" si="1"/>
        <v>41.463999999999999</v>
      </c>
    </row>
    <row r="18" spans="1:16" x14ac:dyDescent="0.25">
      <c r="A18" s="53">
        <v>42766</v>
      </c>
      <c r="B18" s="52">
        <v>0.57997685185185188</v>
      </c>
      <c r="C18" s="49">
        <v>415.16669999999999</v>
      </c>
      <c r="D18" s="49">
        <v>8.61</v>
      </c>
      <c r="E18" s="49">
        <v>42.633000000000003</v>
      </c>
      <c r="F18" s="49">
        <v>14.686999999999999</v>
      </c>
      <c r="G18" s="5">
        <v>0.5</v>
      </c>
      <c r="H18" s="49">
        <v>3.4409999999999998</v>
      </c>
      <c r="I18" s="49">
        <v>7.93</v>
      </c>
      <c r="J18" s="49">
        <v>8.68</v>
      </c>
      <c r="K18" s="49">
        <v>90.400599999999997</v>
      </c>
      <c r="L18" s="49">
        <v>30.09</v>
      </c>
      <c r="O18" s="70">
        <f t="shared" si="0"/>
        <v>0.27844999999999998</v>
      </c>
      <c r="P18" s="1">
        <f t="shared" si="1"/>
        <v>41.453000000000003</v>
      </c>
    </row>
    <row r="19" spans="1:16" x14ac:dyDescent="0.25">
      <c r="A19" s="53">
        <v>42766</v>
      </c>
      <c r="B19" s="52">
        <v>0.5800925925925926</v>
      </c>
      <c r="C19" s="49">
        <v>415.33330000000001</v>
      </c>
      <c r="D19" s="49">
        <v>8.61</v>
      </c>
      <c r="E19" s="49">
        <v>42.606000000000002</v>
      </c>
      <c r="F19" s="49">
        <v>14.686999999999999</v>
      </c>
      <c r="G19" s="5">
        <v>0.2</v>
      </c>
      <c r="H19" s="49">
        <v>3.47</v>
      </c>
      <c r="I19" s="49">
        <v>7.93</v>
      </c>
      <c r="J19" s="49">
        <v>8.68</v>
      </c>
      <c r="K19" s="49">
        <v>90.423100000000005</v>
      </c>
      <c r="L19" s="49">
        <v>30.09</v>
      </c>
      <c r="O19" s="70">
        <f t="shared" si="0"/>
        <v>0.26239999999999997</v>
      </c>
      <c r="P19" s="1">
        <f t="shared" si="1"/>
        <v>41.426000000000002</v>
      </c>
    </row>
    <row r="20" spans="1:16" x14ac:dyDescent="0.25">
      <c r="A20" s="53">
        <v>42766</v>
      </c>
      <c r="B20" s="52">
        <v>0.58020833333333333</v>
      </c>
      <c r="C20" s="49">
        <v>415.5</v>
      </c>
      <c r="D20" s="49">
        <v>8.61</v>
      </c>
      <c r="E20" s="49">
        <v>42.649000000000001</v>
      </c>
      <c r="F20" s="49">
        <v>14.686999999999999</v>
      </c>
      <c r="G20" s="5">
        <v>-0.5</v>
      </c>
      <c r="H20" s="49">
        <v>3.47</v>
      </c>
      <c r="I20" s="49">
        <v>7.93</v>
      </c>
      <c r="J20" s="49">
        <v>8.67</v>
      </c>
      <c r="K20" s="49">
        <v>90.330200000000005</v>
      </c>
      <c r="L20" s="49">
        <v>30.1</v>
      </c>
      <c r="O20" s="70">
        <f t="shared" si="0"/>
        <v>0.22494999999999998</v>
      </c>
      <c r="P20" s="1">
        <f t="shared" si="1"/>
        <v>41.469000000000001</v>
      </c>
    </row>
    <row r="21" spans="1:16" x14ac:dyDescent="0.25">
      <c r="A21" s="53">
        <v>42766</v>
      </c>
      <c r="B21" s="52">
        <v>0.58032407407407405</v>
      </c>
      <c r="C21" s="49">
        <v>415.66669999999999</v>
      </c>
      <c r="D21" s="49">
        <v>8.61</v>
      </c>
      <c r="E21" s="49">
        <v>42.649000000000001</v>
      </c>
      <c r="F21" s="49">
        <v>14.686999999999999</v>
      </c>
      <c r="G21" s="5">
        <v>0.5</v>
      </c>
      <c r="H21" s="49">
        <v>3.47</v>
      </c>
      <c r="I21" s="49">
        <v>7.93</v>
      </c>
      <c r="J21" s="49">
        <v>8.67</v>
      </c>
      <c r="K21" s="49">
        <v>90.327100000000002</v>
      </c>
      <c r="L21" s="49">
        <v>30.1</v>
      </c>
      <c r="O21" s="70">
        <f t="shared" si="0"/>
        <v>0.27844999999999998</v>
      </c>
      <c r="P21" s="1">
        <f t="shared" si="1"/>
        <v>41.469000000000001</v>
      </c>
    </row>
    <row r="22" spans="1:16" x14ac:dyDescent="0.25">
      <c r="A22" s="53">
        <v>42766</v>
      </c>
      <c r="B22" s="52">
        <v>0.58043981481481477</v>
      </c>
      <c r="C22" s="49">
        <v>415.83330000000001</v>
      </c>
      <c r="D22" s="49">
        <v>8.61</v>
      </c>
      <c r="E22" s="49">
        <v>42.637999999999998</v>
      </c>
      <c r="F22" s="49">
        <v>14.686999999999999</v>
      </c>
      <c r="G22" s="5">
        <v>1.9</v>
      </c>
      <c r="H22" s="49">
        <v>3.47</v>
      </c>
      <c r="I22" s="49">
        <v>7.93</v>
      </c>
      <c r="J22" s="49">
        <v>8.67</v>
      </c>
      <c r="K22" s="49">
        <v>90.331000000000003</v>
      </c>
      <c r="L22" s="49">
        <v>30.09</v>
      </c>
      <c r="O22" s="70">
        <f t="shared" si="0"/>
        <v>0.35334999999999994</v>
      </c>
      <c r="P22" s="1">
        <f t="shared" si="1"/>
        <v>41.457999999999998</v>
      </c>
    </row>
    <row r="23" spans="1:16" x14ac:dyDescent="0.25">
      <c r="A23" s="53">
        <v>42766</v>
      </c>
      <c r="B23" s="52">
        <v>0.5805555555555556</v>
      </c>
      <c r="C23" s="49">
        <v>416</v>
      </c>
      <c r="D23" s="49">
        <v>8.61</v>
      </c>
      <c r="E23" s="49">
        <v>42.606000000000002</v>
      </c>
      <c r="F23" s="49">
        <v>14.686999999999999</v>
      </c>
      <c r="G23" s="5">
        <v>-0.1</v>
      </c>
      <c r="H23" s="49">
        <v>3.5</v>
      </c>
      <c r="I23" s="49">
        <v>7.93</v>
      </c>
      <c r="J23" s="49">
        <v>8.69</v>
      </c>
      <c r="K23" s="49">
        <v>90.524799999999999</v>
      </c>
      <c r="L23" s="49">
        <v>30.09</v>
      </c>
      <c r="O23" s="70">
        <f t="shared" si="0"/>
        <v>0.24634999999999999</v>
      </c>
      <c r="P23" s="1">
        <f t="shared" si="1"/>
        <v>41.426000000000002</v>
      </c>
    </row>
    <row r="24" spans="1:16" x14ac:dyDescent="0.25">
      <c r="A24" s="53">
        <v>42766</v>
      </c>
      <c r="B24" s="52">
        <v>0.58067129629629632</v>
      </c>
      <c r="C24" s="49">
        <v>416.16669999999999</v>
      </c>
      <c r="D24" s="49">
        <v>8.61</v>
      </c>
      <c r="E24" s="49">
        <v>42.655000000000001</v>
      </c>
      <c r="F24" s="49">
        <v>14.686999999999999</v>
      </c>
      <c r="G24" s="5">
        <v>4.5999999999999996</v>
      </c>
      <c r="H24" s="49">
        <v>3.47</v>
      </c>
      <c r="I24" s="49">
        <v>7.93</v>
      </c>
      <c r="J24" s="49">
        <v>8.68</v>
      </c>
      <c r="K24" s="49">
        <v>90.396199999999993</v>
      </c>
      <c r="L24" s="49">
        <v>30.09</v>
      </c>
      <c r="O24" s="70">
        <f t="shared" si="0"/>
        <v>0.49779999999999996</v>
      </c>
      <c r="P24" s="1">
        <f t="shared" si="1"/>
        <v>41.475000000000001</v>
      </c>
    </row>
    <row r="25" spans="1:16" x14ac:dyDescent="0.25">
      <c r="A25" s="53">
        <v>42766</v>
      </c>
      <c r="B25" s="52">
        <v>0.58078703703703705</v>
      </c>
      <c r="C25" s="49">
        <v>416.33330000000001</v>
      </c>
      <c r="D25" s="49">
        <v>8.61</v>
      </c>
      <c r="E25" s="49">
        <v>42.594999999999999</v>
      </c>
      <c r="F25" s="49">
        <v>14.686999999999999</v>
      </c>
      <c r="G25" s="5">
        <v>1.3</v>
      </c>
      <c r="H25" s="49">
        <v>3.47</v>
      </c>
      <c r="I25" s="49">
        <v>7.93</v>
      </c>
      <c r="J25" s="49">
        <v>8.6999999999999993</v>
      </c>
      <c r="K25" s="49">
        <v>90.595799999999997</v>
      </c>
      <c r="L25" s="49">
        <v>30.09</v>
      </c>
      <c r="O25" s="70">
        <f t="shared" si="0"/>
        <v>0.32124999999999998</v>
      </c>
      <c r="P25" s="1">
        <f t="shared" si="1"/>
        <v>41.414999999999999</v>
      </c>
    </row>
    <row r="26" spans="1:16" x14ac:dyDescent="0.25">
      <c r="A26" s="53">
        <v>42766</v>
      </c>
      <c r="B26" s="52">
        <v>0.58090277777777777</v>
      </c>
      <c r="C26" s="49">
        <v>416.5</v>
      </c>
      <c r="D26" s="49">
        <v>8.61</v>
      </c>
      <c r="E26" s="49">
        <v>42.610999999999997</v>
      </c>
      <c r="F26" s="49">
        <v>14.686999999999999</v>
      </c>
      <c r="G26" s="5">
        <v>-0.5</v>
      </c>
      <c r="H26" s="49">
        <v>3.47</v>
      </c>
      <c r="I26" s="49">
        <v>7.94</v>
      </c>
      <c r="J26" s="49">
        <v>8.6999999999999993</v>
      </c>
      <c r="K26" s="49">
        <v>90.626599999999996</v>
      </c>
      <c r="L26" s="49">
        <v>30.08</v>
      </c>
      <c r="O26" s="70">
        <f t="shared" si="0"/>
        <v>0.22494999999999998</v>
      </c>
      <c r="P26" s="1">
        <f t="shared" si="1"/>
        <v>41.430999999999997</v>
      </c>
    </row>
    <row r="27" spans="1:16" x14ac:dyDescent="0.25">
      <c r="A27" s="53">
        <v>42766</v>
      </c>
      <c r="B27" s="52">
        <v>0.58101851851851849</v>
      </c>
      <c r="C27" s="49">
        <v>416.66669999999999</v>
      </c>
      <c r="D27" s="49">
        <v>8.61</v>
      </c>
      <c r="E27" s="49">
        <v>42.737000000000002</v>
      </c>
      <c r="F27" s="49">
        <v>14.686999999999999</v>
      </c>
      <c r="G27" s="5">
        <v>1.3</v>
      </c>
      <c r="H27" s="49">
        <v>3.47</v>
      </c>
      <c r="I27" s="49">
        <v>7.94</v>
      </c>
      <c r="J27" s="49">
        <v>8.69</v>
      </c>
      <c r="K27" s="49">
        <v>90.550899999999999</v>
      </c>
      <c r="L27" s="49">
        <v>30.09</v>
      </c>
      <c r="O27" s="70">
        <f t="shared" si="0"/>
        <v>0.32124999999999998</v>
      </c>
      <c r="P27" s="1">
        <f t="shared" si="1"/>
        <v>41.557000000000002</v>
      </c>
    </row>
    <row r="28" spans="1:16" x14ac:dyDescent="0.25">
      <c r="A28" s="53">
        <v>42766</v>
      </c>
      <c r="B28" s="52">
        <v>0.58113425925925932</v>
      </c>
      <c r="C28" s="49">
        <v>416.83330000000001</v>
      </c>
      <c r="D28" s="49">
        <v>8.61</v>
      </c>
      <c r="E28" s="49">
        <v>42.753</v>
      </c>
      <c r="F28" s="49">
        <v>14.686999999999999</v>
      </c>
      <c r="G28" s="5">
        <v>-0.5</v>
      </c>
      <c r="H28" s="49">
        <v>3.5</v>
      </c>
      <c r="I28" s="49">
        <v>7.94</v>
      </c>
      <c r="J28" s="49">
        <v>8.69</v>
      </c>
      <c r="K28" s="49">
        <v>90.568399999999997</v>
      </c>
      <c r="L28" s="49">
        <v>30.08</v>
      </c>
      <c r="O28" s="70">
        <f t="shared" si="0"/>
        <v>0.22494999999999998</v>
      </c>
      <c r="P28" s="1">
        <f t="shared" si="1"/>
        <v>41.573</v>
      </c>
    </row>
    <row r="29" spans="1:16" x14ac:dyDescent="0.25">
      <c r="A29" s="53">
        <v>42766</v>
      </c>
      <c r="B29" s="52">
        <v>0.58124999999999993</v>
      </c>
      <c r="C29" s="49">
        <v>417</v>
      </c>
      <c r="D29" s="49">
        <v>8.61</v>
      </c>
      <c r="E29" s="49">
        <v>42.753</v>
      </c>
      <c r="F29" s="49">
        <v>14.686999999999999</v>
      </c>
      <c r="G29" s="5">
        <v>-0.2</v>
      </c>
      <c r="H29" s="49">
        <v>3.5</v>
      </c>
      <c r="I29" s="49">
        <v>7.94</v>
      </c>
      <c r="J29" s="49">
        <v>8.6999999999999993</v>
      </c>
      <c r="K29" s="49">
        <v>90.671000000000006</v>
      </c>
      <c r="L29" s="49">
        <v>30.08</v>
      </c>
      <c r="O29" s="70">
        <f t="shared" si="0"/>
        <v>0.24099999999999999</v>
      </c>
      <c r="P29" s="1">
        <f t="shared" si="1"/>
        <v>41.573</v>
      </c>
    </row>
    <row r="30" spans="1:16" x14ac:dyDescent="0.25">
      <c r="A30" s="53">
        <v>42766</v>
      </c>
      <c r="B30" s="52">
        <v>0.58136574074074077</v>
      </c>
      <c r="C30" s="49">
        <v>417.16669999999999</v>
      </c>
      <c r="D30" s="49">
        <v>8.61</v>
      </c>
      <c r="E30" s="49">
        <v>42.790999999999997</v>
      </c>
      <c r="F30" s="49">
        <v>14.686999999999999</v>
      </c>
      <c r="G30" s="5">
        <v>-1.1000000000000001</v>
      </c>
      <c r="H30" s="49">
        <v>3.47</v>
      </c>
      <c r="I30" s="49">
        <v>7.94</v>
      </c>
      <c r="J30" s="49">
        <v>8.7100000000000009</v>
      </c>
      <c r="K30" s="49">
        <v>90.774100000000004</v>
      </c>
      <c r="L30" s="49">
        <v>30.08</v>
      </c>
      <c r="O30" s="70">
        <f t="shared" si="0"/>
        <v>0.19284999999999997</v>
      </c>
      <c r="P30" s="1">
        <f t="shared" si="1"/>
        <v>41.610999999999997</v>
      </c>
    </row>
    <row r="31" spans="1:16" x14ac:dyDescent="0.25">
      <c r="A31" s="53">
        <v>42766</v>
      </c>
      <c r="B31" s="52">
        <v>0.58148148148148149</v>
      </c>
      <c r="C31" s="49">
        <v>417.33330000000001</v>
      </c>
      <c r="D31" s="49">
        <v>8.61</v>
      </c>
      <c r="E31" s="49">
        <v>42.768999999999998</v>
      </c>
      <c r="F31" s="49">
        <v>14.686999999999999</v>
      </c>
      <c r="G31" s="5">
        <v>1.4</v>
      </c>
      <c r="H31" s="49">
        <v>3.5</v>
      </c>
      <c r="I31" s="49">
        <v>7.94</v>
      </c>
      <c r="J31" s="49">
        <v>8.7100000000000009</v>
      </c>
      <c r="K31" s="49">
        <v>90.766800000000003</v>
      </c>
      <c r="L31" s="49">
        <v>30.08</v>
      </c>
      <c r="O31" s="70">
        <f t="shared" si="0"/>
        <v>0.3266</v>
      </c>
      <c r="P31" s="1">
        <f t="shared" si="1"/>
        <v>41.588999999999999</v>
      </c>
    </row>
    <row r="32" spans="1:16" x14ac:dyDescent="0.25">
      <c r="A32" s="53">
        <v>42766</v>
      </c>
      <c r="B32" s="52">
        <v>0.58159722222222221</v>
      </c>
      <c r="C32" s="49">
        <v>417.5</v>
      </c>
      <c r="D32" s="49">
        <v>8.6</v>
      </c>
      <c r="E32" s="49">
        <v>42.786000000000001</v>
      </c>
      <c r="F32" s="49">
        <v>14.686999999999999</v>
      </c>
      <c r="G32" s="5">
        <v>0.3</v>
      </c>
      <c r="H32" s="49">
        <v>3.47</v>
      </c>
      <c r="I32" s="49">
        <v>7.94</v>
      </c>
      <c r="J32" s="49">
        <v>8.7200000000000006</v>
      </c>
      <c r="K32" s="49">
        <v>90.868099999999998</v>
      </c>
      <c r="L32" s="49">
        <v>30.08</v>
      </c>
      <c r="O32" s="70">
        <f t="shared" si="0"/>
        <v>0.26774999999999999</v>
      </c>
      <c r="P32" s="1">
        <f t="shared" si="1"/>
        <v>41.606000000000002</v>
      </c>
    </row>
    <row r="33" spans="1:16" x14ac:dyDescent="0.25">
      <c r="A33" s="53">
        <v>42766</v>
      </c>
      <c r="B33" s="52">
        <v>0.58171296296296293</v>
      </c>
      <c r="C33" s="49">
        <v>417.66669999999999</v>
      </c>
      <c r="D33" s="49">
        <v>8.6</v>
      </c>
      <c r="E33" s="49">
        <v>42.764000000000003</v>
      </c>
      <c r="F33" s="49">
        <v>14.686999999999999</v>
      </c>
      <c r="G33" s="5">
        <v>-0.2</v>
      </c>
      <c r="H33" s="49">
        <v>3.47</v>
      </c>
      <c r="I33" s="49">
        <v>7.94</v>
      </c>
      <c r="J33" s="49">
        <v>8.7200000000000006</v>
      </c>
      <c r="K33" s="49">
        <v>90.814099999999996</v>
      </c>
      <c r="L33" s="49">
        <v>30.08</v>
      </c>
      <c r="O33" s="70">
        <f t="shared" si="0"/>
        <v>0.24099999999999999</v>
      </c>
      <c r="P33" s="1">
        <f t="shared" si="1"/>
        <v>41.584000000000003</v>
      </c>
    </row>
    <row r="34" spans="1:16" x14ac:dyDescent="0.25">
      <c r="A34" s="53">
        <v>42766</v>
      </c>
      <c r="B34" s="52">
        <v>0.58182870370370365</v>
      </c>
      <c r="C34" s="49">
        <v>417.83330000000001</v>
      </c>
      <c r="D34" s="49">
        <v>8.6</v>
      </c>
      <c r="E34" s="49">
        <v>42.72</v>
      </c>
      <c r="F34" s="49">
        <v>14.686999999999999</v>
      </c>
      <c r="G34" s="5">
        <v>-0.4</v>
      </c>
      <c r="H34" s="49">
        <v>3.47</v>
      </c>
      <c r="I34" s="49">
        <v>7.94</v>
      </c>
      <c r="J34" s="49">
        <v>8.7200000000000006</v>
      </c>
      <c r="K34" s="49">
        <v>90.774500000000003</v>
      </c>
      <c r="L34" s="49">
        <v>30.08</v>
      </c>
      <c r="O34" s="70">
        <f t="shared" si="0"/>
        <v>0.23029999999999998</v>
      </c>
      <c r="P34" s="1">
        <f t="shared" si="1"/>
        <v>41.54</v>
      </c>
    </row>
    <row r="35" spans="1:16" x14ac:dyDescent="0.25">
      <c r="A35" s="53">
        <v>42766</v>
      </c>
      <c r="B35" s="52">
        <v>0.58194444444444449</v>
      </c>
      <c r="C35" s="49">
        <v>418</v>
      </c>
      <c r="D35" s="49">
        <v>8.61</v>
      </c>
      <c r="E35" s="49">
        <v>42.688000000000002</v>
      </c>
      <c r="F35" s="49">
        <v>14.686999999999999</v>
      </c>
      <c r="G35" s="5">
        <v>-1.7</v>
      </c>
      <c r="H35" s="49">
        <v>3.47</v>
      </c>
      <c r="I35" s="49">
        <v>7.94</v>
      </c>
      <c r="J35" s="49">
        <v>8.7200000000000006</v>
      </c>
      <c r="K35" s="49">
        <v>90.846299999999999</v>
      </c>
      <c r="L35" s="49">
        <v>30.08</v>
      </c>
      <c r="O35" s="70">
        <f t="shared" si="0"/>
        <v>0.16075</v>
      </c>
      <c r="P35" s="1">
        <f t="shared" si="1"/>
        <v>41.508000000000003</v>
      </c>
    </row>
    <row r="36" spans="1:16" x14ac:dyDescent="0.25">
      <c r="A36" s="53">
        <v>42766</v>
      </c>
      <c r="B36" s="52">
        <v>0.58206018518518521</v>
      </c>
      <c r="C36" s="49">
        <v>418.16669999999999</v>
      </c>
      <c r="D36" s="49">
        <v>8.6</v>
      </c>
      <c r="E36" s="49">
        <v>42.704000000000001</v>
      </c>
      <c r="F36" s="49">
        <v>14.686999999999999</v>
      </c>
      <c r="G36" s="5">
        <v>-1.1000000000000001</v>
      </c>
      <c r="H36" s="49">
        <v>3.47</v>
      </c>
      <c r="I36" s="49">
        <v>7.94</v>
      </c>
      <c r="J36" s="49">
        <v>8.7200000000000006</v>
      </c>
      <c r="K36" s="49">
        <v>90.854799999999997</v>
      </c>
      <c r="L36" s="49">
        <v>30.08</v>
      </c>
      <c r="O36" s="70">
        <f t="shared" si="0"/>
        <v>0.19284999999999997</v>
      </c>
      <c r="P36" s="1">
        <f t="shared" si="1"/>
        <v>41.524000000000001</v>
      </c>
    </row>
    <row r="37" spans="1:16" x14ac:dyDescent="0.25">
      <c r="A37" s="53">
        <v>42766</v>
      </c>
      <c r="B37" s="52">
        <v>0.58217592592592593</v>
      </c>
      <c r="C37" s="49">
        <v>418.33330000000001</v>
      </c>
      <c r="D37" s="49">
        <v>8.6</v>
      </c>
      <c r="E37" s="49">
        <v>42.677</v>
      </c>
      <c r="F37" s="49">
        <v>14.686999999999999</v>
      </c>
      <c r="G37" s="5">
        <v>-1.7</v>
      </c>
      <c r="H37" s="49">
        <v>3.5</v>
      </c>
      <c r="I37" s="49">
        <v>7.94</v>
      </c>
      <c r="J37" s="49">
        <v>8.74</v>
      </c>
      <c r="K37" s="49">
        <v>91.041799999999995</v>
      </c>
      <c r="L37" s="49">
        <v>30.08</v>
      </c>
      <c r="O37" s="70">
        <f t="shared" si="0"/>
        <v>0.16075</v>
      </c>
      <c r="P37" s="1">
        <f t="shared" si="1"/>
        <v>41.497</v>
      </c>
    </row>
    <row r="38" spans="1:16" x14ac:dyDescent="0.25">
      <c r="A38" s="53">
        <v>42766</v>
      </c>
      <c r="B38" s="52">
        <v>0.58229166666666665</v>
      </c>
      <c r="C38" s="49">
        <v>418.5</v>
      </c>
      <c r="D38" s="49">
        <v>8.6</v>
      </c>
      <c r="E38" s="49">
        <v>42.715000000000003</v>
      </c>
      <c r="F38" s="49">
        <v>14.686999999999999</v>
      </c>
      <c r="G38" s="5">
        <v>-1.8</v>
      </c>
      <c r="H38" s="49">
        <v>3.5</v>
      </c>
      <c r="I38" s="49">
        <v>7.94</v>
      </c>
      <c r="J38" s="49">
        <v>8.77</v>
      </c>
      <c r="K38" s="49">
        <v>91.318700000000007</v>
      </c>
      <c r="L38" s="49">
        <v>30.07</v>
      </c>
      <c r="O38" s="70">
        <f t="shared" si="0"/>
        <v>0.15539999999999998</v>
      </c>
      <c r="P38" s="1">
        <f t="shared" si="1"/>
        <v>41.535000000000004</v>
      </c>
    </row>
    <row r="39" spans="1:16" x14ac:dyDescent="0.25">
      <c r="A39" s="53">
        <v>42766</v>
      </c>
      <c r="B39" s="52">
        <v>0.58240740740740737</v>
      </c>
      <c r="C39" s="49">
        <v>418.66669999999999</v>
      </c>
      <c r="D39" s="49">
        <v>8.6</v>
      </c>
      <c r="E39" s="49">
        <v>42.655000000000001</v>
      </c>
      <c r="F39" s="49">
        <v>14.686999999999999</v>
      </c>
      <c r="G39" s="5">
        <v>-1.4</v>
      </c>
      <c r="H39" s="49">
        <v>3.47</v>
      </c>
      <c r="I39" s="49">
        <v>7.94</v>
      </c>
      <c r="J39" s="49">
        <v>8.7899999999999991</v>
      </c>
      <c r="K39" s="49">
        <v>91.55</v>
      </c>
      <c r="L39" s="49">
        <v>30.07</v>
      </c>
      <c r="O39" s="70">
        <f t="shared" si="0"/>
        <v>0.17679999999999998</v>
      </c>
      <c r="P39" s="1">
        <f t="shared" si="1"/>
        <v>41.475000000000001</v>
      </c>
    </row>
    <row r="40" spans="1:16" x14ac:dyDescent="0.25">
      <c r="A40" s="53">
        <v>42766</v>
      </c>
      <c r="B40" s="52">
        <v>0.58252314814814821</v>
      </c>
      <c r="C40" s="49">
        <v>418.83330000000001</v>
      </c>
      <c r="D40" s="49">
        <v>8.6</v>
      </c>
      <c r="E40" s="49">
        <v>42.692999999999998</v>
      </c>
      <c r="F40" s="49">
        <v>14.686999999999999</v>
      </c>
      <c r="G40" s="5">
        <v>-0.6</v>
      </c>
      <c r="H40" s="49">
        <v>3.47</v>
      </c>
      <c r="I40" s="49">
        <v>7.94</v>
      </c>
      <c r="J40" s="49">
        <v>8.81</v>
      </c>
      <c r="K40" s="49">
        <v>91.759799999999998</v>
      </c>
      <c r="L40" s="49">
        <v>30.07</v>
      </c>
      <c r="O40" s="70">
        <f t="shared" si="0"/>
        <v>0.21959999999999999</v>
      </c>
      <c r="P40" s="1">
        <f t="shared" si="1"/>
        <v>41.512999999999998</v>
      </c>
    </row>
    <row r="41" spans="1:16" x14ac:dyDescent="0.25">
      <c r="A41" s="53">
        <v>42766</v>
      </c>
      <c r="B41" s="52">
        <v>0.58263888888888882</v>
      </c>
      <c r="C41" s="49">
        <v>419</v>
      </c>
      <c r="D41" s="49">
        <v>8.61</v>
      </c>
      <c r="E41" s="49">
        <v>42.637999999999998</v>
      </c>
      <c r="F41" s="49">
        <v>14.686999999999999</v>
      </c>
      <c r="G41" s="5">
        <v>-0.8</v>
      </c>
      <c r="H41" s="49">
        <v>3.47</v>
      </c>
      <c r="I41" s="49">
        <v>7.94</v>
      </c>
      <c r="J41" s="49">
        <v>8.81</v>
      </c>
      <c r="K41" s="49">
        <v>91.7791</v>
      </c>
      <c r="L41" s="49">
        <v>30.06</v>
      </c>
      <c r="O41" s="70">
        <f t="shared" si="0"/>
        <v>0.20889999999999997</v>
      </c>
      <c r="P41" s="1">
        <f t="shared" si="1"/>
        <v>41.457999999999998</v>
      </c>
    </row>
    <row r="42" spans="1:16" x14ac:dyDescent="0.25">
      <c r="A42" s="53">
        <v>42766</v>
      </c>
      <c r="B42" s="52">
        <v>0.58275462962962965</v>
      </c>
      <c r="C42" s="49">
        <v>419.16669999999999</v>
      </c>
      <c r="D42" s="49">
        <v>8.6</v>
      </c>
      <c r="E42" s="49">
        <v>42.692999999999998</v>
      </c>
      <c r="F42" s="49">
        <v>14.686999999999999</v>
      </c>
      <c r="G42" s="5">
        <v>-1.2</v>
      </c>
      <c r="H42" s="49">
        <v>3.5</v>
      </c>
      <c r="I42" s="49">
        <v>7.94</v>
      </c>
      <c r="J42" s="49">
        <v>8.83</v>
      </c>
      <c r="K42" s="49">
        <v>91.917500000000004</v>
      </c>
      <c r="L42" s="49">
        <v>30.07</v>
      </c>
      <c r="O42" s="70">
        <f t="shared" si="0"/>
        <v>0.1875</v>
      </c>
      <c r="P42" s="1">
        <f t="shared" si="1"/>
        <v>41.512999999999998</v>
      </c>
    </row>
    <row r="43" spans="1:16" x14ac:dyDescent="0.25">
      <c r="A43" s="53">
        <v>42766</v>
      </c>
      <c r="B43" s="52">
        <v>0.58287037037037037</v>
      </c>
      <c r="C43" s="49">
        <v>419.33330000000001</v>
      </c>
      <c r="D43" s="49">
        <v>8.6</v>
      </c>
      <c r="E43" s="49">
        <v>42.72</v>
      </c>
      <c r="F43" s="49">
        <v>14.686999999999999</v>
      </c>
      <c r="G43" s="5">
        <v>-1</v>
      </c>
      <c r="H43" s="49">
        <v>3.5</v>
      </c>
      <c r="I43" s="49">
        <v>7.94</v>
      </c>
      <c r="J43" s="49">
        <v>8.82</v>
      </c>
      <c r="K43" s="49">
        <v>91.857299999999995</v>
      </c>
      <c r="L43" s="49">
        <v>30.06</v>
      </c>
      <c r="O43" s="70">
        <f t="shared" si="0"/>
        <v>0.19819999999999999</v>
      </c>
      <c r="P43" s="1">
        <f t="shared" si="1"/>
        <v>41.54</v>
      </c>
    </row>
    <row r="44" spans="1:16" x14ac:dyDescent="0.25">
      <c r="A44" s="53">
        <v>42766</v>
      </c>
      <c r="B44" s="52">
        <v>0.58298611111111109</v>
      </c>
      <c r="C44" s="49">
        <v>419.5</v>
      </c>
      <c r="D44" s="49">
        <v>8.6</v>
      </c>
      <c r="E44" s="49">
        <v>42.524000000000001</v>
      </c>
      <c r="F44" s="49">
        <v>14.686999999999999</v>
      </c>
      <c r="G44" s="5">
        <v>-1.3</v>
      </c>
      <c r="H44" s="49">
        <v>3.47</v>
      </c>
      <c r="I44" s="49">
        <v>7.94</v>
      </c>
      <c r="J44" s="49">
        <v>8.81</v>
      </c>
      <c r="K44" s="49">
        <v>91.774500000000003</v>
      </c>
      <c r="L44" s="49">
        <v>30.06</v>
      </c>
      <c r="O44" s="70">
        <f t="shared" si="0"/>
        <v>0.18214999999999998</v>
      </c>
      <c r="P44" s="1">
        <f t="shared" si="1"/>
        <v>41.344000000000001</v>
      </c>
    </row>
    <row r="45" spans="1:16" x14ac:dyDescent="0.25">
      <c r="A45" s="53">
        <v>42766</v>
      </c>
      <c r="B45" s="52">
        <v>0.58310185185185182</v>
      </c>
      <c r="C45" s="49">
        <v>419.66669999999999</v>
      </c>
      <c r="D45" s="49">
        <v>8.6</v>
      </c>
      <c r="E45" s="49">
        <v>42.502000000000002</v>
      </c>
      <c r="F45" s="49">
        <v>14.686999999999999</v>
      </c>
      <c r="G45" s="5">
        <v>-0.8</v>
      </c>
      <c r="H45" s="49">
        <v>3.47</v>
      </c>
      <c r="I45" s="49">
        <v>7.94</v>
      </c>
      <c r="J45" s="49">
        <v>8.81</v>
      </c>
      <c r="K45" s="49">
        <v>91.737300000000005</v>
      </c>
      <c r="L45" s="49">
        <v>30.06</v>
      </c>
      <c r="O45" s="70">
        <f t="shared" si="0"/>
        <v>0.20889999999999997</v>
      </c>
      <c r="P45" s="1">
        <f t="shared" si="1"/>
        <v>41.322000000000003</v>
      </c>
    </row>
    <row r="46" spans="1:16" x14ac:dyDescent="0.25">
      <c r="A46" s="53">
        <v>42766</v>
      </c>
      <c r="B46" s="52">
        <v>0.58321759259259254</v>
      </c>
      <c r="C46" s="49">
        <v>419.83330000000001</v>
      </c>
      <c r="D46" s="49">
        <v>8.6</v>
      </c>
      <c r="E46" s="49">
        <v>42.453000000000003</v>
      </c>
      <c r="F46" s="49">
        <v>14.686999999999999</v>
      </c>
      <c r="G46" s="5">
        <v>-0.6</v>
      </c>
      <c r="H46" s="49">
        <v>3.47</v>
      </c>
      <c r="I46" s="49">
        <v>7.94</v>
      </c>
      <c r="J46" s="49">
        <v>8.82</v>
      </c>
      <c r="K46" s="49">
        <v>91.828400000000002</v>
      </c>
      <c r="L46" s="49">
        <v>30.06</v>
      </c>
      <c r="O46" s="70">
        <f t="shared" si="0"/>
        <v>0.21959999999999999</v>
      </c>
      <c r="P46" s="1">
        <f t="shared" si="1"/>
        <v>41.273000000000003</v>
      </c>
    </row>
    <row r="47" spans="1:16" x14ac:dyDescent="0.25">
      <c r="A47" s="53">
        <v>42766</v>
      </c>
      <c r="B47" s="52">
        <v>0.58333333333333337</v>
      </c>
      <c r="C47" s="49">
        <v>420</v>
      </c>
      <c r="D47" s="49">
        <v>8.6</v>
      </c>
      <c r="E47" s="49">
        <v>43.036999999999999</v>
      </c>
      <c r="F47" s="49">
        <v>14.686999999999999</v>
      </c>
      <c r="G47" s="5">
        <v>-0.9</v>
      </c>
      <c r="H47" s="49">
        <v>3.5</v>
      </c>
      <c r="I47" s="49">
        <v>7.94</v>
      </c>
      <c r="J47" s="49">
        <v>8.81</v>
      </c>
      <c r="K47" s="49">
        <v>91.697999999999993</v>
      </c>
      <c r="L47" s="49">
        <v>30.05</v>
      </c>
      <c r="O47" s="70">
        <f t="shared" si="0"/>
        <v>0.20354999999999998</v>
      </c>
      <c r="P47" s="1">
        <f t="shared" si="1"/>
        <v>41.856999999999999</v>
      </c>
    </row>
    <row r="48" spans="1:16" x14ac:dyDescent="0.25">
      <c r="A48" s="53">
        <v>42766</v>
      </c>
      <c r="B48" s="52">
        <v>0.58344907407407409</v>
      </c>
      <c r="C48" s="49">
        <v>420.16669999999999</v>
      </c>
      <c r="D48" s="49">
        <v>8.6</v>
      </c>
      <c r="E48" s="49">
        <v>41.984000000000002</v>
      </c>
      <c r="F48" s="49">
        <v>14.686999999999999</v>
      </c>
      <c r="G48" s="5">
        <v>-1.2</v>
      </c>
      <c r="H48" s="49">
        <v>3.47</v>
      </c>
      <c r="I48" s="49">
        <v>7.94</v>
      </c>
      <c r="J48" s="49">
        <v>8.81</v>
      </c>
      <c r="K48" s="49">
        <v>91.697400000000002</v>
      </c>
      <c r="L48" s="49">
        <v>30.05</v>
      </c>
      <c r="O48" s="70">
        <f t="shared" si="0"/>
        <v>0.1875</v>
      </c>
      <c r="P48" s="1">
        <f t="shared" si="1"/>
        <v>40.804000000000002</v>
      </c>
    </row>
    <row r="49" spans="1:16" x14ac:dyDescent="0.25">
      <c r="A49" s="53">
        <v>42766</v>
      </c>
      <c r="B49" s="52">
        <v>0.58356481481481481</v>
      </c>
      <c r="C49" s="49">
        <v>420.33330000000001</v>
      </c>
      <c r="D49" s="49">
        <v>8.6</v>
      </c>
      <c r="E49" s="49">
        <v>40.576000000000001</v>
      </c>
      <c r="F49" s="49">
        <v>14.686999999999999</v>
      </c>
      <c r="G49" s="5">
        <v>-1.4</v>
      </c>
      <c r="H49" s="49">
        <v>3.4409999999999998</v>
      </c>
      <c r="I49" s="49">
        <v>7.94</v>
      </c>
      <c r="J49" s="49">
        <v>8.81</v>
      </c>
      <c r="K49" s="49">
        <v>91.748900000000006</v>
      </c>
      <c r="L49" s="49">
        <v>30.05</v>
      </c>
      <c r="O49" s="70">
        <f t="shared" si="0"/>
        <v>0.17679999999999998</v>
      </c>
      <c r="P49" s="1">
        <f t="shared" si="1"/>
        <v>39.396000000000001</v>
      </c>
    </row>
    <row r="50" spans="1:16" x14ac:dyDescent="0.25">
      <c r="A50" s="53">
        <v>42766</v>
      </c>
      <c r="B50" s="52">
        <v>0.58368055555555554</v>
      </c>
      <c r="C50" s="49">
        <v>420.5</v>
      </c>
      <c r="D50" s="49">
        <v>8.59</v>
      </c>
      <c r="E50" s="49">
        <v>33.628999999999998</v>
      </c>
      <c r="F50" s="49">
        <v>14.686999999999999</v>
      </c>
      <c r="G50" s="5">
        <v>-1.6</v>
      </c>
      <c r="H50" s="49">
        <v>3.5</v>
      </c>
      <c r="I50" s="49">
        <v>7.95</v>
      </c>
      <c r="J50" s="49">
        <v>8.86</v>
      </c>
      <c r="K50" s="49">
        <v>92.190700000000007</v>
      </c>
      <c r="L50" s="49">
        <v>30.04</v>
      </c>
      <c r="O50" s="70">
        <f t="shared" si="0"/>
        <v>0.16609999999999997</v>
      </c>
      <c r="P50" s="1">
        <f t="shared" si="1"/>
        <v>32.448999999999998</v>
      </c>
    </row>
    <row r="51" spans="1:16" x14ac:dyDescent="0.25">
      <c r="A51" s="53">
        <v>42766</v>
      </c>
      <c r="B51" s="52">
        <v>0.58379629629629626</v>
      </c>
      <c r="C51" s="49">
        <v>420.66669999999999</v>
      </c>
      <c r="D51" s="49">
        <v>8.59</v>
      </c>
      <c r="E51" s="49">
        <v>25.056999999999999</v>
      </c>
      <c r="F51" s="49">
        <v>14.686999999999999</v>
      </c>
      <c r="G51" s="5">
        <v>-2.2000000000000002</v>
      </c>
      <c r="H51" s="49">
        <v>3.47</v>
      </c>
      <c r="I51" s="49">
        <v>7.95</v>
      </c>
      <c r="J51" s="49">
        <v>8.91</v>
      </c>
      <c r="K51" s="49">
        <v>92.773700000000005</v>
      </c>
      <c r="L51" s="49">
        <v>30.03</v>
      </c>
      <c r="O51" s="70">
        <f t="shared" si="0"/>
        <v>0.13399999999999995</v>
      </c>
      <c r="P51" s="1">
        <f t="shared" si="1"/>
        <v>23.876999999999999</v>
      </c>
    </row>
    <row r="52" spans="1:16" x14ac:dyDescent="0.25">
      <c r="A52" s="53">
        <v>42766</v>
      </c>
      <c r="B52" s="52">
        <v>0.58391203703703709</v>
      </c>
      <c r="C52" s="49">
        <v>420.83330000000001</v>
      </c>
      <c r="D52" s="49">
        <v>8.59</v>
      </c>
      <c r="E52" s="49">
        <v>22.841999999999999</v>
      </c>
      <c r="F52" s="49">
        <v>14.686999999999999</v>
      </c>
      <c r="G52" s="5">
        <v>-1.7</v>
      </c>
      <c r="H52" s="49">
        <v>3.5</v>
      </c>
      <c r="I52" s="49">
        <v>7.95</v>
      </c>
      <c r="J52" s="49">
        <v>8.9499999999999993</v>
      </c>
      <c r="K52" s="49">
        <v>93.146699999999996</v>
      </c>
      <c r="L52" s="49">
        <v>30.03</v>
      </c>
      <c r="O52" s="70">
        <f t="shared" si="0"/>
        <v>0.16075</v>
      </c>
      <c r="P52" s="1">
        <f t="shared" si="1"/>
        <v>21.661999999999999</v>
      </c>
    </row>
    <row r="53" spans="1:16" x14ac:dyDescent="0.25">
      <c r="A53" s="53">
        <v>42766</v>
      </c>
      <c r="B53" s="52">
        <v>0.58402777777777781</v>
      </c>
      <c r="C53" s="49">
        <v>421</v>
      </c>
      <c r="D53" s="49">
        <v>8.58</v>
      </c>
      <c r="E53" s="49">
        <v>22.972999999999999</v>
      </c>
      <c r="F53" s="49">
        <v>14.686999999999999</v>
      </c>
      <c r="G53" s="5">
        <v>-1.9</v>
      </c>
      <c r="H53" s="49">
        <v>3.47</v>
      </c>
      <c r="I53" s="49">
        <v>7.95</v>
      </c>
      <c r="J53" s="49">
        <v>8.98</v>
      </c>
      <c r="K53" s="49">
        <v>93.408500000000004</v>
      </c>
      <c r="L53" s="49">
        <v>30.02</v>
      </c>
      <c r="O53" s="70">
        <f t="shared" si="0"/>
        <v>0.15004999999999999</v>
      </c>
      <c r="P53" s="1">
        <f t="shared" si="1"/>
        <v>21.792999999999999</v>
      </c>
    </row>
    <row r="54" spans="1:16" x14ac:dyDescent="0.25">
      <c r="A54" s="53">
        <v>42766</v>
      </c>
      <c r="B54" s="52">
        <v>0.58414351851851853</v>
      </c>
      <c r="C54" s="49">
        <v>421.16669999999999</v>
      </c>
      <c r="D54" s="49">
        <v>8.59</v>
      </c>
      <c r="E54" s="49">
        <v>22.782</v>
      </c>
      <c r="F54" s="49">
        <v>14.686999999999999</v>
      </c>
      <c r="G54" s="5">
        <v>-2.2000000000000002</v>
      </c>
      <c r="H54" s="49">
        <v>3.47</v>
      </c>
      <c r="I54" s="49">
        <v>7.95</v>
      </c>
      <c r="J54" s="49">
        <v>8.98</v>
      </c>
      <c r="K54" s="49">
        <v>93.498500000000007</v>
      </c>
      <c r="L54" s="49">
        <v>30.02</v>
      </c>
      <c r="O54" s="70">
        <f t="shared" si="0"/>
        <v>0.13399999999999995</v>
      </c>
      <c r="P54" s="1">
        <f t="shared" si="1"/>
        <v>21.602</v>
      </c>
    </row>
    <row r="55" spans="1:16" x14ac:dyDescent="0.25">
      <c r="A55" s="53">
        <v>42766</v>
      </c>
      <c r="B55" s="52">
        <v>0.58425925925925926</v>
      </c>
      <c r="C55" s="49">
        <v>421.33330000000001</v>
      </c>
      <c r="D55" s="49">
        <v>8.59</v>
      </c>
      <c r="E55" s="49">
        <v>22.972999999999999</v>
      </c>
      <c r="F55" s="49">
        <v>14.686999999999999</v>
      </c>
      <c r="G55" s="5">
        <v>-2.2000000000000002</v>
      </c>
      <c r="H55" s="49">
        <v>3.47</v>
      </c>
      <c r="I55" s="49">
        <v>7.95</v>
      </c>
      <c r="J55" s="49">
        <v>8.98</v>
      </c>
      <c r="K55" s="49">
        <v>93.437799999999996</v>
      </c>
      <c r="L55" s="49">
        <v>30.02</v>
      </c>
      <c r="O55" s="70">
        <f t="shared" si="0"/>
        <v>0.13399999999999995</v>
      </c>
      <c r="P55" s="1">
        <f t="shared" si="1"/>
        <v>21.792999999999999</v>
      </c>
    </row>
    <row r="56" spans="1:16" x14ac:dyDescent="0.25">
      <c r="A56" s="53">
        <v>42766</v>
      </c>
      <c r="B56" s="52">
        <v>0.58437499999999998</v>
      </c>
      <c r="C56" s="49">
        <v>421.5</v>
      </c>
      <c r="D56" s="49">
        <v>8.58</v>
      </c>
      <c r="E56" s="49">
        <v>22.972999999999999</v>
      </c>
      <c r="F56" s="49">
        <v>14.686999999999999</v>
      </c>
      <c r="G56" s="5">
        <v>-2</v>
      </c>
      <c r="H56" s="49">
        <v>3.47</v>
      </c>
      <c r="I56" s="49">
        <v>7.95</v>
      </c>
      <c r="J56" s="49">
        <v>8.99</v>
      </c>
      <c r="K56" s="49">
        <v>93.555000000000007</v>
      </c>
      <c r="L56" s="49">
        <v>30.03</v>
      </c>
      <c r="O56" s="70">
        <f t="shared" si="0"/>
        <v>0.1447</v>
      </c>
      <c r="P56" s="1">
        <f t="shared" si="1"/>
        <v>21.792999999999999</v>
      </c>
    </row>
    <row r="57" spans="1:16" x14ac:dyDescent="0.25">
      <c r="A57" s="53">
        <v>42766</v>
      </c>
      <c r="B57" s="52">
        <v>0.58449074074074081</v>
      </c>
      <c r="C57" s="49">
        <v>421.66669999999999</v>
      </c>
      <c r="D57" s="49">
        <v>8.58</v>
      </c>
      <c r="E57" s="49">
        <v>23.234999999999999</v>
      </c>
      <c r="F57" s="49">
        <v>14.686999999999999</v>
      </c>
      <c r="G57" s="5">
        <v>-1.9</v>
      </c>
      <c r="H57" s="49">
        <v>3.5</v>
      </c>
      <c r="I57" s="49">
        <v>7.95</v>
      </c>
      <c r="J57" s="49">
        <v>9</v>
      </c>
      <c r="K57" s="49">
        <v>93.64</v>
      </c>
      <c r="L57" s="49">
        <v>30.02</v>
      </c>
      <c r="O57" s="70">
        <f t="shared" si="0"/>
        <v>0.15004999999999999</v>
      </c>
      <c r="P57" s="1">
        <f t="shared" si="1"/>
        <v>22.055</v>
      </c>
    </row>
    <row r="58" spans="1:16" x14ac:dyDescent="0.25">
      <c r="A58" s="53">
        <v>42766</v>
      </c>
      <c r="B58" s="52">
        <v>0.58460648148148142</v>
      </c>
      <c r="C58" s="49">
        <v>421.83330000000001</v>
      </c>
      <c r="D58" s="49">
        <v>8.58</v>
      </c>
      <c r="E58" s="49">
        <v>23.219000000000001</v>
      </c>
      <c r="F58" s="49">
        <v>14.686999999999999</v>
      </c>
      <c r="G58" s="5">
        <v>-2.2000000000000002</v>
      </c>
      <c r="H58" s="49">
        <v>3.47</v>
      </c>
      <c r="I58" s="49">
        <v>7.95</v>
      </c>
      <c r="J58" s="49">
        <v>9</v>
      </c>
      <c r="K58" s="49">
        <v>93.664599999999993</v>
      </c>
      <c r="L58" s="49">
        <v>30.02</v>
      </c>
      <c r="O58" s="70">
        <f t="shared" si="0"/>
        <v>0.13399999999999995</v>
      </c>
      <c r="P58" s="1">
        <f t="shared" si="1"/>
        <v>22.039000000000001</v>
      </c>
    </row>
    <row r="59" spans="1:16" x14ac:dyDescent="0.25">
      <c r="A59" s="53">
        <v>42766</v>
      </c>
      <c r="B59" s="52">
        <v>0.58472222222222225</v>
      </c>
      <c r="C59" s="49">
        <v>422</v>
      </c>
      <c r="D59" s="49">
        <v>8.58</v>
      </c>
      <c r="E59" s="49">
        <v>23.186</v>
      </c>
      <c r="F59" s="49">
        <v>14.686999999999999</v>
      </c>
      <c r="G59" s="5">
        <v>-2.7</v>
      </c>
      <c r="H59" s="49">
        <v>3.47</v>
      </c>
      <c r="I59" s="49">
        <v>7.95</v>
      </c>
      <c r="J59" s="49">
        <v>9</v>
      </c>
      <c r="K59" s="49">
        <v>93.71</v>
      </c>
      <c r="L59" s="49">
        <v>30.02</v>
      </c>
      <c r="O59" s="70">
        <f t="shared" si="0"/>
        <v>0.10724999999999998</v>
      </c>
      <c r="P59" s="1">
        <f t="shared" si="1"/>
        <v>22.006</v>
      </c>
    </row>
    <row r="60" spans="1:16" x14ac:dyDescent="0.25">
      <c r="A60" s="53">
        <v>42766</v>
      </c>
      <c r="B60" s="52">
        <v>0.58483796296296298</v>
      </c>
      <c r="C60" s="49">
        <v>422.16669999999999</v>
      </c>
      <c r="D60" s="49">
        <v>8.58</v>
      </c>
      <c r="E60" s="49">
        <v>23.077000000000002</v>
      </c>
      <c r="F60" s="49">
        <v>14.686999999999999</v>
      </c>
      <c r="G60" s="5">
        <v>-2.2999999999999998</v>
      </c>
      <c r="H60" s="49">
        <v>3.47</v>
      </c>
      <c r="I60" s="49">
        <v>7.95</v>
      </c>
      <c r="J60" s="49">
        <v>9.01</v>
      </c>
      <c r="K60" s="49">
        <v>93.762299999999996</v>
      </c>
      <c r="L60" s="49">
        <v>30.02</v>
      </c>
      <c r="O60" s="70">
        <f t="shared" si="0"/>
        <v>0.12864999999999999</v>
      </c>
      <c r="P60" s="1">
        <f t="shared" si="1"/>
        <v>21.897000000000002</v>
      </c>
    </row>
    <row r="61" spans="1:16" x14ac:dyDescent="0.25">
      <c r="A61" s="53">
        <v>42766</v>
      </c>
      <c r="B61" s="52">
        <v>0.5849537037037037</v>
      </c>
      <c r="C61" s="49">
        <v>422.33330000000001</v>
      </c>
      <c r="D61" s="49">
        <v>8.59</v>
      </c>
      <c r="E61" s="49">
        <v>22.864000000000001</v>
      </c>
      <c r="F61" s="49">
        <v>14.686999999999999</v>
      </c>
      <c r="G61" s="5">
        <v>-2.8</v>
      </c>
      <c r="H61" s="49">
        <v>3.47</v>
      </c>
      <c r="I61" s="49">
        <v>7.95</v>
      </c>
      <c r="J61" s="49">
        <v>9</v>
      </c>
      <c r="K61" s="49">
        <v>93.699799999999996</v>
      </c>
      <c r="L61" s="49">
        <v>30.02</v>
      </c>
      <c r="O61" s="70">
        <f t="shared" si="0"/>
        <v>0.10189999999999999</v>
      </c>
      <c r="P61" s="1">
        <f t="shared" si="1"/>
        <v>21.684000000000001</v>
      </c>
    </row>
    <row r="62" spans="1:16" x14ac:dyDescent="0.25">
      <c r="A62" s="53">
        <v>42766</v>
      </c>
      <c r="B62" s="52">
        <v>0.58506944444444442</v>
      </c>
      <c r="C62" s="49">
        <v>422.5</v>
      </c>
      <c r="D62" s="49">
        <v>8.58</v>
      </c>
      <c r="E62" s="49">
        <v>22.972999999999999</v>
      </c>
      <c r="F62" s="49">
        <v>14.686999999999999</v>
      </c>
      <c r="G62" s="5">
        <v>-2.4</v>
      </c>
      <c r="H62" s="49">
        <v>3.47</v>
      </c>
      <c r="I62" s="49">
        <v>7.96</v>
      </c>
      <c r="J62" s="49">
        <v>9</v>
      </c>
      <c r="K62" s="49">
        <v>93.701099999999997</v>
      </c>
      <c r="L62" s="49">
        <v>30.02</v>
      </c>
      <c r="O62" s="70">
        <f t="shared" si="0"/>
        <v>0.12329999999999999</v>
      </c>
      <c r="P62" s="1">
        <f t="shared" si="1"/>
        <v>21.792999999999999</v>
      </c>
    </row>
    <row r="63" spans="1:16" x14ac:dyDescent="0.25">
      <c r="A63" s="53">
        <v>42766</v>
      </c>
      <c r="B63" s="52">
        <v>0.58518518518518514</v>
      </c>
      <c r="C63" s="49">
        <v>422.66669999999999</v>
      </c>
      <c r="D63" s="49">
        <v>8.58</v>
      </c>
      <c r="E63" s="49">
        <v>22.859000000000002</v>
      </c>
      <c r="F63" s="49">
        <v>14.686999999999999</v>
      </c>
      <c r="G63" s="5">
        <v>-0.9</v>
      </c>
      <c r="H63" s="49">
        <v>3.47</v>
      </c>
      <c r="I63" s="49">
        <v>7.96</v>
      </c>
      <c r="J63" s="49">
        <v>9.01</v>
      </c>
      <c r="K63" s="49">
        <v>93.752300000000005</v>
      </c>
      <c r="L63" s="49">
        <v>30.02</v>
      </c>
      <c r="O63" s="70">
        <f t="shared" si="0"/>
        <v>0.20354999999999998</v>
      </c>
      <c r="P63" s="1">
        <f t="shared" si="1"/>
        <v>21.679000000000002</v>
      </c>
    </row>
    <row r="64" spans="1:16" x14ac:dyDescent="0.25">
      <c r="A64" s="53">
        <v>42766</v>
      </c>
      <c r="B64" s="52">
        <v>0.58530092592592597</v>
      </c>
      <c r="C64" s="49">
        <v>422.83330000000001</v>
      </c>
      <c r="D64" s="49">
        <v>8.58</v>
      </c>
      <c r="E64" s="49">
        <v>23.006</v>
      </c>
      <c r="F64" s="49">
        <v>14.686999999999999</v>
      </c>
      <c r="G64" s="5">
        <v>-3.1</v>
      </c>
      <c r="H64" s="49">
        <v>3.5</v>
      </c>
      <c r="I64" s="49">
        <v>7.96</v>
      </c>
      <c r="J64" s="49">
        <v>9.01</v>
      </c>
      <c r="K64" s="49">
        <v>93.786799999999999</v>
      </c>
      <c r="L64" s="49">
        <v>30.03</v>
      </c>
      <c r="O64" s="70">
        <f t="shared" si="0"/>
        <v>8.5849999999999982E-2</v>
      </c>
      <c r="P64" s="1">
        <f t="shared" si="1"/>
        <v>21.826000000000001</v>
      </c>
    </row>
    <row r="65" spans="1:16" x14ac:dyDescent="0.25">
      <c r="A65" s="53">
        <v>42766</v>
      </c>
      <c r="B65" s="52">
        <v>0.5854166666666667</v>
      </c>
      <c r="C65" s="49">
        <v>423</v>
      </c>
      <c r="D65" s="49">
        <v>8.58</v>
      </c>
      <c r="E65" s="49">
        <v>23.055</v>
      </c>
      <c r="F65" s="49">
        <v>14.686999999999999</v>
      </c>
      <c r="G65" s="5">
        <v>-2.7</v>
      </c>
      <c r="H65" s="49">
        <v>3.47</v>
      </c>
      <c r="I65" s="49">
        <v>7.96</v>
      </c>
      <c r="J65" s="49">
        <v>9.01</v>
      </c>
      <c r="K65" s="49">
        <v>93.790899999999993</v>
      </c>
      <c r="L65" s="49">
        <v>30.02</v>
      </c>
      <c r="O65" s="70">
        <f t="shared" si="0"/>
        <v>0.10724999999999998</v>
      </c>
      <c r="P65" s="1">
        <f t="shared" si="1"/>
        <v>21.875</v>
      </c>
    </row>
    <row r="66" spans="1:16" x14ac:dyDescent="0.25">
      <c r="A66" s="53">
        <v>42766</v>
      </c>
      <c r="B66" s="52">
        <v>0.58553240740740742</v>
      </c>
      <c r="C66" s="49">
        <v>423.16669999999999</v>
      </c>
      <c r="D66" s="49">
        <v>8.58</v>
      </c>
      <c r="E66" s="49">
        <v>23.039000000000001</v>
      </c>
      <c r="F66" s="49">
        <v>14.686999999999999</v>
      </c>
      <c r="G66" s="5">
        <v>-1.6</v>
      </c>
      <c r="H66" s="49">
        <v>3.47</v>
      </c>
      <c r="I66" s="49">
        <v>7.96</v>
      </c>
      <c r="J66" s="49">
        <v>9.01</v>
      </c>
      <c r="K66" s="49">
        <v>93.745999999999995</v>
      </c>
      <c r="L66" s="49">
        <v>30.01</v>
      </c>
      <c r="O66" s="70">
        <f t="shared" si="0"/>
        <v>0.16609999999999997</v>
      </c>
      <c r="P66" s="1">
        <f t="shared" si="1"/>
        <v>21.859000000000002</v>
      </c>
    </row>
    <row r="67" spans="1:16" x14ac:dyDescent="0.25">
      <c r="A67" s="53">
        <v>42766</v>
      </c>
      <c r="B67" s="52">
        <v>0.58564814814814814</v>
      </c>
      <c r="C67" s="49">
        <v>423.33330000000001</v>
      </c>
      <c r="D67" s="49">
        <v>8.58</v>
      </c>
      <c r="E67" s="49">
        <v>23.126000000000001</v>
      </c>
      <c r="F67" s="49">
        <v>14.686999999999999</v>
      </c>
      <c r="G67" s="5">
        <v>-2.9</v>
      </c>
      <c r="H67" s="49">
        <v>3.47</v>
      </c>
      <c r="I67" s="49">
        <v>7.96</v>
      </c>
      <c r="J67" s="49">
        <v>9.02</v>
      </c>
      <c r="K67" s="49">
        <v>93.837100000000007</v>
      </c>
      <c r="L67" s="49">
        <v>30.02</v>
      </c>
      <c r="O67" s="70">
        <f t="shared" si="0"/>
        <v>9.6549999999999997E-2</v>
      </c>
      <c r="P67" s="1">
        <f t="shared" si="1"/>
        <v>21.946000000000002</v>
      </c>
    </row>
    <row r="68" spans="1:16" x14ac:dyDescent="0.25">
      <c r="A68" s="53">
        <v>42766</v>
      </c>
      <c r="B68" s="52">
        <v>0.58576388888888886</v>
      </c>
      <c r="C68" s="49">
        <v>423.5</v>
      </c>
      <c r="D68" s="49">
        <v>8.58</v>
      </c>
      <c r="E68" s="49">
        <v>23.065999999999999</v>
      </c>
      <c r="F68" s="49">
        <v>14.686999999999999</v>
      </c>
      <c r="G68" s="5">
        <v>-2.5</v>
      </c>
      <c r="H68" s="49">
        <v>3.47</v>
      </c>
      <c r="I68" s="49">
        <v>7.96</v>
      </c>
      <c r="J68" s="49">
        <v>9</v>
      </c>
      <c r="K68" s="49">
        <v>93.660899999999998</v>
      </c>
      <c r="L68" s="49">
        <v>30.02</v>
      </c>
      <c r="O68" s="70">
        <f t="shared" si="0"/>
        <v>0.11794999999999997</v>
      </c>
      <c r="P68" s="1">
        <f t="shared" si="1"/>
        <v>21.885999999999999</v>
      </c>
    </row>
    <row r="69" spans="1:16" x14ac:dyDescent="0.25">
      <c r="A69" s="53">
        <v>42766</v>
      </c>
      <c r="B69" s="52">
        <v>0.58587962962962969</v>
      </c>
      <c r="C69" s="49">
        <v>423.66669999999999</v>
      </c>
      <c r="D69" s="49">
        <v>8.59</v>
      </c>
      <c r="E69" s="49">
        <v>23.082999999999998</v>
      </c>
      <c r="F69" s="49">
        <v>14.686999999999999</v>
      </c>
      <c r="G69" s="5">
        <v>-2.5</v>
      </c>
      <c r="H69" s="49">
        <v>3.47</v>
      </c>
      <c r="I69" s="49">
        <v>7.96</v>
      </c>
      <c r="J69" s="49">
        <v>9</v>
      </c>
      <c r="K69" s="49">
        <v>93.700999999999993</v>
      </c>
      <c r="L69" s="49">
        <v>30.02</v>
      </c>
      <c r="O69" s="70">
        <f t="shared" si="0"/>
        <v>0.11794999999999997</v>
      </c>
      <c r="P69" s="1">
        <f t="shared" si="1"/>
        <v>21.902999999999999</v>
      </c>
    </row>
    <row r="70" spans="1:16" x14ac:dyDescent="0.25">
      <c r="A70" s="53">
        <v>42766</v>
      </c>
      <c r="B70" s="52">
        <v>0.58599537037037031</v>
      </c>
      <c r="C70" s="49">
        <v>423.83330000000001</v>
      </c>
      <c r="D70" s="49">
        <v>8.59</v>
      </c>
      <c r="E70" s="49">
        <v>23.065999999999999</v>
      </c>
      <c r="F70" s="49">
        <v>14.686999999999999</v>
      </c>
      <c r="G70" s="5">
        <v>-2.5</v>
      </c>
      <c r="H70" s="49">
        <v>3.5</v>
      </c>
      <c r="I70" s="49">
        <v>7.96</v>
      </c>
      <c r="J70" s="49">
        <v>9</v>
      </c>
      <c r="K70" s="49">
        <v>93.687100000000001</v>
      </c>
      <c r="L70" s="49">
        <v>30.02</v>
      </c>
      <c r="O70" s="70">
        <f t="shared" si="0"/>
        <v>0.11794999999999997</v>
      </c>
      <c r="P70" s="1">
        <f t="shared" si="1"/>
        <v>21.885999999999999</v>
      </c>
    </row>
    <row r="71" spans="1:16" x14ac:dyDescent="0.25">
      <c r="A71" s="53">
        <v>42766</v>
      </c>
      <c r="B71" s="52">
        <v>0.58611111111111114</v>
      </c>
      <c r="C71" s="49">
        <v>424</v>
      </c>
      <c r="D71" s="49">
        <v>8.59</v>
      </c>
      <c r="E71" s="49">
        <v>23.055</v>
      </c>
      <c r="F71" s="49">
        <v>14.686999999999999</v>
      </c>
      <c r="G71" s="5">
        <v>-1.5</v>
      </c>
      <c r="H71" s="49">
        <v>3.47</v>
      </c>
      <c r="I71" s="49">
        <v>7.96</v>
      </c>
      <c r="J71" s="49">
        <v>9.02</v>
      </c>
      <c r="K71" s="49">
        <v>93.900599999999997</v>
      </c>
      <c r="L71" s="49">
        <v>30.01</v>
      </c>
      <c r="O71" s="70">
        <f t="shared" si="0"/>
        <v>0.17144999999999999</v>
      </c>
      <c r="P71" s="1">
        <f t="shared" si="1"/>
        <v>21.875</v>
      </c>
    </row>
    <row r="72" spans="1:16" x14ac:dyDescent="0.25">
      <c r="A72" s="53">
        <v>42766</v>
      </c>
      <c r="B72" s="52">
        <v>0.58622685185185186</v>
      </c>
      <c r="C72" s="49">
        <v>424.16669999999999</v>
      </c>
      <c r="D72" s="49">
        <v>8.59</v>
      </c>
      <c r="E72" s="49">
        <v>23.055</v>
      </c>
      <c r="F72" s="49">
        <v>14.686999999999999</v>
      </c>
      <c r="G72" s="5">
        <v>-2.8</v>
      </c>
      <c r="H72" s="49">
        <v>3.47</v>
      </c>
      <c r="I72" s="49">
        <v>7.96</v>
      </c>
      <c r="J72" s="49">
        <v>9</v>
      </c>
      <c r="K72" s="49">
        <v>93.6524</v>
      </c>
      <c r="L72" s="49">
        <v>30.01</v>
      </c>
      <c r="O72" s="70">
        <f t="shared" si="0"/>
        <v>0.10189999999999999</v>
      </c>
      <c r="P72" s="1">
        <f t="shared" si="1"/>
        <v>21.875</v>
      </c>
    </row>
    <row r="73" spans="1:16" x14ac:dyDescent="0.25">
      <c r="A73" s="53">
        <v>42766</v>
      </c>
      <c r="B73" s="52">
        <v>0.58634259259259258</v>
      </c>
      <c r="C73" s="49">
        <v>424.33330000000001</v>
      </c>
      <c r="D73" s="49">
        <v>8.59</v>
      </c>
      <c r="E73" s="49">
        <v>23.120999999999999</v>
      </c>
      <c r="F73" s="49">
        <v>14.686999999999999</v>
      </c>
      <c r="G73" s="5">
        <v>-2.9</v>
      </c>
      <c r="H73" s="49">
        <v>3.47</v>
      </c>
      <c r="I73" s="49">
        <v>7.96</v>
      </c>
      <c r="J73" s="49">
        <v>9</v>
      </c>
      <c r="K73" s="49">
        <v>93.7042</v>
      </c>
      <c r="L73" s="49">
        <v>30.01</v>
      </c>
      <c r="O73" s="70">
        <f t="shared" ref="O73:O136" si="2">IF(G73="","",IF(G73*O$2+O$3&lt;0,0,G73*O$2+O$3))</f>
        <v>9.6549999999999997E-2</v>
      </c>
      <c r="P73" s="1">
        <f t="shared" ref="P73:P136" si="3">E73-P$4</f>
        <v>21.940999999999999</v>
      </c>
    </row>
    <row r="74" spans="1:16" x14ac:dyDescent="0.25">
      <c r="A74" s="53">
        <v>42766</v>
      </c>
      <c r="B74" s="52">
        <v>0.5864583333333333</v>
      </c>
      <c r="C74" s="49">
        <v>424.5</v>
      </c>
      <c r="D74" s="49">
        <v>8.58</v>
      </c>
      <c r="E74" s="49">
        <v>23.120999999999999</v>
      </c>
      <c r="F74" s="49">
        <v>14.686999999999999</v>
      </c>
      <c r="G74" s="5">
        <v>-3.1</v>
      </c>
      <c r="H74" s="49">
        <v>3.47</v>
      </c>
      <c r="I74" s="49">
        <v>7.96</v>
      </c>
      <c r="J74" s="49">
        <v>8.99</v>
      </c>
      <c r="K74" s="49">
        <v>93.550299999999993</v>
      </c>
      <c r="L74" s="49">
        <v>30.02</v>
      </c>
      <c r="O74" s="70">
        <f t="shared" si="2"/>
        <v>8.5849999999999982E-2</v>
      </c>
      <c r="P74" s="1">
        <f t="shared" si="3"/>
        <v>21.940999999999999</v>
      </c>
    </row>
    <row r="75" spans="1:16" x14ac:dyDescent="0.25">
      <c r="A75" s="53">
        <v>42766</v>
      </c>
      <c r="B75" s="52">
        <v>0.58657407407407403</v>
      </c>
      <c r="C75" s="49">
        <v>424.66669999999999</v>
      </c>
      <c r="D75" s="49">
        <v>8.58</v>
      </c>
      <c r="E75" s="49">
        <v>23.152999999999999</v>
      </c>
      <c r="F75" s="49">
        <v>14.686999999999999</v>
      </c>
      <c r="G75" s="5">
        <v>-2.4</v>
      </c>
      <c r="H75" s="49">
        <v>3.4409999999999998</v>
      </c>
      <c r="I75" s="49">
        <v>7.96</v>
      </c>
      <c r="J75" s="49">
        <v>8.99</v>
      </c>
      <c r="K75" s="49">
        <v>93.530699999999996</v>
      </c>
      <c r="L75" s="49">
        <v>30.02</v>
      </c>
      <c r="O75" s="70">
        <f t="shared" si="2"/>
        <v>0.12329999999999999</v>
      </c>
      <c r="P75" s="1">
        <f t="shared" si="3"/>
        <v>21.972999999999999</v>
      </c>
    </row>
    <row r="76" spans="1:16" x14ac:dyDescent="0.25">
      <c r="A76" s="53">
        <v>42766</v>
      </c>
      <c r="B76" s="52">
        <v>0.58668981481481486</v>
      </c>
      <c r="C76" s="49">
        <v>424.83330000000001</v>
      </c>
      <c r="D76" s="49">
        <v>8.58</v>
      </c>
      <c r="E76" s="49">
        <v>23.082000000000001</v>
      </c>
      <c r="F76" s="49">
        <v>14.686999999999999</v>
      </c>
      <c r="G76" s="5">
        <v>-2.5</v>
      </c>
      <c r="H76" s="49">
        <v>3.5</v>
      </c>
      <c r="I76" s="49">
        <v>7.96</v>
      </c>
      <c r="J76" s="49">
        <v>8.99</v>
      </c>
      <c r="K76" s="49">
        <v>93.556399999999996</v>
      </c>
      <c r="L76" s="49">
        <v>30.01</v>
      </c>
      <c r="O76" s="70">
        <f t="shared" si="2"/>
        <v>0.11794999999999997</v>
      </c>
      <c r="P76" s="1">
        <f t="shared" si="3"/>
        <v>21.902000000000001</v>
      </c>
    </row>
    <row r="77" spans="1:16" x14ac:dyDescent="0.25">
      <c r="A77" s="53">
        <v>42766</v>
      </c>
      <c r="B77" s="52">
        <v>0.58680555555555558</v>
      </c>
      <c r="C77" s="49">
        <v>425</v>
      </c>
      <c r="D77" s="49">
        <v>8.59</v>
      </c>
      <c r="E77" s="49">
        <v>22.934999999999999</v>
      </c>
      <c r="F77" s="49">
        <v>14.686999999999999</v>
      </c>
      <c r="G77" s="5">
        <v>-3.1</v>
      </c>
      <c r="H77" s="49">
        <v>3.4409999999999998</v>
      </c>
      <c r="I77" s="49">
        <v>7.96</v>
      </c>
      <c r="J77" s="49">
        <v>8.99</v>
      </c>
      <c r="K77" s="49">
        <v>93.542699999999996</v>
      </c>
      <c r="L77" s="49">
        <v>30.01</v>
      </c>
      <c r="O77" s="70">
        <f t="shared" si="2"/>
        <v>8.5849999999999982E-2</v>
      </c>
      <c r="P77" s="1">
        <f t="shared" si="3"/>
        <v>21.754999999999999</v>
      </c>
    </row>
    <row r="78" spans="1:16" x14ac:dyDescent="0.25">
      <c r="A78" s="53">
        <v>42766</v>
      </c>
      <c r="B78" s="52">
        <v>0.5869212962962963</v>
      </c>
      <c r="C78" s="49">
        <v>425.16669999999999</v>
      </c>
      <c r="D78" s="49">
        <v>8.59</v>
      </c>
      <c r="E78" s="49">
        <v>22.908000000000001</v>
      </c>
      <c r="F78" s="49">
        <v>14.686999999999999</v>
      </c>
      <c r="G78" s="5">
        <v>-1.2</v>
      </c>
      <c r="H78" s="49">
        <v>3.47</v>
      </c>
      <c r="I78" s="49">
        <v>7.96</v>
      </c>
      <c r="J78" s="49">
        <v>8.99</v>
      </c>
      <c r="K78" s="49">
        <v>93.569800000000001</v>
      </c>
      <c r="L78" s="49">
        <v>30.01</v>
      </c>
      <c r="O78" s="70">
        <f t="shared" si="2"/>
        <v>0.1875</v>
      </c>
      <c r="P78" s="1">
        <f t="shared" si="3"/>
        <v>21.728000000000002</v>
      </c>
    </row>
    <row r="79" spans="1:16" x14ac:dyDescent="0.25">
      <c r="A79" s="53">
        <v>42766</v>
      </c>
      <c r="B79" s="52">
        <v>0.58703703703703702</v>
      </c>
      <c r="C79" s="49">
        <v>425.33330000000001</v>
      </c>
      <c r="D79" s="49">
        <v>8.59</v>
      </c>
      <c r="E79" s="49">
        <v>22.940999999999999</v>
      </c>
      <c r="F79" s="49">
        <v>14.686999999999999</v>
      </c>
      <c r="G79" s="5">
        <v>-2.6</v>
      </c>
      <c r="H79" s="49">
        <v>3.5</v>
      </c>
      <c r="I79" s="49">
        <v>7.96</v>
      </c>
      <c r="J79" s="49">
        <v>8.99</v>
      </c>
      <c r="K79" s="49">
        <v>93.597499999999997</v>
      </c>
      <c r="L79" s="49">
        <v>30.01</v>
      </c>
      <c r="O79" s="70">
        <f t="shared" si="2"/>
        <v>0.11259999999999998</v>
      </c>
      <c r="P79" s="1">
        <f t="shared" si="3"/>
        <v>21.760999999999999</v>
      </c>
    </row>
    <row r="80" spans="1:16" x14ac:dyDescent="0.25">
      <c r="A80" s="53">
        <v>42766</v>
      </c>
      <c r="B80" s="52">
        <v>0.58715277777777775</v>
      </c>
      <c r="C80" s="49">
        <v>425.5</v>
      </c>
      <c r="D80" s="49">
        <v>8.59</v>
      </c>
      <c r="E80" s="49">
        <v>22.934999999999999</v>
      </c>
      <c r="F80" s="49">
        <v>14.686999999999999</v>
      </c>
      <c r="G80" s="5">
        <v>-1.6</v>
      </c>
      <c r="H80" s="49">
        <v>3.5</v>
      </c>
      <c r="I80" s="49">
        <v>7.96</v>
      </c>
      <c r="J80" s="49">
        <v>8.99</v>
      </c>
      <c r="K80" s="49">
        <v>93.580600000000004</v>
      </c>
      <c r="L80" s="49">
        <v>30</v>
      </c>
      <c r="O80" s="70">
        <f t="shared" si="2"/>
        <v>0.16609999999999997</v>
      </c>
      <c r="P80" s="1">
        <f t="shared" si="3"/>
        <v>21.754999999999999</v>
      </c>
    </row>
    <row r="81" spans="1:16" x14ac:dyDescent="0.25">
      <c r="A81" s="53">
        <v>42766</v>
      </c>
      <c r="B81" s="52">
        <v>0.58726851851851858</v>
      </c>
      <c r="C81" s="49">
        <v>425.66669999999999</v>
      </c>
      <c r="D81" s="49">
        <v>8.59</v>
      </c>
      <c r="E81" s="49">
        <v>22.957000000000001</v>
      </c>
      <c r="F81" s="49">
        <v>14.686999999999999</v>
      </c>
      <c r="G81" s="5">
        <v>-2.4</v>
      </c>
      <c r="H81" s="49">
        <v>3.5</v>
      </c>
      <c r="I81" s="49">
        <v>7.96</v>
      </c>
      <c r="J81" s="49">
        <v>8.99</v>
      </c>
      <c r="K81" s="49">
        <v>93.607900000000001</v>
      </c>
      <c r="L81" s="49">
        <v>30.01</v>
      </c>
      <c r="O81" s="70">
        <f t="shared" si="2"/>
        <v>0.12329999999999999</v>
      </c>
      <c r="P81" s="1">
        <f t="shared" si="3"/>
        <v>21.777000000000001</v>
      </c>
    </row>
    <row r="82" spans="1:16" x14ac:dyDescent="0.25">
      <c r="A82" s="53">
        <v>42766</v>
      </c>
      <c r="B82" s="52">
        <v>0.58738425925925919</v>
      </c>
      <c r="C82" s="49">
        <v>425.83330000000001</v>
      </c>
      <c r="D82" s="49">
        <v>8.59</v>
      </c>
      <c r="E82" s="49">
        <v>22.968</v>
      </c>
      <c r="F82" s="49">
        <v>14.686999999999999</v>
      </c>
      <c r="G82" s="5">
        <v>-2.8</v>
      </c>
      <c r="H82" s="49">
        <v>3.47</v>
      </c>
      <c r="I82" s="49">
        <v>7.96</v>
      </c>
      <c r="J82" s="49">
        <v>9</v>
      </c>
      <c r="K82" s="49">
        <v>93.657200000000003</v>
      </c>
      <c r="L82" s="49">
        <v>30.01</v>
      </c>
      <c r="O82" s="70">
        <f t="shared" si="2"/>
        <v>0.10189999999999999</v>
      </c>
      <c r="P82" s="1">
        <f t="shared" si="3"/>
        <v>21.788</v>
      </c>
    </row>
    <row r="83" spans="1:16" x14ac:dyDescent="0.25">
      <c r="A83" s="53">
        <v>42766</v>
      </c>
      <c r="B83" s="52">
        <v>0.58750000000000002</v>
      </c>
      <c r="C83" s="49">
        <v>426</v>
      </c>
      <c r="D83" s="49">
        <v>8.58</v>
      </c>
      <c r="E83" s="49">
        <v>22.946000000000002</v>
      </c>
      <c r="F83" s="49">
        <v>14.686999999999999</v>
      </c>
      <c r="G83" s="5">
        <v>-2.1</v>
      </c>
      <c r="H83" s="49">
        <v>3.5</v>
      </c>
      <c r="I83" s="49">
        <v>7.96</v>
      </c>
      <c r="J83" s="49">
        <v>8.99</v>
      </c>
      <c r="K83" s="49">
        <v>93.530199999999994</v>
      </c>
      <c r="L83" s="49">
        <v>30.02</v>
      </c>
      <c r="O83" s="70">
        <f t="shared" si="2"/>
        <v>0.13934999999999997</v>
      </c>
      <c r="P83" s="1">
        <f t="shared" si="3"/>
        <v>21.766000000000002</v>
      </c>
    </row>
    <row r="84" spans="1:16" x14ac:dyDescent="0.25">
      <c r="A84" s="53">
        <v>42766</v>
      </c>
      <c r="B84" s="52">
        <v>0.58761574074074074</v>
      </c>
      <c r="C84" s="49">
        <v>426.16669999999999</v>
      </c>
      <c r="D84" s="49">
        <v>8.59</v>
      </c>
      <c r="E84" s="49">
        <v>22.978999999999999</v>
      </c>
      <c r="F84" s="49">
        <v>14.686999999999999</v>
      </c>
      <c r="G84" s="5">
        <v>-2.5</v>
      </c>
      <c r="H84" s="49">
        <v>3.47</v>
      </c>
      <c r="I84" s="49">
        <v>7.96</v>
      </c>
      <c r="J84" s="49">
        <v>8.99</v>
      </c>
      <c r="K84" s="49">
        <v>93.526200000000003</v>
      </c>
      <c r="L84" s="49">
        <v>30.01</v>
      </c>
      <c r="O84" s="70">
        <f t="shared" si="2"/>
        <v>0.11794999999999997</v>
      </c>
      <c r="P84" s="1">
        <f t="shared" si="3"/>
        <v>21.798999999999999</v>
      </c>
    </row>
    <row r="85" spans="1:16" x14ac:dyDescent="0.25">
      <c r="A85" s="53">
        <v>42766</v>
      </c>
      <c r="B85" s="52">
        <v>0.58773148148148147</v>
      </c>
      <c r="C85" s="49">
        <v>426.33330000000001</v>
      </c>
      <c r="D85" s="49">
        <v>8.58</v>
      </c>
      <c r="E85" s="49">
        <v>22.978999999999999</v>
      </c>
      <c r="F85" s="49">
        <v>14.686999999999999</v>
      </c>
      <c r="G85" s="5">
        <v>-1.7</v>
      </c>
      <c r="H85" s="49">
        <v>3.47</v>
      </c>
      <c r="I85" s="49">
        <v>7.96</v>
      </c>
      <c r="J85" s="49">
        <v>8.99</v>
      </c>
      <c r="K85" s="49">
        <v>93.598399999999998</v>
      </c>
      <c r="L85" s="49">
        <v>30.01</v>
      </c>
      <c r="O85" s="70">
        <f t="shared" si="2"/>
        <v>0.16075</v>
      </c>
      <c r="P85" s="1">
        <f t="shared" si="3"/>
        <v>21.798999999999999</v>
      </c>
    </row>
    <row r="86" spans="1:16" x14ac:dyDescent="0.25">
      <c r="A86" s="53">
        <v>42766</v>
      </c>
      <c r="B86" s="52">
        <v>0.58784722222222219</v>
      </c>
      <c r="C86" s="49">
        <v>426.5</v>
      </c>
      <c r="D86" s="49">
        <v>8.59</v>
      </c>
      <c r="E86" s="49">
        <v>23.207999999999998</v>
      </c>
      <c r="F86" s="49">
        <v>14.686999999999999</v>
      </c>
      <c r="G86" s="5">
        <v>-1.4</v>
      </c>
      <c r="H86" s="49">
        <v>3.5</v>
      </c>
      <c r="I86" s="49">
        <v>7.96</v>
      </c>
      <c r="J86" s="49">
        <v>9</v>
      </c>
      <c r="K86" s="49">
        <v>93.681899999999999</v>
      </c>
      <c r="L86" s="49">
        <v>30.02</v>
      </c>
      <c r="O86" s="70">
        <f t="shared" si="2"/>
        <v>0.17679999999999998</v>
      </c>
      <c r="P86" s="1">
        <f t="shared" si="3"/>
        <v>22.027999999999999</v>
      </c>
    </row>
    <row r="87" spans="1:16" x14ac:dyDescent="0.25">
      <c r="A87" s="53">
        <v>42766</v>
      </c>
      <c r="B87" s="52">
        <v>0.58796296296296291</v>
      </c>
      <c r="C87" s="49">
        <v>426.66669999999999</v>
      </c>
      <c r="D87" s="49">
        <v>8.59</v>
      </c>
      <c r="E87" s="49">
        <v>23.114999999999998</v>
      </c>
      <c r="F87" s="49">
        <v>14.686999999999999</v>
      </c>
      <c r="G87" s="5">
        <v>-2.9</v>
      </c>
      <c r="H87" s="49">
        <v>3.5</v>
      </c>
      <c r="I87" s="49">
        <v>7.96</v>
      </c>
      <c r="J87" s="49">
        <v>9</v>
      </c>
      <c r="K87" s="49">
        <v>93.64</v>
      </c>
      <c r="L87" s="49">
        <v>30.01</v>
      </c>
      <c r="O87" s="70">
        <f t="shared" si="2"/>
        <v>9.6549999999999997E-2</v>
      </c>
      <c r="P87" s="1">
        <f t="shared" si="3"/>
        <v>21.934999999999999</v>
      </c>
    </row>
    <row r="88" spans="1:16" x14ac:dyDescent="0.25">
      <c r="A88" s="53">
        <v>42766</v>
      </c>
      <c r="B88" s="52">
        <v>0.58807870370370374</v>
      </c>
      <c r="C88" s="49">
        <v>426.83330000000001</v>
      </c>
      <c r="D88" s="49">
        <v>8.59</v>
      </c>
      <c r="E88" s="49">
        <v>23.044</v>
      </c>
      <c r="F88" s="49">
        <v>14.686999999999999</v>
      </c>
      <c r="G88" s="5">
        <v>-2.9</v>
      </c>
      <c r="H88" s="49">
        <v>3.5</v>
      </c>
      <c r="I88" s="49">
        <v>7.96</v>
      </c>
      <c r="J88" s="49">
        <v>9</v>
      </c>
      <c r="K88" s="49">
        <v>93.637900000000002</v>
      </c>
      <c r="L88" s="49">
        <v>30.01</v>
      </c>
      <c r="O88" s="70">
        <f t="shared" si="2"/>
        <v>9.6549999999999997E-2</v>
      </c>
      <c r="P88" s="1">
        <f t="shared" si="3"/>
        <v>21.864000000000001</v>
      </c>
    </row>
    <row r="89" spans="1:16" x14ac:dyDescent="0.25">
      <c r="A89" s="53">
        <v>42766</v>
      </c>
      <c r="B89" s="52">
        <v>0.58819444444444446</v>
      </c>
      <c r="C89" s="49">
        <v>427</v>
      </c>
      <c r="D89" s="49">
        <v>8.59</v>
      </c>
      <c r="E89" s="49">
        <v>23.05</v>
      </c>
      <c r="F89" s="49">
        <v>14.686999999999999</v>
      </c>
      <c r="G89" s="5">
        <v>-2.6</v>
      </c>
      <c r="H89" s="49">
        <v>3.47</v>
      </c>
      <c r="I89" s="49">
        <v>7.96</v>
      </c>
      <c r="J89" s="49">
        <v>9.02</v>
      </c>
      <c r="K89" s="49">
        <v>93.864000000000004</v>
      </c>
      <c r="L89" s="49">
        <v>30.01</v>
      </c>
      <c r="O89" s="70">
        <f t="shared" si="2"/>
        <v>0.11259999999999998</v>
      </c>
      <c r="P89" s="1">
        <f t="shared" si="3"/>
        <v>21.87</v>
      </c>
    </row>
    <row r="90" spans="1:16" x14ac:dyDescent="0.25">
      <c r="A90" s="53">
        <v>42766</v>
      </c>
      <c r="B90" s="52">
        <v>0.58831018518518519</v>
      </c>
      <c r="C90" s="49">
        <v>427.16669999999999</v>
      </c>
      <c r="D90" s="49">
        <v>8.58</v>
      </c>
      <c r="E90" s="49">
        <v>23.158999999999999</v>
      </c>
      <c r="F90" s="49">
        <v>14.686999999999999</v>
      </c>
      <c r="G90" s="5">
        <v>-2.7</v>
      </c>
      <c r="H90" s="49">
        <v>3.47</v>
      </c>
      <c r="I90" s="49">
        <v>7.96</v>
      </c>
      <c r="J90" s="49">
        <v>9</v>
      </c>
      <c r="K90" s="49">
        <v>93.676900000000003</v>
      </c>
      <c r="L90" s="49">
        <v>30.02</v>
      </c>
      <c r="O90" s="70">
        <f t="shared" si="2"/>
        <v>0.10724999999999998</v>
      </c>
      <c r="P90" s="1">
        <f t="shared" si="3"/>
        <v>21.978999999999999</v>
      </c>
    </row>
    <row r="91" spans="1:16" x14ac:dyDescent="0.25">
      <c r="A91" s="53">
        <v>42766</v>
      </c>
      <c r="B91" s="52">
        <v>0.58842592592592591</v>
      </c>
      <c r="C91" s="49">
        <v>427.33330000000001</v>
      </c>
      <c r="D91" s="49">
        <v>8.58</v>
      </c>
      <c r="E91" s="49">
        <v>23.338999999999999</v>
      </c>
      <c r="F91" s="49">
        <v>14.686999999999999</v>
      </c>
      <c r="G91" s="5">
        <v>-2.7</v>
      </c>
      <c r="H91" s="49">
        <v>3.5</v>
      </c>
      <c r="I91" s="49">
        <v>7.96</v>
      </c>
      <c r="J91" s="49">
        <v>9</v>
      </c>
      <c r="K91" s="49">
        <v>93.669799999999995</v>
      </c>
      <c r="L91" s="49">
        <v>30.01</v>
      </c>
      <c r="O91" s="70">
        <f t="shared" si="2"/>
        <v>0.10724999999999998</v>
      </c>
      <c r="P91" s="1">
        <f t="shared" si="3"/>
        <v>22.158999999999999</v>
      </c>
    </row>
    <row r="92" spans="1:16" x14ac:dyDescent="0.25">
      <c r="A92" s="53">
        <v>42766</v>
      </c>
      <c r="B92" s="52">
        <v>0.58854166666666663</v>
      </c>
      <c r="C92" s="49">
        <v>427.5</v>
      </c>
      <c r="D92" s="49">
        <v>8.59</v>
      </c>
      <c r="E92" s="49">
        <v>22.661999999999999</v>
      </c>
      <c r="F92" s="49">
        <v>14.686999999999999</v>
      </c>
      <c r="G92" s="5">
        <v>-2.2999999999999998</v>
      </c>
      <c r="H92" s="49">
        <v>3.47</v>
      </c>
      <c r="I92" s="49">
        <v>7.96</v>
      </c>
      <c r="J92" s="49">
        <v>9.01</v>
      </c>
      <c r="K92" s="49">
        <v>93.723699999999994</v>
      </c>
      <c r="L92" s="49">
        <v>30.01</v>
      </c>
      <c r="O92" s="70">
        <f t="shared" si="2"/>
        <v>0.12864999999999999</v>
      </c>
      <c r="P92" s="1">
        <f t="shared" si="3"/>
        <v>21.481999999999999</v>
      </c>
    </row>
    <row r="93" spans="1:16" x14ac:dyDescent="0.25">
      <c r="A93" s="53">
        <v>42766</v>
      </c>
      <c r="B93" s="52">
        <v>0.58865740740740746</v>
      </c>
      <c r="C93" s="49">
        <v>427.66669999999999</v>
      </c>
      <c r="D93" s="49">
        <v>8.57</v>
      </c>
      <c r="E93" s="49">
        <v>17.146999999999998</v>
      </c>
      <c r="F93" s="49">
        <v>14.686999999999999</v>
      </c>
      <c r="G93" s="5">
        <v>-2.8</v>
      </c>
      <c r="H93" s="49">
        <v>3.47</v>
      </c>
      <c r="I93" s="49">
        <v>7.97</v>
      </c>
      <c r="J93" s="49">
        <v>9.0399999999999991</v>
      </c>
      <c r="K93" s="49">
        <v>94.057599999999994</v>
      </c>
      <c r="L93" s="49">
        <v>29.99</v>
      </c>
      <c r="O93" s="70">
        <f t="shared" si="2"/>
        <v>0.10189999999999999</v>
      </c>
      <c r="P93" s="1">
        <f t="shared" si="3"/>
        <v>15.966999999999999</v>
      </c>
    </row>
    <row r="94" spans="1:16" x14ac:dyDescent="0.25">
      <c r="A94" s="53">
        <v>42766</v>
      </c>
      <c r="B94" s="52">
        <v>0.58877314814814818</v>
      </c>
      <c r="C94" s="49">
        <v>427.83330000000001</v>
      </c>
      <c r="D94" s="49">
        <v>8.58</v>
      </c>
      <c r="E94" s="49">
        <v>10.061999999999999</v>
      </c>
      <c r="F94" s="49">
        <v>14.686999999999999</v>
      </c>
      <c r="G94" s="5">
        <v>-3.1</v>
      </c>
      <c r="H94" s="49">
        <v>3.47</v>
      </c>
      <c r="I94" s="49">
        <v>7.97</v>
      </c>
      <c r="J94" s="49">
        <v>9.15</v>
      </c>
      <c r="K94" s="49">
        <v>95.1922</v>
      </c>
      <c r="L94" s="49">
        <v>29.98</v>
      </c>
      <c r="O94" s="70">
        <f t="shared" si="2"/>
        <v>8.5849999999999982E-2</v>
      </c>
      <c r="P94" s="1">
        <f t="shared" si="3"/>
        <v>8.8819999999999997</v>
      </c>
    </row>
    <row r="95" spans="1:16" x14ac:dyDescent="0.25">
      <c r="A95" s="53">
        <v>42766</v>
      </c>
      <c r="B95" s="52">
        <v>0.58888888888888891</v>
      </c>
      <c r="C95" s="49">
        <v>428</v>
      </c>
      <c r="D95" s="49">
        <v>8.5399999999999991</v>
      </c>
      <c r="E95" s="49">
        <v>4.4880000000000004</v>
      </c>
      <c r="F95" s="49">
        <v>14.686999999999999</v>
      </c>
      <c r="G95" s="5">
        <v>-4</v>
      </c>
      <c r="H95" s="49">
        <v>3.47</v>
      </c>
      <c r="I95" s="49">
        <v>7.99</v>
      </c>
      <c r="J95" s="49">
        <v>9.2200000000000006</v>
      </c>
      <c r="K95" s="49">
        <v>95.720600000000005</v>
      </c>
      <c r="L95" s="49">
        <v>29.82</v>
      </c>
      <c r="O95" s="70">
        <f t="shared" si="2"/>
        <v>3.7699999999999984E-2</v>
      </c>
      <c r="P95" s="1">
        <f t="shared" si="3"/>
        <v>3.3080000000000003</v>
      </c>
    </row>
    <row r="96" spans="1:16" x14ac:dyDescent="0.25">
      <c r="A96" s="53">
        <v>42766</v>
      </c>
      <c r="B96" s="52">
        <v>0.58900462962962963</v>
      </c>
      <c r="C96" s="49">
        <v>428.16669999999999</v>
      </c>
      <c r="D96" s="49">
        <v>8.51</v>
      </c>
      <c r="E96" s="49">
        <v>10.602</v>
      </c>
      <c r="F96" s="49">
        <v>14.686999999999999</v>
      </c>
      <c r="G96" s="5">
        <v>-3.5</v>
      </c>
      <c r="H96" s="49">
        <v>3.47</v>
      </c>
      <c r="I96" s="49">
        <v>7.99</v>
      </c>
      <c r="J96" s="49">
        <v>9.39</v>
      </c>
      <c r="K96" s="49">
        <v>97.576300000000003</v>
      </c>
      <c r="L96" s="49">
        <v>29.99</v>
      </c>
      <c r="O96" s="70">
        <f t="shared" si="2"/>
        <v>6.444999999999998E-2</v>
      </c>
      <c r="P96" s="1">
        <f t="shared" si="3"/>
        <v>9.4220000000000006</v>
      </c>
    </row>
    <row r="97" spans="1:16" x14ac:dyDescent="0.25">
      <c r="A97" s="53">
        <v>42766</v>
      </c>
      <c r="B97" s="52">
        <v>0.58912037037037035</v>
      </c>
      <c r="C97" s="49">
        <v>428.33330000000001</v>
      </c>
      <c r="D97" s="49">
        <v>8.56</v>
      </c>
      <c r="E97" s="49">
        <v>7.6619999999999999</v>
      </c>
      <c r="F97" s="49">
        <v>14.686999999999999</v>
      </c>
      <c r="G97" s="5">
        <v>-3.3</v>
      </c>
      <c r="H97" s="49">
        <v>3.47</v>
      </c>
      <c r="I97" s="49">
        <v>7.98</v>
      </c>
      <c r="J97" s="49">
        <v>9.3699999999999992</v>
      </c>
      <c r="K97" s="49">
        <v>97.472200000000001</v>
      </c>
      <c r="L97" s="49">
        <v>29.96</v>
      </c>
      <c r="O97" s="70">
        <f t="shared" si="2"/>
        <v>7.5149999999999995E-2</v>
      </c>
      <c r="P97" s="1">
        <f t="shared" si="3"/>
        <v>6.4819999999999993</v>
      </c>
    </row>
    <row r="98" spans="1:16" x14ac:dyDescent="0.25">
      <c r="A98" s="53">
        <v>42766</v>
      </c>
      <c r="B98" s="52">
        <v>0.58923611111111118</v>
      </c>
      <c r="C98" s="49">
        <v>428.5</v>
      </c>
      <c r="D98" s="49">
        <v>8.51</v>
      </c>
      <c r="E98" s="49">
        <v>5.2519999999999998</v>
      </c>
      <c r="F98" s="49">
        <v>14.686999999999999</v>
      </c>
      <c r="G98" s="5">
        <v>-4</v>
      </c>
      <c r="H98" s="49">
        <v>3.47</v>
      </c>
      <c r="I98" s="49">
        <v>7.99</v>
      </c>
      <c r="J98" s="49">
        <v>9.4</v>
      </c>
      <c r="K98" s="49">
        <v>97.539900000000003</v>
      </c>
      <c r="L98" s="49">
        <v>29.9</v>
      </c>
      <c r="O98" s="70">
        <f t="shared" si="2"/>
        <v>3.7699999999999984E-2</v>
      </c>
      <c r="P98" s="1">
        <f t="shared" si="3"/>
        <v>4.0719999999999992</v>
      </c>
    </row>
    <row r="99" spans="1:16" x14ac:dyDescent="0.25">
      <c r="A99" s="53">
        <v>42766</v>
      </c>
      <c r="B99" s="52">
        <v>0.58935185185185179</v>
      </c>
      <c r="C99" s="49">
        <v>428.66669999999999</v>
      </c>
      <c r="D99" s="49">
        <v>8.48</v>
      </c>
      <c r="E99" s="49">
        <v>6.141</v>
      </c>
      <c r="F99" s="49">
        <v>14.686999999999999</v>
      </c>
      <c r="G99" s="5">
        <v>-4.3</v>
      </c>
      <c r="H99" s="49">
        <v>3.5</v>
      </c>
      <c r="I99" s="49">
        <v>8</v>
      </c>
      <c r="J99" s="49">
        <v>9.48</v>
      </c>
      <c r="K99" s="49">
        <v>98.360200000000006</v>
      </c>
      <c r="L99" s="49">
        <v>29.88</v>
      </c>
      <c r="O99" s="70">
        <f t="shared" si="2"/>
        <v>2.1650000000000003E-2</v>
      </c>
      <c r="P99" s="1">
        <f t="shared" si="3"/>
        <v>4.9610000000000003</v>
      </c>
    </row>
    <row r="100" spans="1:16" x14ac:dyDescent="0.25">
      <c r="A100" s="53">
        <v>42766</v>
      </c>
      <c r="B100" s="52">
        <v>0.58946759259259263</v>
      </c>
      <c r="C100" s="49">
        <v>428.83330000000001</v>
      </c>
      <c r="D100" s="49">
        <v>8.4700000000000006</v>
      </c>
      <c r="E100" s="49">
        <v>6.5339999999999998</v>
      </c>
      <c r="F100" s="49">
        <v>14.686999999999999</v>
      </c>
      <c r="G100" s="5">
        <v>-3.9</v>
      </c>
      <c r="H100" s="49">
        <v>3.4409999999999998</v>
      </c>
      <c r="I100" s="49">
        <v>8</v>
      </c>
      <c r="J100" s="49">
        <v>9.5299999999999994</v>
      </c>
      <c r="K100" s="49">
        <v>98.857799999999997</v>
      </c>
      <c r="L100" s="49">
        <v>29.89</v>
      </c>
      <c r="O100" s="70">
        <f t="shared" si="2"/>
        <v>4.3049999999999977E-2</v>
      </c>
      <c r="P100" s="1">
        <f t="shared" si="3"/>
        <v>5.3539999999999992</v>
      </c>
    </row>
    <row r="101" spans="1:16" x14ac:dyDescent="0.25">
      <c r="A101" s="53">
        <v>42766</v>
      </c>
      <c r="B101" s="52">
        <v>0.58958333333333335</v>
      </c>
      <c r="C101" s="49">
        <v>429</v>
      </c>
      <c r="D101" s="49">
        <v>8.4700000000000006</v>
      </c>
      <c r="E101" s="49">
        <v>6.0869999999999997</v>
      </c>
      <c r="F101" s="49">
        <v>14.686999999999999</v>
      </c>
      <c r="G101" s="5">
        <v>-4.0999999999999996</v>
      </c>
      <c r="H101" s="49">
        <v>3.4409999999999998</v>
      </c>
      <c r="I101" s="49">
        <v>8</v>
      </c>
      <c r="J101" s="49">
        <v>9.56</v>
      </c>
      <c r="K101" s="49">
        <v>99.147099999999995</v>
      </c>
      <c r="L101" s="49">
        <v>29.87</v>
      </c>
      <c r="O101" s="70">
        <f t="shared" si="2"/>
        <v>3.234999999999999E-2</v>
      </c>
      <c r="P101" s="1">
        <f t="shared" si="3"/>
        <v>4.907</v>
      </c>
    </row>
    <row r="102" spans="1:16" x14ac:dyDescent="0.25">
      <c r="A102" s="53">
        <v>42766</v>
      </c>
      <c r="B102" s="52">
        <v>0.58969907407407407</v>
      </c>
      <c r="C102" s="49">
        <v>429.16669999999999</v>
      </c>
      <c r="D102" s="49">
        <v>8.4700000000000006</v>
      </c>
      <c r="E102" s="49">
        <v>6.3220000000000001</v>
      </c>
      <c r="F102" s="49">
        <v>14.686999999999999</v>
      </c>
      <c r="G102" s="5">
        <v>-4.0999999999999996</v>
      </c>
      <c r="H102" s="49">
        <v>3.5</v>
      </c>
      <c r="I102" s="49">
        <v>8</v>
      </c>
      <c r="J102" s="49">
        <v>9.57</v>
      </c>
      <c r="K102" s="49">
        <v>99.283000000000001</v>
      </c>
      <c r="L102" s="49">
        <v>29.87</v>
      </c>
      <c r="O102" s="70">
        <f t="shared" si="2"/>
        <v>3.234999999999999E-2</v>
      </c>
      <c r="P102" s="1">
        <f t="shared" si="3"/>
        <v>5.1419999999999995</v>
      </c>
    </row>
    <row r="103" spans="1:16" x14ac:dyDescent="0.25">
      <c r="A103" s="53">
        <v>42766</v>
      </c>
      <c r="B103" s="52">
        <v>0.58981481481481479</v>
      </c>
      <c r="C103" s="49">
        <v>429.33330000000001</v>
      </c>
      <c r="D103" s="49">
        <v>8.4700000000000006</v>
      </c>
      <c r="E103" s="49">
        <v>6.24</v>
      </c>
      <c r="F103" s="49">
        <v>14.686999999999999</v>
      </c>
      <c r="G103" s="5">
        <v>-4.3</v>
      </c>
      <c r="H103" s="49">
        <v>3.4409999999999998</v>
      </c>
      <c r="I103" s="49">
        <v>8</v>
      </c>
      <c r="J103" s="49">
        <v>9.59</v>
      </c>
      <c r="K103" s="49">
        <v>99.448899999999995</v>
      </c>
      <c r="L103" s="49">
        <v>29.87</v>
      </c>
      <c r="O103" s="70">
        <f t="shared" si="2"/>
        <v>2.1650000000000003E-2</v>
      </c>
      <c r="P103" s="1">
        <f t="shared" si="3"/>
        <v>5.0600000000000005</v>
      </c>
    </row>
    <row r="104" spans="1:16" x14ac:dyDescent="0.25">
      <c r="A104" s="53">
        <v>42766</v>
      </c>
      <c r="B104" s="52">
        <v>0.58993055555555551</v>
      </c>
      <c r="C104" s="49">
        <v>429.5</v>
      </c>
      <c r="D104" s="49">
        <v>8.4700000000000006</v>
      </c>
      <c r="E104" s="49">
        <v>6.2729999999999997</v>
      </c>
      <c r="F104" s="49">
        <v>14.686999999999999</v>
      </c>
      <c r="G104" s="5">
        <v>-4.3</v>
      </c>
      <c r="H104" s="49">
        <v>3.47</v>
      </c>
      <c r="I104" s="49">
        <v>8</v>
      </c>
      <c r="J104" s="49">
        <v>9.59</v>
      </c>
      <c r="K104" s="49">
        <v>99.480999999999995</v>
      </c>
      <c r="L104" s="49">
        <v>29.87</v>
      </c>
      <c r="O104" s="70">
        <f t="shared" si="2"/>
        <v>2.1650000000000003E-2</v>
      </c>
      <c r="P104" s="1">
        <f t="shared" si="3"/>
        <v>5.093</v>
      </c>
    </row>
    <row r="105" spans="1:16" x14ac:dyDescent="0.25">
      <c r="A105" s="53">
        <v>42766</v>
      </c>
      <c r="B105" s="52">
        <v>0.59004629629629635</v>
      </c>
      <c r="C105" s="49">
        <v>429.66669999999999</v>
      </c>
      <c r="D105" s="49">
        <v>8.4700000000000006</v>
      </c>
      <c r="E105" s="49">
        <v>6.1909999999999998</v>
      </c>
      <c r="F105" s="49">
        <v>14.686999999999999</v>
      </c>
      <c r="G105" s="5">
        <v>-4</v>
      </c>
      <c r="H105" s="49">
        <v>3.4409999999999998</v>
      </c>
      <c r="I105" s="49">
        <v>8</v>
      </c>
      <c r="J105" s="49">
        <v>9.59</v>
      </c>
      <c r="K105" s="49">
        <v>99.452699999999993</v>
      </c>
      <c r="L105" s="49">
        <v>29.87</v>
      </c>
      <c r="O105" s="70">
        <f t="shared" si="2"/>
        <v>3.7699999999999984E-2</v>
      </c>
      <c r="P105" s="1">
        <f t="shared" si="3"/>
        <v>5.0109999999999992</v>
      </c>
    </row>
    <row r="106" spans="1:16" x14ac:dyDescent="0.25">
      <c r="A106" s="53">
        <v>42766</v>
      </c>
      <c r="B106" s="52">
        <v>0.59016203703703707</v>
      </c>
      <c r="C106" s="49">
        <v>429.83330000000001</v>
      </c>
      <c r="D106" s="49">
        <v>8.4700000000000006</v>
      </c>
      <c r="E106" s="49">
        <v>6.1479999999999997</v>
      </c>
      <c r="F106" s="49">
        <v>14.686999999999999</v>
      </c>
      <c r="G106" s="5">
        <v>-4.4000000000000004</v>
      </c>
      <c r="H106" s="49">
        <v>3.47</v>
      </c>
      <c r="I106" s="49">
        <v>8</v>
      </c>
      <c r="J106" s="49">
        <v>9.6</v>
      </c>
      <c r="K106" s="49">
        <v>99.519000000000005</v>
      </c>
      <c r="L106" s="49">
        <v>29.87</v>
      </c>
      <c r="O106" s="70">
        <f t="shared" si="2"/>
        <v>1.6299999999999953E-2</v>
      </c>
      <c r="P106" s="1">
        <f t="shared" si="3"/>
        <v>4.968</v>
      </c>
    </row>
    <row r="107" spans="1:16" x14ac:dyDescent="0.25">
      <c r="A107" s="53">
        <v>42766</v>
      </c>
      <c r="B107" s="52">
        <v>0.59027777777777779</v>
      </c>
      <c r="C107" s="49">
        <v>430</v>
      </c>
      <c r="D107" s="49">
        <v>8.4700000000000006</v>
      </c>
      <c r="E107" s="49">
        <v>5.7389999999999999</v>
      </c>
      <c r="F107" s="49">
        <v>14.686999999999999</v>
      </c>
      <c r="G107" s="5">
        <v>-4.3</v>
      </c>
      <c r="H107" s="49">
        <v>3.47</v>
      </c>
      <c r="I107" s="49">
        <v>8</v>
      </c>
      <c r="J107" s="49">
        <v>9.6</v>
      </c>
      <c r="K107" s="49">
        <v>99.505499999999998</v>
      </c>
      <c r="L107" s="49">
        <v>29.87</v>
      </c>
      <c r="O107" s="70">
        <f t="shared" si="2"/>
        <v>2.1650000000000003E-2</v>
      </c>
      <c r="P107" s="1">
        <f t="shared" si="3"/>
        <v>4.5589999999999993</v>
      </c>
    </row>
    <row r="108" spans="1:16" x14ac:dyDescent="0.25">
      <c r="A108" s="53">
        <v>42766</v>
      </c>
      <c r="B108" s="52">
        <v>0.59039351851851851</v>
      </c>
      <c r="C108" s="49">
        <v>430.16669999999999</v>
      </c>
      <c r="D108" s="49">
        <v>8.4700000000000006</v>
      </c>
      <c r="E108" s="49">
        <v>5.9509999999999996</v>
      </c>
      <c r="F108" s="49">
        <v>14.686999999999999</v>
      </c>
      <c r="G108" s="5">
        <v>-4.5</v>
      </c>
      <c r="H108" s="49">
        <v>3.47</v>
      </c>
      <c r="I108" s="49">
        <v>8</v>
      </c>
      <c r="J108" s="49">
        <v>9.6</v>
      </c>
      <c r="K108" s="49">
        <v>99.518699999999995</v>
      </c>
      <c r="L108" s="49">
        <v>29.87</v>
      </c>
      <c r="O108" s="70">
        <f t="shared" si="2"/>
        <v>1.0949999999999988E-2</v>
      </c>
      <c r="P108" s="1">
        <f t="shared" si="3"/>
        <v>4.770999999999999</v>
      </c>
    </row>
    <row r="109" spans="1:16" x14ac:dyDescent="0.25">
      <c r="A109" s="53">
        <v>42766</v>
      </c>
      <c r="B109" s="52">
        <v>0.59050925925925923</v>
      </c>
      <c r="C109" s="49">
        <v>430.33330000000001</v>
      </c>
      <c r="D109" s="49">
        <v>8.4700000000000006</v>
      </c>
      <c r="E109" s="49">
        <v>5.9409999999999998</v>
      </c>
      <c r="F109" s="49">
        <v>14.686999999999999</v>
      </c>
      <c r="G109" s="5">
        <v>-4.4000000000000004</v>
      </c>
      <c r="H109" s="49">
        <v>3.5</v>
      </c>
      <c r="I109" s="49">
        <v>8</v>
      </c>
      <c r="J109" s="49">
        <v>9.61</v>
      </c>
      <c r="K109" s="49">
        <v>99.642099999999999</v>
      </c>
      <c r="L109" s="49">
        <v>29.87</v>
      </c>
      <c r="O109" s="70">
        <f t="shared" si="2"/>
        <v>1.6299999999999953E-2</v>
      </c>
      <c r="P109" s="1">
        <f t="shared" si="3"/>
        <v>4.7609999999999992</v>
      </c>
    </row>
    <row r="110" spans="1:16" x14ac:dyDescent="0.25">
      <c r="A110" s="53">
        <v>42766</v>
      </c>
      <c r="B110" s="52">
        <v>0.59062500000000007</v>
      </c>
      <c r="C110" s="49">
        <v>430.5</v>
      </c>
      <c r="D110" s="49">
        <v>8.4700000000000006</v>
      </c>
      <c r="E110" s="49">
        <v>5.9080000000000004</v>
      </c>
      <c r="F110" s="49">
        <v>14.686999999999999</v>
      </c>
      <c r="G110" s="5">
        <v>-4.4000000000000004</v>
      </c>
      <c r="H110" s="49">
        <v>3.5</v>
      </c>
      <c r="I110" s="49">
        <v>8</v>
      </c>
      <c r="J110" s="49">
        <v>9.59</v>
      </c>
      <c r="K110" s="49">
        <v>99.489900000000006</v>
      </c>
      <c r="L110" s="49">
        <v>29.88</v>
      </c>
      <c r="O110" s="70">
        <f t="shared" si="2"/>
        <v>1.6299999999999953E-2</v>
      </c>
      <c r="P110" s="1">
        <f t="shared" si="3"/>
        <v>4.7279999999999998</v>
      </c>
    </row>
    <row r="111" spans="1:16" x14ac:dyDescent="0.25">
      <c r="A111" s="53">
        <v>42766</v>
      </c>
      <c r="B111" s="52">
        <v>0.59074074074074068</v>
      </c>
      <c r="C111" s="49">
        <v>430.66669999999999</v>
      </c>
      <c r="D111" s="49">
        <v>8.4600000000000009</v>
      </c>
      <c r="E111" s="49">
        <v>5.9189999999999996</v>
      </c>
      <c r="F111" s="49">
        <v>14.686999999999999</v>
      </c>
      <c r="G111" s="5">
        <v>-4.0999999999999996</v>
      </c>
      <c r="H111" s="49">
        <v>3.4409999999999998</v>
      </c>
      <c r="I111" s="49">
        <v>8</v>
      </c>
      <c r="J111" s="49">
        <v>9.6</v>
      </c>
      <c r="K111" s="49">
        <v>99.583699999999993</v>
      </c>
      <c r="L111" s="49">
        <v>29.88</v>
      </c>
      <c r="O111" s="70">
        <f t="shared" si="2"/>
        <v>3.234999999999999E-2</v>
      </c>
      <c r="P111" s="1">
        <f t="shared" si="3"/>
        <v>4.738999999999999</v>
      </c>
    </row>
    <row r="112" spans="1:16" x14ac:dyDescent="0.25">
      <c r="A112" s="53">
        <v>42766</v>
      </c>
      <c r="B112" s="52">
        <v>0.59085648148148151</v>
      </c>
      <c r="C112" s="49">
        <v>430.83330000000001</v>
      </c>
      <c r="D112" s="49">
        <v>8.4700000000000006</v>
      </c>
      <c r="E112" s="49">
        <v>5.8040000000000003</v>
      </c>
      <c r="F112" s="49">
        <v>14.686999999999999</v>
      </c>
      <c r="G112" s="5">
        <v>-4.0999999999999996</v>
      </c>
      <c r="H112" s="49">
        <v>3.5</v>
      </c>
      <c r="I112" s="49">
        <v>8</v>
      </c>
      <c r="J112" s="49">
        <v>9.59</v>
      </c>
      <c r="K112" s="49">
        <v>99.481099999999998</v>
      </c>
      <c r="L112" s="49">
        <v>29.87</v>
      </c>
      <c r="O112" s="70">
        <f t="shared" si="2"/>
        <v>3.234999999999999E-2</v>
      </c>
      <c r="P112" s="1">
        <f t="shared" si="3"/>
        <v>4.6240000000000006</v>
      </c>
    </row>
    <row r="113" spans="1:16" x14ac:dyDescent="0.25">
      <c r="A113" s="53">
        <v>42766</v>
      </c>
      <c r="B113" s="52">
        <v>0.59097222222222223</v>
      </c>
      <c r="C113" s="49">
        <v>431</v>
      </c>
      <c r="D113" s="49">
        <v>8.4700000000000006</v>
      </c>
      <c r="E113" s="49">
        <v>5.8529999999999998</v>
      </c>
      <c r="F113" s="49">
        <v>14.686999999999999</v>
      </c>
      <c r="G113" s="5">
        <v>-4.4000000000000004</v>
      </c>
      <c r="H113" s="49">
        <v>3.47</v>
      </c>
      <c r="I113" s="49">
        <v>8</v>
      </c>
      <c r="J113" s="49">
        <v>9.61</v>
      </c>
      <c r="K113" s="49">
        <v>99.682500000000005</v>
      </c>
      <c r="L113" s="49">
        <v>29.87</v>
      </c>
      <c r="O113" s="70">
        <f t="shared" si="2"/>
        <v>1.6299999999999953E-2</v>
      </c>
      <c r="P113" s="1">
        <f t="shared" si="3"/>
        <v>4.673</v>
      </c>
    </row>
    <row r="114" spans="1:16" x14ac:dyDescent="0.25">
      <c r="A114" s="53">
        <v>42766</v>
      </c>
      <c r="B114" s="52">
        <v>0.59108796296296295</v>
      </c>
      <c r="C114" s="49">
        <v>431.16669999999999</v>
      </c>
      <c r="D114" s="49">
        <v>8.4700000000000006</v>
      </c>
      <c r="E114" s="49">
        <v>5.8970000000000002</v>
      </c>
      <c r="F114" s="49">
        <v>14.686999999999999</v>
      </c>
      <c r="G114" s="5">
        <v>-4.2</v>
      </c>
      <c r="H114" s="49">
        <v>3.47</v>
      </c>
      <c r="I114" s="49">
        <v>8</v>
      </c>
      <c r="J114" s="49">
        <v>9.6</v>
      </c>
      <c r="K114" s="49">
        <v>99.568799999999996</v>
      </c>
      <c r="L114" s="49">
        <v>29.88</v>
      </c>
      <c r="O114" s="70">
        <f t="shared" si="2"/>
        <v>2.6999999999999968E-2</v>
      </c>
      <c r="P114" s="1">
        <f t="shared" si="3"/>
        <v>4.7170000000000005</v>
      </c>
    </row>
    <row r="115" spans="1:16" x14ac:dyDescent="0.25">
      <c r="A115" s="53">
        <v>42766</v>
      </c>
      <c r="B115" s="52">
        <v>0.59120370370370368</v>
      </c>
      <c r="C115" s="49">
        <v>431.33330000000001</v>
      </c>
      <c r="D115" s="49">
        <v>8.4600000000000009</v>
      </c>
      <c r="E115" s="49">
        <v>5.87</v>
      </c>
      <c r="F115" s="49">
        <v>14.686999999999999</v>
      </c>
      <c r="G115" s="5">
        <v>-4.0999999999999996</v>
      </c>
      <c r="H115" s="49">
        <v>3.47</v>
      </c>
      <c r="I115" s="49">
        <v>8</v>
      </c>
      <c r="J115" s="49">
        <v>9.61</v>
      </c>
      <c r="K115" s="49">
        <v>99.654499999999999</v>
      </c>
      <c r="L115" s="49">
        <v>29.88</v>
      </c>
      <c r="O115" s="70">
        <f t="shared" si="2"/>
        <v>3.234999999999999E-2</v>
      </c>
      <c r="P115" s="1">
        <f t="shared" si="3"/>
        <v>4.6899999999999995</v>
      </c>
    </row>
    <row r="116" spans="1:16" x14ac:dyDescent="0.25">
      <c r="A116" s="53">
        <v>42766</v>
      </c>
      <c r="B116" s="52">
        <v>0.5913194444444444</v>
      </c>
      <c r="C116" s="49">
        <v>431.5</v>
      </c>
      <c r="D116" s="49">
        <v>8.4700000000000006</v>
      </c>
      <c r="E116" s="49">
        <v>5.6790000000000003</v>
      </c>
      <c r="F116" s="49">
        <v>14.686999999999999</v>
      </c>
      <c r="G116" s="5">
        <v>-4.3</v>
      </c>
      <c r="H116" s="49">
        <v>3.5</v>
      </c>
      <c r="I116" s="49">
        <v>8</v>
      </c>
      <c r="J116" s="49">
        <v>9.6</v>
      </c>
      <c r="K116" s="49">
        <v>99.575599999999994</v>
      </c>
      <c r="L116" s="49">
        <v>29.87</v>
      </c>
      <c r="O116" s="70">
        <f t="shared" si="2"/>
        <v>2.1650000000000003E-2</v>
      </c>
      <c r="P116" s="1">
        <f t="shared" si="3"/>
        <v>4.4990000000000006</v>
      </c>
    </row>
    <row r="117" spans="1:16" x14ac:dyDescent="0.25">
      <c r="A117" s="53">
        <v>42766</v>
      </c>
      <c r="B117" s="52">
        <v>0.59143518518518523</v>
      </c>
      <c r="C117" s="49">
        <v>431.66669999999999</v>
      </c>
      <c r="D117" s="49">
        <v>8.4700000000000006</v>
      </c>
      <c r="E117" s="49">
        <v>5.8040000000000003</v>
      </c>
      <c r="F117" s="49">
        <v>14.686999999999999</v>
      </c>
      <c r="G117" s="5">
        <v>-4.3</v>
      </c>
      <c r="H117" s="49">
        <v>3.5</v>
      </c>
      <c r="I117" s="49">
        <v>8</v>
      </c>
      <c r="J117" s="49">
        <v>9.61</v>
      </c>
      <c r="K117" s="49">
        <v>99.697100000000006</v>
      </c>
      <c r="L117" s="49">
        <v>29.87</v>
      </c>
      <c r="O117" s="70">
        <f t="shared" si="2"/>
        <v>2.1650000000000003E-2</v>
      </c>
      <c r="P117" s="1">
        <f t="shared" si="3"/>
        <v>4.6240000000000006</v>
      </c>
    </row>
    <row r="118" spans="1:16" x14ac:dyDescent="0.25">
      <c r="A118" s="53">
        <v>42766</v>
      </c>
      <c r="B118" s="52">
        <v>0.59155092592592595</v>
      </c>
      <c r="C118" s="49">
        <v>431.83330000000001</v>
      </c>
      <c r="D118" s="49">
        <v>8.48</v>
      </c>
      <c r="E118" s="49">
        <v>5.8259999999999996</v>
      </c>
      <c r="F118" s="49">
        <v>14.686999999999999</v>
      </c>
      <c r="G118" s="5">
        <v>-4.4000000000000004</v>
      </c>
      <c r="H118" s="49">
        <v>3.5</v>
      </c>
      <c r="I118" s="49">
        <v>8</v>
      </c>
      <c r="J118" s="49">
        <v>9.61</v>
      </c>
      <c r="K118" s="49">
        <v>99.6614</v>
      </c>
      <c r="L118" s="49">
        <v>29.87</v>
      </c>
      <c r="O118" s="70">
        <f t="shared" si="2"/>
        <v>1.6299999999999953E-2</v>
      </c>
      <c r="P118" s="1">
        <f t="shared" si="3"/>
        <v>4.645999999999999</v>
      </c>
    </row>
    <row r="119" spans="1:16" x14ac:dyDescent="0.25">
      <c r="A119" s="53">
        <v>42766</v>
      </c>
      <c r="B119" s="52">
        <v>0.59166666666666667</v>
      </c>
      <c r="C119" s="49">
        <v>432</v>
      </c>
      <c r="D119" s="49">
        <v>8.48</v>
      </c>
      <c r="E119" s="49">
        <v>5.7830000000000004</v>
      </c>
      <c r="F119" s="49">
        <v>14.686999999999999</v>
      </c>
      <c r="G119" s="5">
        <v>-4.3</v>
      </c>
      <c r="H119" s="49">
        <v>3.47</v>
      </c>
      <c r="I119" s="49">
        <v>8</v>
      </c>
      <c r="J119" s="49">
        <v>9.61</v>
      </c>
      <c r="K119" s="49">
        <v>99.625</v>
      </c>
      <c r="L119" s="49">
        <v>29.87</v>
      </c>
      <c r="O119" s="70">
        <f t="shared" si="2"/>
        <v>2.1650000000000003E-2</v>
      </c>
      <c r="P119" s="1">
        <f t="shared" si="3"/>
        <v>4.6029999999999998</v>
      </c>
    </row>
    <row r="120" spans="1:16" x14ac:dyDescent="0.25">
      <c r="A120" s="53">
        <v>42766</v>
      </c>
      <c r="B120" s="52">
        <v>0.5917824074074074</v>
      </c>
      <c r="C120" s="49">
        <v>432.16669999999999</v>
      </c>
      <c r="D120" s="49">
        <v>8.4700000000000006</v>
      </c>
      <c r="E120" s="49">
        <v>5.8150000000000004</v>
      </c>
      <c r="F120" s="49">
        <v>14.686999999999999</v>
      </c>
      <c r="G120" s="5">
        <v>-4.3</v>
      </c>
      <c r="H120" s="49">
        <v>3.47</v>
      </c>
      <c r="I120" s="49">
        <v>8</v>
      </c>
      <c r="J120" s="49">
        <v>9.59</v>
      </c>
      <c r="K120" s="49">
        <v>99.482799999999997</v>
      </c>
      <c r="L120" s="49">
        <v>29.88</v>
      </c>
      <c r="O120" s="70">
        <f t="shared" si="2"/>
        <v>2.1650000000000003E-2</v>
      </c>
      <c r="P120" s="1">
        <f t="shared" si="3"/>
        <v>4.6349999999999998</v>
      </c>
    </row>
    <row r="121" spans="1:16" x14ac:dyDescent="0.25">
      <c r="A121" s="53">
        <v>42766</v>
      </c>
      <c r="B121" s="52">
        <v>0.59189814814814812</v>
      </c>
      <c r="C121" s="49">
        <v>432.33330000000001</v>
      </c>
      <c r="D121" s="49">
        <v>8.4700000000000006</v>
      </c>
      <c r="E121" s="49">
        <v>5.8319999999999999</v>
      </c>
      <c r="F121" s="49">
        <v>14.686999999999999</v>
      </c>
      <c r="G121" s="5">
        <v>-4.3</v>
      </c>
      <c r="H121" s="49">
        <v>3.4409999999999998</v>
      </c>
      <c r="I121" s="49">
        <v>8</v>
      </c>
      <c r="J121" s="49">
        <v>9.6</v>
      </c>
      <c r="K121" s="49">
        <v>99.546099999999996</v>
      </c>
      <c r="L121" s="49">
        <v>29.88</v>
      </c>
      <c r="O121" s="70">
        <f t="shared" si="2"/>
        <v>2.1650000000000003E-2</v>
      </c>
      <c r="P121" s="1">
        <f t="shared" si="3"/>
        <v>4.6519999999999992</v>
      </c>
    </row>
    <row r="122" spans="1:16" x14ac:dyDescent="0.25">
      <c r="A122" s="53">
        <v>42766</v>
      </c>
      <c r="B122" s="52">
        <v>0.59201388888888895</v>
      </c>
      <c r="C122" s="49">
        <v>432.5</v>
      </c>
      <c r="D122" s="49">
        <v>8.4700000000000006</v>
      </c>
      <c r="E122" s="49">
        <v>5.7830000000000004</v>
      </c>
      <c r="F122" s="49">
        <v>14.686999999999999</v>
      </c>
      <c r="G122" s="5">
        <v>-4.3</v>
      </c>
      <c r="H122" s="49">
        <v>3.5</v>
      </c>
      <c r="I122" s="49">
        <v>8</v>
      </c>
      <c r="J122" s="49">
        <v>9.6</v>
      </c>
      <c r="K122" s="49">
        <v>99.565600000000003</v>
      </c>
      <c r="L122" s="49">
        <v>29.89</v>
      </c>
      <c r="O122" s="70">
        <f t="shared" si="2"/>
        <v>2.1650000000000003E-2</v>
      </c>
      <c r="P122" s="1">
        <f t="shared" si="3"/>
        <v>4.6029999999999998</v>
      </c>
    </row>
    <row r="123" spans="1:16" x14ac:dyDescent="0.25">
      <c r="A123" s="53">
        <v>42766</v>
      </c>
      <c r="B123" s="52">
        <v>0.59212962962962956</v>
      </c>
      <c r="C123" s="49">
        <v>432.66669999999999</v>
      </c>
      <c r="D123" s="49">
        <v>8.4600000000000009</v>
      </c>
      <c r="E123" s="49">
        <v>5.8259999999999996</v>
      </c>
      <c r="F123" s="49">
        <v>14.686999999999999</v>
      </c>
      <c r="G123" s="5">
        <v>-4.2</v>
      </c>
      <c r="H123" s="49">
        <v>3.5</v>
      </c>
      <c r="I123" s="49">
        <v>8</v>
      </c>
      <c r="J123" s="49">
        <v>9.61</v>
      </c>
      <c r="K123" s="49">
        <v>99.635599999999997</v>
      </c>
      <c r="L123" s="49">
        <v>29.89</v>
      </c>
      <c r="O123" s="70">
        <f t="shared" si="2"/>
        <v>2.6999999999999968E-2</v>
      </c>
      <c r="P123" s="1">
        <f t="shared" si="3"/>
        <v>4.645999999999999</v>
      </c>
    </row>
    <row r="124" spans="1:16" x14ac:dyDescent="0.25">
      <c r="A124" s="53">
        <v>42766</v>
      </c>
      <c r="B124" s="52">
        <v>0.59224537037037039</v>
      </c>
      <c r="C124" s="49">
        <v>432.83330000000001</v>
      </c>
      <c r="D124" s="49">
        <v>8.4600000000000009</v>
      </c>
      <c r="E124" s="49">
        <v>5.8319999999999999</v>
      </c>
      <c r="F124" s="49">
        <v>14.686999999999999</v>
      </c>
      <c r="G124" s="5">
        <v>-4.4000000000000004</v>
      </c>
      <c r="H124" s="49">
        <v>3.47</v>
      </c>
      <c r="I124" s="49">
        <v>8</v>
      </c>
      <c r="J124" s="49">
        <v>9.61</v>
      </c>
      <c r="K124" s="49">
        <v>99.657700000000006</v>
      </c>
      <c r="L124" s="49">
        <v>29.89</v>
      </c>
      <c r="O124" s="70">
        <f t="shared" si="2"/>
        <v>1.6299999999999953E-2</v>
      </c>
      <c r="P124" s="1">
        <f t="shared" si="3"/>
        <v>4.6519999999999992</v>
      </c>
    </row>
    <row r="125" spans="1:16" x14ac:dyDescent="0.25">
      <c r="A125" s="53">
        <v>42766</v>
      </c>
      <c r="B125" s="52">
        <v>0.59236111111111112</v>
      </c>
      <c r="C125" s="49">
        <v>433</v>
      </c>
      <c r="D125" s="49">
        <v>8.4700000000000006</v>
      </c>
      <c r="E125" s="49">
        <v>5.8479999999999999</v>
      </c>
      <c r="F125" s="49">
        <v>14.686999999999999</v>
      </c>
      <c r="G125" s="5">
        <v>-4.4000000000000004</v>
      </c>
      <c r="H125" s="49">
        <v>3.47</v>
      </c>
      <c r="I125" s="49">
        <v>8</v>
      </c>
      <c r="J125" s="49">
        <v>9.6</v>
      </c>
      <c r="K125" s="49">
        <v>99.528199999999998</v>
      </c>
      <c r="L125" s="49">
        <v>29.89</v>
      </c>
      <c r="O125" s="70">
        <f t="shared" si="2"/>
        <v>1.6299999999999953E-2</v>
      </c>
      <c r="P125" s="1">
        <f t="shared" si="3"/>
        <v>4.6679999999999993</v>
      </c>
    </row>
    <row r="126" spans="1:16" x14ac:dyDescent="0.25">
      <c r="A126" s="53">
        <v>42766</v>
      </c>
      <c r="B126" s="52">
        <v>0.59247685185185184</v>
      </c>
      <c r="C126" s="49">
        <v>433.16669999999999</v>
      </c>
      <c r="D126" s="49">
        <v>8.4700000000000006</v>
      </c>
      <c r="E126" s="49">
        <v>5.9029999999999996</v>
      </c>
      <c r="F126" s="49">
        <v>14.686999999999999</v>
      </c>
      <c r="G126" s="5">
        <v>-4.3</v>
      </c>
      <c r="H126" s="49">
        <v>3.47</v>
      </c>
      <c r="I126" s="49">
        <v>8</v>
      </c>
      <c r="J126" s="49">
        <v>9.61</v>
      </c>
      <c r="K126" s="49">
        <v>99.632199999999997</v>
      </c>
      <c r="L126" s="49">
        <v>29.89</v>
      </c>
      <c r="O126" s="70">
        <f t="shared" si="2"/>
        <v>2.1650000000000003E-2</v>
      </c>
      <c r="P126" s="1">
        <f t="shared" si="3"/>
        <v>4.722999999999999</v>
      </c>
    </row>
    <row r="127" spans="1:16" x14ac:dyDescent="0.25">
      <c r="A127" s="53">
        <v>42766</v>
      </c>
      <c r="B127" s="52">
        <v>0.59259259259259256</v>
      </c>
      <c r="C127" s="49">
        <v>433.33330000000001</v>
      </c>
      <c r="D127" s="49">
        <v>8.4600000000000009</v>
      </c>
      <c r="E127" s="49">
        <v>5.8369999999999997</v>
      </c>
      <c r="F127" s="49">
        <v>14.686999999999999</v>
      </c>
      <c r="G127" s="5">
        <v>-4.4000000000000004</v>
      </c>
      <c r="H127" s="49">
        <v>3.47</v>
      </c>
      <c r="I127" s="49">
        <v>8</v>
      </c>
      <c r="J127" s="49">
        <v>9.61</v>
      </c>
      <c r="K127" s="49">
        <v>99.607699999999994</v>
      </c>
      <c r="L127" s="49">
        <v>29.89</v>
      </c>
      <c r="O127" s="70">
        <f t="shared" si="2"/>
        <v>1.6299999999999953E-2</v>
      </c>
      <c r="P127" s="1">
        <f t="shared" si="3"/>
        <v>4.657</v>
      </c>
    </row>
    <row r="128" spans="1:16" x14ac:dyDescent="0.25">
      <c r="A128" s="53">
        <v>42766</v>
      </c>
      <c r="B128" s="52">
        <v>0.59270833333333328</v>
      </c>
      <c r="C128" s="49">
        <v>433.5</v>
      </c>
      <c r="D128" s="49">
        <v>8.4600000000000009</v>
      </c>
      <c r="E128" s="49">
        <v>5.859</v>
      </c>
      <c r="F128" s="49">
        <v>14.686999999999999</v>
      </c>
      <c r="G128" s="5">
        <v>-4.3</v>
      </c>
      <c r="H128" s="49">
        <v>3.47</v>
      </c>
      <c r="I128" s="49">
        <v>8</v>
      </c>
      <c r="J128" s="49">
        <v>9.6</v>
      </c>
      <c r="K128" s="49">
        <v>99.493799999999993</v>
      </c>
      <c r="L128" s="49">
        <v>29.89</v>
      </c>
      <c r="O128" s="70">
        <f t="shared" si="2"/>
        <v>2.1650000000000003E-2</v>
      </c>
      <c r="P128" s="1">
        <f t="shared" si="3"/>
        <v>4.6790000000000003</v>
      </c>
    </row>
    <row r="129" spans="1:16" x14ac:dyDescent="0.25">
      <c r="A129" s="53">
        <v>42766</v>
      </c>
      <c r="B129" s="52">
        <v>0.59282407407407411</v>
      </c>
      <c r="C129" s="49">
        <v>433.66669999999999</v>
      </c>
      <c r="D129" s="49">
        <v>8.4499999999999993</v>
      </c>
      <c r="E129" s="49">
        <v>5.8540000000000001</v>
      </c>
      <c r="F129" s="49">
        <v>14.686999999999999</v>
      </c>
      <c r="G129" s="5">
        <v>-4.4000000000000004</v>
      </c>
      <c r="H129" s="49">
        <v>3.47</v>
      </c>
      <c r="I129" s="49">
        <v>8</v>
      </c>
      <c r="J129" s="49">
        <v>9.6</v>
      </c>
      <c r="K129" s="49">
        <v>99.494399999999999</v>
      </c>
      <c r="L129" s="49">
        <v>29.9</v>
      </c>
      <c r="O129" s="70">
        <f t="shared" si="2"/>
        <v>1.6299999999999953E-2</v>
      </c>
      <c r="P129" s="1">
        <f t="shared" si="3"/>
        <v>4.6739999999999995</v>
      </c>
    </row>
    <row r="130" spans="1:16" x14ac:dyDescent="0.25">
      <c r="A130" s="53">
        <v>42766</v>
      </c>
      <c r="B130" s="52">
        <v>0.59293981481481484</v>
      </c>
      <c r="C130" s="49">
        <v>433.83330000000001</v>
      </c>
      <c r="D130" s="49">
        <v>8.4600000000000009</v>
      </c>
      <c r="E130" s="49">
        <v>5.8049999999999997</v>
      </c>
      <c r="F130" s="49">
        <v>14.686999999999999</v>
      </c>
      <c r="G130" s="5">
        <v>-3.3</v>
      </c>
      <c r="H130" s="49">
        <v>3.47</v>
      </c>
      <c r="I130" s="49">
        <v>8</v>
      </c>
      <c r="J130" s="49">
        <v>9.6</v>
      </c>
      <c r="K130" s="49">
        <v>99.517799999999994</v>
      </c>
      <c r="L130" s="49">
        <v>29.89</v>
      </c>
      <c r="O130" s="70">
        <f t="shared" si="2"/>
        <v>7.5149999999999995E-2</v>
      </c>
      <c r="P130" s="1">
        <f t="shared" si="3"/>
        <v>4.625</v>
      </c>
    </row>
    <row r="131" spans="1:16" x14ac:dyDescent="0.25">
      <c r="A131" s="53">
        <v>42766</v>
      </c>
      <c r="B131" s="52">
        <v>0.59305555555555556</v>
      </c>
      <c r="C131" s="49">
        <v>434</v>
      </c>
      <c r="D131" s="49">
        <v>8.4600000000000009</v>
      </c>
      <c r="E131" s="49">
        <v>5.7939999999999996</v>
      </c>
      <c r="F131" s="49">
        <v>14.686999999999999</v>
      </c>
      <c r="G131" s="5">
        <v>-4.2</v>
      </c>
      <c r="H131" s="49">
        <v>3.4409999999999998</v>
      </c>
      <c r="I131" s="49">
        <v>8</v>
      </c>
      <c r="J131" s="49">
        <v>9.6</v>
      </c>
      <c r="K131" s="49">
        <v>99.529300000000006</v>
      </c>
      <c r="L131" s="49">
        <v>29.88</v>
      </c>
      <c r="O131" s="70">
        <f t="shared" si="2"/>
        <v>2.6999999999999968E-2</v>
      </c>
      <c r="P131" s="1">
        <f t="shared" si="3"/>
        <v>4.613999999999999</v>
      </c>
    </row>
    <row r="132" spans="1:16" x14ac:dyDescent="0.25">
      <c r="A132" s="53">
        <v>42766</v>
      </c>
      <c r="B132" s="52">
        <v>0.59317129629629628</v>
      </c>
      <c r="C132" s="49">
        <v>434.16669999999999</v>
      </c>
      <c r="D132" s="49">
        <v>8.4499999999999993</v>
      </c>
      <c r="E132" s="49">
        <v>5.75</v>
      </c>
      <c r="F132" s="49">
        <v>14.686999999999999</v>
      </c>
      <c r="G132" s="5">
        <v>-4.3</v>
      </c>
      <c r="H132" s="49">
        <v>3.5</v>
      </c>
      <c r="I132" s="49">
        <v>8</v>
      </c>
      <c r="J132" s="49">
        <v>9.61</v>
      </c>
      <c r="K132" s="49">
        <v>99.629300000000001</v>
      </c>
      <c r="L132" s="49">
        <v>29.9</v>
      </c>
      <c r="O132" s="70">
        <f t="shared" si="2"/>
        <v>2.1650000000000003E-2</v>
      </c>
      <c r="P132" s="1">
        <f t="shared" si="3"/>
        <v>4.57</v>
      </c>
    </row>
    <row r="133" spans="1:16" x14ac:dyDescent="0.25">
      <c r="A133" s="53">
        <v>42766</v>
      </c>
      <c r="B133" s="52">
        <v>0.593287037037037</v>
      </c>
      <c r="C133" s="49">
        <v>434.33330000000001</v>
      </c>
      <c r="D133" s="49">
        <v>8.4700000000000006</v>
      </c>
      <c r="E133" s="49">
        <v>5.7939999999999996</v>
      </c>
      <c r="F133" s="49">
        <v>14.686999999999999</v>
      </c>
      <c r="G133" s="5">
        <v>-4.5</v>
      </c>
      <c r="H133" s="49">
        <v>3.5</v>
      </c>
      <c r="I133" s="49">
        <v>8</v>
      </c>
      <c r="J133" s="49">
        <v>9.61</v>
      </c>
      <c r="K133" s="49">
        <v>99.629199999999997</v>
      </c>
      <c r="L133" s="49">
        <v>29.89</v>
      </c>
      <c r="O133" s="70">
        <f t="shared" si="2"/>
        <v>1.0949999999999988E-2</v>
      </c>
      <c r="P133" s="1">
        <f t="shared" si="3"/>
        <v>4.613999999999999</v>
      </c>
    </row>
    <row r="134" spans="1:16" x14ac:dyDescent="0.25">
      <c r="A134" s="53">
        <v>42766</v>
      </c>
      <c r="B134" s="52">
        <v>0.59340277777777783</v>
      </c>
      <c r="C134" s="49">
        <v>434.5</v>
      </c>
      <c r="D134" s="49">
        <v>8.4700000000000006</v>
      </c>
      <c r="E134" s="49">
        <v>5.7389999999999999</v>
      </c>
      <c r="F134" s="49">
        <v>14.686999999999999</v>
      </c>
      <c r="G134" s="5">
        <v>-4.3</v>
      </c>
      <c r="H134" s="49">
        <v>3.47</v>
      </c>
      <c r="I134" s="49">
        <v>8</v>
      </c>
      <c r="J134" s="49">
        <v>9.6</v>
      </c>
      <c r="K134" s="49">
        <v>99.582599999999999</v>
      </c>
      <c r="L134" s="49">
        <v>29.89</v>
      </c>
      <c r="O134" s="70">
        <f t="shared" si="2"/>
        <v>2.1650000000000003E-2</v>
      </c>
      <c r="P134" s="1">
        <f t="shared" si="3"/>
        <v>4.5589999999999993</v>
      </c>
    </row>
    <row r="135" spans="1:16" x14ac:dyDescent="0.25">
      <c r="A135" s="53">
        <v>42766</v>
      </c>
      <c r="B135" s="52">
        <v>0.59351851851851845</v>
      </c>
      <c r="C135" s="49">
        <v>434.66669999999999</v>
      </c>
      <c r="D135" s="49">
        <v>8.4600000000000009</v>
      </c>
      <c r="E135" s="49">
        <v>5.9790000000000001</v>
      </c>
      <c r="F135" s="49">
        <v>14.686999999999999</v>
      </c>
      <c r="G135" s="5">
        <v>-4.4000000000000004</v>
      </c>
      <c r="H135" s="49">
        <v>3.5</v>
      </c>
      <c r="I135" s="49">
        <v>8</v>
      </c>
      <c r="J135" s="49">
        <v>9.6</v>
      </c>
      <c r="K135" s="49">
        <v>99.521600000000007</v>
      </c>
      <c r="L135" s="49">
        <v>29.89</v>
      </c>
      <c r="O135" s="70">
        <f t="shared" si="2"/>
        <v>1.6299999999999953E-2</v>
      </c>
      <c r="P135" s="1">
        <f t="shared" si="3"/>
        <v>4.7989999999999995</v>
      </c>
    </row>
    <row r="136" spans="1:16" x14ac:dyDescent="0.25">
      <c r="A136" s="53">
        <v>42766</v>
      </c>
      <c r="B136" s="52">
        <v>0.59363425925925928</v>
      </c>
      <c r="C136" s="49">
        <v>434.83330000000001</v>
      </c>
      <c r="D136" s="49">
        <v>8.4700000000000006</v>
      </c>
      <c r="E136" s="49">
        <v>6.3339999999999996</v>
      </c>
      <c r="F136" s="49">
        <v>14.686999999999999</v>
      </c>
      <c r="G136" s="5">
        <v>-4.2</v>
      </c>
      <c r="H136" s="49">
        <v>3.4409999999999998</v>
      </c>
      <c r="I136" s="49">
        <v>8</v>
      </c>
      <c r="J136" s="49">
        <v>9.59</v>
      </c>
      <c r="K136" s="49">
        <v>99.477699999999999</v>
      </c>
      <c r="L136" s="49">
        <v>29.89</v>
      </c>
      <c r="O136" s="70">
        <f t="shared" si="2"/>
        <v>2.6999999999999968E-2</v>
      </c>
      <c r="P136" s="1">
        <f t="shared" si="3"/>
        <v>5.1539999999999999</v>
      </c>
    </row>
    <row r="137" spans="1:16" x14ac:dyDescent="0.25">
      <c r="A137" s="53">
        <v>42766</v>
      </c>
      <c r="B137" s="52">
        <v>0.59375</v>
      </c>
      <c r="C137" s="49">
        <v>435</v>
      </c>
      <c r="D137" s="49">
        <v>8.48</v>
      </c>
      <c r="E137" s="49">
        <v>2.68</v>
      </c>
      <c r="F137" s="49">
        <v>14.686999999999999</v>
      </c>
      <c r="G137" s="5">
        <v>-4.3</v>
      </c>
      <c r="H137" s="49">
        <v>3.5</v>
      </c>
      <c r="I137" s="49">
        <v>8</v>
      </c>
      <c r="J137" s="49">
        <v>9.61</v>
      </c>
      <c r="K137" s="49">
        <v>99.603399999999993</v>
      </c>
      <c r="L137" s="49">
        <v>29.68</v>
      </c>
      <c r="O137" s="70">
        <f t="shared" ref="O137" si="4">IF(G137="","",IF(G137*O$2+O$3&lt;0,0,G137*O$2+O$3))</f>
        <v>2.1650000000000003E-2</v>
      </c>
      <c r="P137" s="1">
        <f t="shared" ref="P137" si="5">E137-P$4</f>
        <v>1.5</v>
      </c>
    </row>
    <row r="138" spans="1:16" x14ac:dyDescent="0.25">
      <c r="A138" s="53"/>
      <c r="B138" s="52"/>
      <c r="G138" s="5"/>
      <c r="O138" s="64"/>
      <c r="P138" s="1">
        <f t="shared" ref="P137:P200" si="6">E138</f>
        <v>0</v>
      </c>
    </row>
    <row r="139" spans="1:16" x14ac:dyDescent="0.25">
      <c r="A139" s="53"/>
      <c r="B139" s="52"/>
      <c r="G139" s="5"/>
      <c r="O139" s="64"/>
      <c r="P139" s="1">
        <f t="shared" si="6"/>
        <v>0</v>
      </c>
    </row>
    <row r="140" spans="1:16" x14ac:dyDescent="0.25">
      <c r="A140" s="53"/>
      <c r="B140" s="52"/>
      <c r="G140" s="5"/>
      <c r="O140" s="64"/>
      <c r="P140" s="1">
        <f t="shared" si="6"/>
        <v>0</v>
      </c>
    </row>
    <row r="141" spans="1:16" x14ac:dyDescent="0.25">
      <c r="A141" s="53"/>
      <c r="B141" s="52"/>
      <c r="G141" s="5"/>
      <c r="O141" s="64"/>
      <c r="P141" s="1">
        <f t="shared" si="6"/>
        <v>0</v>
      </c>
    </row>
    <row r="142" spans="1:16" x14ac:dyDescent="0.25">
      <c r="A142" s="53"/>
      <c r="B142" s="52"/>
      <c r="G142" s="5"/>
      <c r="O142" s="64"/>
      <c r="P142" s="1">
        <f t="shared" si="6"/>
        <v>0</v>
      </c>
    </row>
    <row r="143" spans="1:16" x14ac:dyDescent="0.25">
      <c r="A143" s="53"/>
      <c r="B143" s="52"/>
      <c r="G143" s="5"/>
      <c r="O143" s="64"/>
      <c r="P143" s="1">
        <f t="shared" si="6"/>
        <v>0</v>
      </c>
    </row>
    <row r="144" spans="1:16" x14ac:dyDescent="0.25">
      <c r="A144" s="53"/>
      <c r="B144" s="52"/>
      <c r="G144" s="5"/>
      <c r="O144" s="64"/>
      <c r="P144" s="1">
        <f t="shared" si="6"/>
        <v>0</v>
      </c>
    </row>
    <row r="145" spans="1:16" x14ac:dyDescent="0.25">
      <c r="A145" s="53"/>
      <c r="B145" s="52"/>
      <c r="G145" s="5"/>
      <c r="O145" s="64"/>
      <c r="P145" s="1">
        <f t="shared" si="6"/>
        <v>0</v>
      </c>
    </row>
    <row r="146" spans="1:16" x14ac:dyDescent="0.25">
      <c r="A146" s="53"/>
      <c r="B146" s="52"/>
      <c r="G146" s="5"/>
      <c r="O146" s="64"/>
      <c r="P146" s="1">
        <f t="shared" si="6"/>
        <v>0</v>
      </c>
    </row>
    <row r="147" spans="1:16" x14ac:dyDescent="0.25">
      <c r="A147" s="53"/>
      <c r="B147" s="52"/>
      <c r="G147" s="5"/>
      <c r="O147" s="64"/>
      <c r="P147" s="1">
        <f t="shared" si="6"/>
        <v>0</v>
      </c>
    </row>
    <row r="148" spans="1:16" x14ac:dyDescent="0.25">
      <c r="A148" s="53"/>
      <c r="B148" s="52"/>
      <c r="G148" s="5"/>
      <c r="O148" s="64"/>
      <c r="P148" s="1">
        <f t="shared" si="6"/>
        <v>0</v>
      </c>
    </row>
    <row r="149" spans="1:16" x14ac:dyDescent="0.25">
      <c r="A149" s="53"/>
      <c r="B149" s="52"/>
      <c r="G149" s="5"/>
      <c r="O149" s="64"/>
      <c r="P149" s="1">
        <f t="shared" si="6"/>
        <v>0</v>
      </c>
    </row>
    <row r="150" spans="1:16" x14ac:dyDescent="0.25">
      <c r="A150" s="53"/>
      <c r="B150" s="52"/>
      <c r="G150" s="5"/>
      <c r="O150" s="64"/>
      <c r="P150" s="1">
        <f t="shared" si="6"/>
        <v>0</v>
      </c>
    </row>
    <row r="151" spans="1:16" x14ac:dyDescent="0.25">
      <c r="A151" s="53"/>
      <c r="B151" s="52"/>
      <c r="G151" s="5"/>
      <c r="O151" s="64"/>
      <c r="P151" s="1">
        <f t="shared" si="6"/>
        <v>0</v>
      </c>
    </row>
    <row r="152" spans="1:16" x14ac:dyDescent="0.25">
      <c r="A152" s="53"/>
      <c r="B152" s="52"/>
      <c r="G152" s="5"/>
      <c r="O152" s="64"/>
      <c r="P152" s="1">
        <f t="shared" si="6"/>
        <v>0</v>
      </c>
    </row>
    <row r="153" spans="1:16" x14ac:dyDescent="0.25">
      <c r="A153" s="53"/>
      <c r="B153" s="52"/>
      <c r="G153" s="5"/>
      <c r="O153" s="64"/>
      <c r="P153" s="1">
        <f t="shared" si="6"/>
        <v>0</v>
      </c>
    </row>
    <row r="154" spans="1:16" x14ac:dyDescent="0.25">
      <c r="A154" s="53"/>
      <c r="B154" s="52"/>
      <c r="G154" s="5"/>
      <c r="O154" s="64"/>
      <c r="P154" s="1">
        <f t="shared" si="6"/>
        <v>0</v>
      </c>
    </row>
    <row r="155" spans="1:16" x14ac:dyDescent="0.25">
      <c r="A155" s="53"/>
      <c r="B155" s="52"/>
      <c r="G155" s="5"/>
      <c r="O155" s="64"/>
      <c r="P155" s="1">
        <f t="shared" si="6"/>
        <v>0</v>
      </c>
    </row>
    <row r="156" spans="1:16" x14ac:dyDescent="0.25">
      <c r="A156" s="53"/>
      <c r="B156" s="52"/>
      <c r="G156" s="5"/>
      <c r="P156" s="1">
        <f t="shared" si="6"/>
        <v>0</v>
      </c>
    </row>
    <row r="157" spans="1:16" x14ac:dyDescent="0.25">
      <c r="A157" s="53"/>
      <c r="B157" s="52"/>
      <c r="G157" s="5"/>
      <c r="P157" s="1">
        <f t="shared" si="6"/>
        <v>0</v>
      </c>
    </row>
    <row r="158" spans="1:16" x14ac:dyDescent="0.25">
      <c r="A158" s="53"/>
      <c r="B158" s="52"/>
      <c r="G158" s="5"/>
      <c r="P158" s="1">
        <f t="shared" si="6"/>
        <v>0</v>
      </c>
    </row>
    <row r="159" spans="1:16" x14ac:dyDescent="0.25">
      <c r="A159" s="53"/>
      <c r="B159" s="52"/>
      <c r="G159" s="5"/>
      <c r="P159" s="1">
        <f t="shared" si="6"/>
        <v>0</v>
      </c>
    </row>
    <row r="160" spans="1:16" x14ac:dyDescent="0.25">
      <c r="A160" s="53"/>
      <c r="B160" s="52"/>
      <c r="G160" s="5"/>
      <c r="P160" s="1">
        <f t="shared" si="6"/>
        <v>0</v>
      </c>
    </row>
    <row r="161" spans="1:16" x14ac:dyDescent="0.25">
      <c r="A161" s="53"/>
      <c r="B161" s="52"/>
      <c r="G161" s="5"/>
      <c r="P161" s="1">
        <f t="shared" si="6"/>
        <v>0</v>
      </c>
    </row>
    <row r="162" spans="1:16" x14ac:dyDescent="0.25">
      <c r="A162" s="53"/>
      <c r="B162" s="52"/>
      <c r="G162" s="5"/>
      <c r="P162" s="1">
        <f t="shared" si="6"/>
        <v>0</v>
      </c>
    </row>
    <row r="163" spans="1:16" x14ac:dyDescent="0.25">
      <c r="A163" s="53"/>
      <c r="B163" s="52"/>
      <c r="G163" s="5"/>
      <c r="P163" s="1">
        <f t="shared" si="6"/>
        <v>0</v>
      </c>
    </row>
    <row r="164" spans="1:16" x14ac:dyDescent="0.25">
      <c r="A164" s="53"/>
      <c r="B164" s="52"/>
      <c r="G164" s="5"/>
      <c r="P164" s="1">
        <f t="shared" si="6"/>
        <v>0</v>
      </c>
    </row>
    <row r="165" spans="1:16" x14ac:dyDescent="0.25">
      <c r="A165" s="53"/>
      <c r="B165" s="52"/>
      <c r="G165" s="5"/>
      <c r="P165" s="1">
        <f t="shared" si="6"/>
        <v>0</v>
      </c>
    </row>
    <row r="166" spans="1:16" x14ac:dyDescent="0.25">
      <c r="A166" s="53"/>
      <c r="B166" s="52"/>
      <c r="G166" s="5"/>
      <c r="P166" s="1">
        <f t="shared" si="6"/>
        <v>0</v>
      </c>
    </row>
    <row r="167" spans="1:16" x14ac:dyDescent="0.25">
      <c r="A167" s="53"/>
      <c r="B167" s="52"/>
      <c r="G167" s="5"/>
      <c r="P167" s="1">
        <f t="shared" si="6"/>
        <v>0</v>
      </c>
    </row>
    <row r="168" spans="1:16" x14ac:dyDescent="0.25">
      <c r="A168" s="53"/>
      <c r="B168" s="52"/>
      <c r="G168" s="5"/>
      <c r="P168" s="1">
        <f t="shared" si="6"/>
        <v>0</v>
      </c>
    </row>
    <row r="169" spans="1:16" x14ac:dyDescent="0.25">
      <c r="A169" s="53"/>
      <c r="B169" s="52"/>
      <c r="G169" s="5"/>
      <c r="P169" s="1">
        <f t="shared" si="6"/>
        <v>0</v>
      </c>
    </row>
    <row r="170" spans="1:16" x14ac:dyDescent="0.25">
      <c r="A170" s="53"/>
      <c r="B170" s="52"/>
      <c r="G170" s="5"/>
      <c r="P170" s="1">
        <f t="shared" si="6"/>
        <v>0</v>
      </c>
    </row>
    <row r="171" spans="1:16" x14ac:dyDescent="0.25">
      <c r="A171" s="53"/>
      <c r="B171" s="52"/>
      <c r="G171" s="5"/>
      <c r="P171" s="1">
        <f t="shared" si="6"/>
        <v>0</v>
      </c>
    </row>
    <row r="172" spans="1:16" x14ac:dyDescent="0.25">
      <c r="A172" s="53"/>
      <c r="B172" s="52"/>
      <c r="G172" s="5"/>
      <c r="P172" s="1">
        <f t="shared" si="6"/>
        <v>0</v>
      </c>
    </row>
    <row r="173" spans="1:16" x14ac:dyDescent="0.25">
      <c r="A173" s="53"/>
      <c r="B173" s="52"/>
      <c r="G173" s="5"/>
      <c r="P173" s="1">
        <f t="shared" si="6"/>
        <v>0</v>
      </c>
    </row>
    <row r="174" spans="1:16" x14ac:dyDescent="0.25">
      <c r="A174" s="53"/>
      <c r="B174" s="52"/>
      <c r="G174" s="5"/>
      <c r="P174" s="1">
        <f t="shared" si="6"/>
        <v>0</v>
      </c>
    </row>
    <row r="175" spans="1:16" x14ac:dyDescent="0.25">
      <c r="A175" s="53"/>
      <c r="B175" s="52"/>
      <c r="G175" s="5"/>
      <c r="P175" s="1">
        <f t="shared" si="6"/>
        <v>0</v>
      </c>
    </row>
    <row r="176" spans="1:16" x14ac:dyDescent="0.25">
      <c r="A176" s="53"/>
      <c r="B176" s="52"/>
      <c r="G176" s="5"/>
      <c r="P176" s="1">
        <f t="shared" si="6"/>
        <v>0</v>
      </c>
    </row>
    <row r="177" spans="1:16" x14ac:dyDescent="0.25">
      <c r="A177" s="53"/>
      <c r="B177" s="52"/>
      <c r="G177" s="5"/>
      <c r="P177" s="1">
        <f t="shared" si="6"/>
        <v>0</v>
      </c>
    </row>
    <row r="178" spans="1:16" x14ac:dyDescent="0.25">
      <c r="A178" s="53"/>
      <c r="B178" s="52"/>
      <c r="G178" s="5"/>
      <c r="P178" s="1">
        <f t="shared" si="6"/>
        <v>0</v>
      </c>
    </row>
    <row r="179" spans="1:16" x14ac:dyDescent="0.25">
      <c r="A179" s="53"/>
      <c r="B179" s="52"/>
      <c r="G179" s="5"/>
      <c r="P179" s="1">
        <f t="shared" si="6"/>
        <v>0</v>
      </c>
    </row>
    <row r="180" spans="1:16" x14ac:dyDescent="0.25">
      <c r="A180" s="53"/>
      <c r="B180" s="52"/>
      <c r="G180" s="5"/>
      <c r="P180" s="1">
        <f t="shared" si="6"/>
        <v>0</v>
      </c>
    </row>
    <row r="181" spans="1:16" x14ac:dyDescent="0.25">
      <c r="A181" s="53"/>
      <c r="B181" s="52"/>
      <c r="G181" s="5"/>
      <c r="P181" s="1">
        <f t="shared" si="6"/>
        <v>0</v>
      </c>
    </row>
    <row r="182" spans="1:16" x14ac:dyDescent="0.25">
      <c r="A182" s="53"/>
      <c r="B182" s="52"/>
      <c r="G182" s="5"/>
      <c r="P182" s="1">
        <f t="shared" si="6"/>
        <v>0</v>
      </c>
    </row>
    <row r="183" spans="1:16" x14ac:dyDescent="0.25">
      <c r="A183" s="53"/>
      <c r="B183" s="52"/>
      <c r="G183" s="5"/>
      <c r="P183" s="1">
        <f t="shared" si="6"/>
        <v>0</v>
      </c>
    </row>
    <row r="184" spans="1:16" x14ac:dyDescent="0.25">
      <c r="A184" s="53"/>
      <c r="B184" s="52"/>
      <c r="G184" s="5"/>
      <c r="P184" s="1">
        <f t="shared" si="6"/>
        <v>0</v>
      </c>
    </row>
    <row r="185" spans="1:16" x14ac:dyDescent="0.25">
      <c r="A185" s="53"/>
      <c r="B185" s="52"/>
      <c r="G185" s="5"/>
      <c r="P185" s="1">
        <f t="shared" si="6"/>
        <v>0</v>
      </c>
    </row>
    <row r="186" spans="1:16" x14ac:dyDescent="0.25">
      <c r="A186" s="53"/>
      <c r="B186" s="52"/>
      <c r="G186" s="5"/>
      <c r="P186" s="1">
        <f t="shared" si="6"/>
        <v>0</v>
      </c>
    </row>
    <row r="187" spans="1:16" x14ac:dyDescent="0.25">
      <c r="A187" s="53"/>
      <c r="B187" s="52"/>
      <c r="G187" s="5"/>
      <c r="P187" s="1">
        <f t="shared" si="6"/>
        <v>0</v>
      </c>
    </row>
    <row r="188" spans="1:16" x14ac:dyDescent="0.25">
      <c r="A188" s="53"/>
      <c r="B188" s="52"/>
      <c r="G188" s="5"/>
      <c r="P188" s="1">
        <f t="shared" si="6"/>
        <v>0</v>
      </c>
    </row>
    <row r="189" spans="1:16" x14ac:dyDescent="0.25">
      <c r="A189" s="53"/>
      <c r="B189" s="52"/>
      <c r="G189" s="5"/>
      <c r="P189" s="1">
        <f t="shared" si="6"/>
        <v>0</v>
      </c>
    </row>
    <row r="190" spans="1:16" x14ac:dyDescent="0.25">
      <c r="A190" s="53"/>
      <c r="B190" s="52"/>
      <c r="G190" s="5"/>
      <c r="P190" s="1">
        <f t="shared" si="6"/>
        <v>0</v>
      </c>
    </row>
    <row r="191" spans="1:16" x14ac:dyDescent="0.25">
      <c r="A191" s="53"/>
      <c r="B191" s="52"/>
      <c r="G191" s="5"/>
      <c r="P191" s="1">
        <f t="shared" si="6"/>
        <v>0</v>
      </c>
    </row>
    <row r="192" spans="1:16" x14ac:dyDescent="0.25">
      <c r="A192" s="53"/>
      <c r="B192" s="52"/>
      <c r="G192" s="5"/>
      <c r="P192" s="1">
        <f t="shared" si="6"/>
        <v>0</v>
      </c>
    </row>
    <row r="193" spans="1:16" x14ac:dyDescent="0.25">
      <c r="A193" s="53"/>
      <c r="B193" s="52"/>
      <c r="G193" s="5"/>
      <c r="P193" s="1">
        <f t="shared" si="6"/>
        <v>0</v>
      </c>
    </row>
    <row r="194" spans="1:16" x14ac:dyDescent="0.25">
      <c r="A194" s="53"/>
      <c r="B194" s="52"/>
      <c r="G194" s="5"/>
      <c r="P194" s="1">
        <f t="shared" si="6"/>
        <v>0</v>
      </c>
    </row>
    <row r="195" spans="1:16" x14ac:dyDescent="0.25">
      <c r="A195" s="53"/>
      <c r="B195" s="52"/>
      <c r="G195" s="5"/>
      <c r="P195" s="1">
        <f t="shared" si="6"/>
        <v>0</v>
      </c>
    </row>
    <row r="196" spans="1:16" x14ac:dyDescent="0.25">
      <c r="A196" s="53"/>
      <c r="B196" s="52"/>
      <c r="G196" s="5"/>
      <c r="P196" s="1">
        <f t="shared" si="6"/>
        <v>0</v>
      </c>
    </row>
    <row r="197" spans="1:16" x14ac:dyDescent="0.25">
      <c r="A197" s="53"/>
      <c r="B197" s="52"/>
      <c r="G197" s="5"/>
      <c r="P197" s="1">
        <f t="shared" si="6"/>
        <v>0</v>
      </c>
    </row>
    <row r="198" spans="1:16" x14ac:dyDescent="0.25">
      <c r="A198" s="53"/>
      <c r="B198" s="52"/>
      <c r="G198" s="5"/>
      <c r="P198" s="1">
        <f t="shared" si="6"/>
        <v>0</v>
      </c>
    </row>
    <row r="199" spans="1:16" x14ac:dyDescent="0.25">
      <c r="A199" s="53"/>
      <c r="B199" s="52"/>
      <c r="G199" s="5"/>
      <c r="P199" s="1">
        <f t="shared" si="6"/>
        <v>0</v>
      </c>
    </row>
    <row r="200" spans="1:16" x14ac:dyDescent="0.25">
      <c r="A200" s="53"/>
      <c r="B200" s="52"/>
      <c r="G200" s="5"/>
      <c r="P200" s="1">
        <f t="shared" si="6"/>
        <v>0</v>
      </c>
    </row>
    <row r="201" spans="1:16" x14ac:dyDescent="0.25">
      <c r="A201" s="53"/>
      <c r="B201" s="52"/>
      <c r="G201" s="5"/>
      <c r="P201" s="1">
        <f t="shared" ref="P201:P255" si="7">E201</f>
        <v>0</v>
      </c>
    </row>
    <row r="202" spans="1:16" x14ac:dyDescent="0.25">
      <c r="A202" s="53"/>
      <c r="B202" s="52"/>
      <c r="G202" s="5"/>
      <c r="P202" s="1">
        <f t="shared" si="7"/>
        <v>0</v>
      </c>
    </row>
    <row r="203" spans="1:16" x14ac:dyDescent="0.25">
      <c r="A203" s="53"/>
      <c r="B203" s="52"/>
      <c r="G203" s="5"/>
      <c r="P203" s="1">
        <f t="shared" si="7"/>
        <v>0</v>
      </c>
    </row>
    <row r="204" spans="1:16" x14ac:dyDescent="0.25">
      <c r="A204" s="53"/>
      <c r="B204" s="52"/>
      <c r="G204" s="5"/>
      <c r="P204" s="1">
        <f t="shared" si="7"/>
        <v>0</v>
      </c>
    </row>
    <row r="205" spans="1:16" x14ac:dyDescent="0.25">
      <c r="A205" s="53"/>
      <c r="B205" s="52"/>
      <c r="G205" s="5"/>
      <c r="P205" s="1">
        <f t="shared" si="7"/>
        <v>0</v>
      </c>
    </row>
    <row r="206" spans="1:16" x14ac:dyDescent="0.25">
      <c r="A206" s="53"/>
      <c r="B206" s="52"/>
      <c r="G206" s="5"/>
      <c r="P206" s="1">
        <f t="shared" si="7"/>
        <v>0</v>
      </c>
    </row>
    <row r="207" spans="1:16" x14ac:dyDescent="0.25">
      <c r="A207" s="53"/>
      <c r="B207" s="52"/>
      <c r="G207" s="5"/>
      <c r="P207" s="1">
        <f t="shared" si="7"/>
        <v>0</v>
      </c>
    </row>
    <row r="208" spans="1:16" x14ac:dyDescent="0.25">
      <c r="A208" s="53"/>
      <c r="B208" s="52"/>
      <c r="G208" s="5"/>
      <c r="P208" s="1">
        <f t="shared" si="7"/>
        <v>0</v>
      </c>
    </row>
    <row r="209" spans="1:16" x14ac:dyDescent="0.25">
      <c r="A209" s="53"/>
      <c r="B209" s="52"/>
      <c r="G209" s="5"/>
      <c r="P209" s="1">
        <f t="shared" si="7"/>
        <v>0</v>
      </c>
    </row>
    <row r="210" spans="1:16" x14ac:dyDescent="0.25">
      <c r="A210" s="53"/>
      <c r="B210" s="52"/>
      <c r="G210" s="5"/>
      <c r="P210" s="1">
        <f t="shared" si="7"/>
        <v>0</v>
      </c>
    </row>
    <row r="211" spans="1:16" x14ac:dyDescent="0.25">
      <c r="A211" s="53"/>
      <c r="B211" s="52"/>
      <c r="G211" s="5"/>
      <c r="P211" s="1">
        <f t="shared" si="7"/>
        <v>0</v>
      </c>
    </row>
    <row r="212" spans="1:16" x14ac:dyDescent="0.25">
      <c r="A212" s="53"/>
      <c r="B212" s="52"/>
      <c r="G212" s="5"/>
      <c r="P212" s="1">
        <f t="shared" si="7"/>
        <v>0</v>
      </c>
    </row>
    <row r="213" spans="1:16" x14ac:dyDescent="0.25">
      <c r="A213" s="53"/>
      <c r="B213" s="52"/>
      <c r="G213" s="5"/>
      <c r="P213" s="1">
        <f t="shared" si="7"/>
        <v>0</v>
      </c>
    </row>
    <row r="214" spans="1:16" x14ac:dyDescent="0.25">
      <c r="A214" s="53"/>
      <c r="B214" s="52"/>
      <c r="P214" s="1">
        <f t="shared" si="7"/>
        <v>0</v>
      </c>
    </row>
    <row r="215" spans="1:16" x14ac:dyDescent="0.25">
      <c r="A215" s="53"/>
      <c r="B215" s="52"/>
      <c r="P215" s="1">
        <f t="shared" si="7"/>
        <v>0</v>
      </c>
    </row>
    <row r="216" spans="1:16" x14ac:dyDescent="0.25">
      <c r="A216" s="53"/>
      <c r="B216" s="52"/>
      <c r="P216" s="1">
        <f t="shared" si="7"/>
        <v>0</v>
      </c>
    </row>
    <row r="217" spans="1:16" x14ac:dyDescent="0.25">
      <c r="A217" s="53"/>
      <c r="B217" s="52"/>
      <c r="P217" s="1">
        <f t="shared" si="7"/>
        <v>0</v>
      </c>
    </row>
    <row r="218" spans="1:16" x14ac:dyDescent="0.25">
      <c r="A218" s="53"/>
      <c r="B218" s="52"/>
      <c r="P218" s="1">
        <f t="shared" si="7"/>
        <v>0</v>
      </c>
    </row>
    <row r="219" spans="1:16" x14ac:dyDescent="0.25">
      <c r="A219" s="53"/>
      <c r="B219" s="52"/>
      <c r="P219" s="1">
        <f t="shared" si="7"/>
        <v>0</v>
      </c>
    </row>
    <row r="220" spans="1:16" x14ac:dyDescent="0.25">
      <c r="A220" s="53"/>
      <c r="B220" s="52"/>
      <c r="P220" s="1">
        <f t="shared" si="7"/>
        <v>0</v>
      </c>
    </row>
    <row r="221" spans="1:16" x14ac:dyDescent="0.25">
      <c r="A221" s="53"/>
      <c r="B221" s="52"/>
      <c r="P221" s="1">
        <f t="shared" si="7"/>
        <v>0</v>
      </c>
    </row>
    <row r="222" spans="1:16" x14ac:dyDescent="0.25">
      <c r="A222" s="53"/>
      <c r="B222" s="52"/>
      <c r="P222" s="1">
        <f t="shared" si="7"/>
        <v>0</v>
      </c>
    </row>
    <row r="223" spans="1:16" x14ac:dyDescent="0.25">
      <c r="A223" s="53"/>
      <c r="B223" s="52"/>
      <c r="P223" s="1">
        <f t="shared" si="7"/>
        <v>0</v>
      </c>
    </row>
    <row r="224" spans="1:16" x14ac:dyDescent="0.25">
      <c r="A224" s="53"/>
      <c r="B224" s="52"/>
      <c r="P224" s="1">
        <f t="shared" si="7"/>
        <v>0</v>
      </c>
    </row>
    <row r="225" spans="1:16" x14ac:dyDescent="0.25">
      <c r="A225" s="53"/>
      <c r="B225" s="52"/>
      <c r="P225" s="1">
        <f t="shared" si="7"/>
        <v>0</v>
      </c>
    </row>
    <row r="226" spans="1:16" x14ac:dyDescent="0.25">
      <c r="A226" s="53"/>
      <c r="B226" s="52"/>
      <c r="P226" s="1">
        <f t="shared" si="7"/>
        <v>0</v>
      </c>
    </row>
    <row r="227" spans="1:16" x14ac:dyDescent="0.25">
      <c r="A227" s="53"/>
      <c r="B227" s="52"/>
      <c r="P227" s="1">
        <f t="shared" si="7"/>
        <v>0</v>
      </c>
    </row>
    <row r="228" spans="1:16" x14ac:dyDescent="0.25">
      <c r="A228" s="53"/>
      <c r="B228" s="52"/>
      <c r="P228" s="1">
        <f t="shared" si="7"/>
        <v>0</v>
      </c>
    </row>
    <row r="229" spans="1:16" x14ac:dyDescent="0.25">
      <c r="A229" s="53"/>
      <c r="B229" s="52"/>
      <c r="P229" s="1">
        <f t="shared" si="7"/>
        <v>0</v>
      </c>
    </row>
    <row r="230" spans="1:16" x14ac:dyDescent="0.25">
      <c r="A230" s="53"/>
      <c r="B230" s="52"/>
      <c r="P230" s="1">
        <f t="shared" si="7"/>
        <v>0</v>
      </c>
    </row>
    <row r="231" spans="1:16" x14ac:dyDescent="0.25">
      <c r="A231" s="53"/>
      <c r="B231" s="52"/>
      <c r="P231" s="1">
        <f t="shared" si="7"/>
        <v>0</v>
      </c>
    </row>
    <row r="232" spans="1:16" x14ac:dyDescent="0.25">
      <c r="A232" s="53"/>
      <c r="B232" s="52"/>
      <c r="P232" s="1">
        <f t="shared" si="7"/>
        <v>0</v>
      </c>
    </row>
    <row r="233" spans="1:16" x14ac:dyDescent="0.25">
      <c r="A233" s="53"/>
      <c r="B233" s="52"/>
      <c r="P233" s="1">
        <f t="shared" si="7"/>
        <v>0</v>
      </c>
    </row>
    <row r="234" spans="1:16" x14ac:dyDescent="0.25">
      <c r="A234" s="53"/>
      <c r="B234" s="52"/>
      <c r="P234" s="1">
        <f t="shared" si="7"/>
        <v>0</v>
      </c>
    </row>
    <row r="235" spans="1:16" x14ac:dyDescent="0.25">
      <c r="A235" s="53"/>
      <c r="B235" s="52"/>
      <c r="P235" s="1">
        <f t="shared" si="7"/>
        <v>0</v>
      </c>
    </row>
    <row r="236" spans="1:16" x14ac:dyDescent="0.25">
      <c r="A236" s="53"/>
      <c r="B236" s="52"/>
      <c r="P236" s="1">
        <f t="shared" si="7"/>
        <v>0</v>
      </c>
    </row>
    <row r="237" spans="1:16" x14ac:dyDescent="0.25">
      <c r="A237" s="53"/>
      <c r="B237" s="52"/>
      <c r="P237" s="1">
        <f t="shared" si="7"/>
        <v>0</v>
      </c>
    </row>
    <row r="238" spans="1:16" x14ac:dyDescent="0.25">
      <c r="A238" s="53"/>
      <c r="B238" s="52"/>
      <c r="P238" s="1">
        <f t="shared" si="7"/>
        <v>0</v>
      </c>
    </row>
    <row r="239" spans="1:16" x14ac:dyDescent="0.25">
      <c r="A239" s="50"/>
      <c r="B239" s="52"/>
      <c r="C239" s="51"/>
      <c r="D239" s="51"/>
      <c r="E239" s="51"/>
      <c r="F239" s="51"/>
      <c r="G239" s="51"/>
      <c r="H239" s="51"/>
      <c r="I239" s="51"/>
      <c r="J239" s="51"/>
      <c r="K239" s="51"/>
      <c r="L239" s="51"/>
      <c r="M239" s="51"/>
      <c r="N239" s="51"/>
      <c r="P239" s="1">
        <f t="shared" si="7"/>
        <v>0</v>
      </c>
    </row>
    <row r="240" spans="1:16" x14ac:dyDescent="0.25">
      <c r="A240" s="50"/>
      <c r="B240" s="52"/>
      <c r="C240" s="51"/>
      <c r="D240" s="51"/>
      <c r="E240" s="51"/>
      <c r="F240" s="51"/>
      <c r="G240" s="51"/>
      <c r="H240" s="51"/>
      <c r="I240" s="51"/>
      <c r="J240" s="51"/>
      <c r="K240" s="51"/>
      <c r="L240" s="51"/>
      <c r="M240" s="51"/>
      <c r="N240" s="51"/>
      <c r="P240" s="1">
        <f t="shared" si="7"/>
        <v>0</v>
      </c>
    </row>
    <row r="241" spans="1:16" x14ac:dyDescent="0.25">
      <c r="A241" s="50"/>
      <c r="B241" s="52"/>
      <c r="C241" s="51"/>
      <c r="D241" s="51"/>
      <c r="E241" s="51"/>
      <c r="F241" s="51"/>
      <c r="G241" s="51"/>
      <c r="H241" s="51"/>
      <c r="I241" s="51"/>
      <c r="J241" s="51"/>
      <c r="K241" s="51"/>
      <c r="L241" s="51"/>
      <c r="M241" s="51"/>
      <c r="N241" s="51"/>
      <c r="P241" s="1">
        <f t="shared" si="7"/>
        <v>0</v>
      </c>
    </row>
    <row r="242" spans="1:16" x14ac:dyDescent="0.25">
      <c r="A242" s="50"/>
      <c r="B242" s="52"/>
      <c r="C242" s="51"/>
      <c r="D242" s="51"/>
      <c r="E242" s="51"/>
      <c r="F242" s="51"/>
      <c r="G242" s="51"/>
      <c r="H242" s="51"/>
      <c r="I242" s="51"/>
      <c r="J242" s="51"/>
      <c r="K242" s="51"/>
      <c r="L242" s="51"/>
      <c r="M242" s="51"/>
      <c r="N242" s="51"/>
      <c r="P242" s="1">
        <f t="shared" si="7"/>
        <v>0</v>
      </c>
    </row>
    <row r="243" spans="1:16" x14ac:dyDescent="0.25">
      <c r="A243" s="50"/>
      <c r="B243" s="52"/>
      <c r="C243" s="51"/>
      <c r="D243" s="51"/>
      <c r="E243" s="51"/>
      <c r="F243" s="51"/>
      <c r="G243" s="51"/>
      <c r="H243" s="51"/>
      <c r="I243" s="51"/>
      <c r="J243" s="51"/>
      <c r="K243" s="51"/>
      <c r="L243" s="51"/>
      <c r="M243" s="51"/>
      <c r="N243" s="51"/>
      <c r="P243" s="1">
        <f t="shared" si="7"/>
        <v>0</v>
      </c>
    </row>
    <row r="244" spans="1:16" x14ac:dyDescent="0.25">
      <c r="A244" s="50"/>
      <c r="B244" s="52"/>
      <c r="C244" s="51"/>
      <c r="D244" s="51"/>
      <c r="E244" s="51"/>
      <c r="F244" s="51"/>
      <c r="G244" s="51"/>
      <c r="H244" s="51"/>
      <c r="I244" s="51"/>
      <c r="J244" s="51"/>
      <c r="K244" s="51"/>
      <c r="L244" s="51"/>
      <c r="M244" s="51"/>
      <c r="N244" s="51"/>
      <c r="P244" s="1">
        <f t="shared" si="7"/>
        <v>0</v>
      </c>
    </row>
    <row r="245" spans="1:16" x14ac:dyDescent="0.25">
      <c r="A245" s="50"/>
      <c r="B245" s="52"/>
      <c r="C245" s="51"/>
      <c r="D245" s="51"/>
      <c r="E245" s="51"/>
      <c r="F245" s="51"/>
      <c r="G245" s="51"/>
      <c r="H245" s="51"/>
      <c r="I245" s="51"/>
      <c r="J245" s="51"/>
      <c r="K245" s="51"/>
      <c r="L245" s="51"/>
      <c r="M245" s="51"/>
      <c r="N245" s="51"/>
      <c r="P245" s="1">
        <f t="shared" si="7"/>
        <v>0</v>
      </c>
    </row>
    <row r="246" spans="1:16" x14ac:dyDescent="0.25">
      <c r="A246" s="50"/>
      <c r="B246" s="52"/>
      <c r="C246" s="51"/>
      <c r="D246" s="51"/>
      <c r="E246" s="51"/>
      <c r="F246" s="51"/>
      <c r="G246" s="51"/>
      <c r="H246" s="51"/>
      <c r="I246" s="51"/>
      <c r="J246" s="51"/>
      <c r="K246" s="51"/>
      <c r="L246" s="51"/>
      <c r="M246" s="51"/>
      <c r="N246" s="51"/>
      <c r="P246" s="1">
        <f t="shared" si="7"/>
        <v>0</v>
      </c>
    </row>
    <row r="247" spans="1:16" x14ac:dyDescent="0.25">
      <c r="A247" s="50"/>
      <c r="B247" s="52"/>
      <c r="C247" s="51"/>
      <c r="D247" s="51"/>
      <c r="E247" s="51"/>
      <c r="F247" s="51"/>
      <c r="G247" s="51"/>
      <c r="H247" s="51"/>
      <c r="I247" s="51"/>
      <c r="J247" s="51"/>
      <c r="K247" s="51"/>
      <c r="L247" s="51"/>
      <c r="M247" s="51"/>
      <c r="N247" s="51"/>
      <c r="P247" s="1">
        <f t="shared" si="7"/>
        <v>0</v>
      </c>
    </row>
    <row r="248" spans="1:16" x14ac:dyDescent="0.25">
      <c r="A248" s="50"/>
      <c r="B248" s="52"/>
      <c r="C248" s="51"/>
      <c r="D248" s="51"/>
      <c r="E248" s="51"/>
      <c r="F248" s="51"/>
      <c r="G248" s="51"/>
      <c r="H248" s="51"/>
      <c r="I248" s="51"/>
      <c r="J248" s="51"/>
      <c r="K248" s="51"/>
      <c r="L248" s="51"/>
      <c r="M248" s="51"/>
      <c r="N248" s="51"/>
      <c r="P248" s="1">
        <f t="shared" si="7"/>
        <v>0</v>
      </c>
    </row>
    <row r="249" spans="1:16" x14ac:dyDescent="0.25">
      <c r="A249" s="50"/>
      <c r="B249" s="52"/>
      <c r="C249" s="51"/>
      <c r="D249" s="51"/>
      <c r="E249" s="51"/>
      <c r="F249" s="51"/>
      <c r="G249" s="51"/>
      <c r="H249" s="51"/>
      <c r="I249" s="51"/>
      <c r="J249" s="51"/>
      <c r="K249" s="51"/>
      <c r="L249" s="51"/>
      <c r="M249" s="51"/>
      <c r="N249" s="51"/>
      <c r="P249" s="1">
        <f t="shared" si="7"/>
        <v>0</v>
      </c>
    </row>
    <row r="250" spans="1:16" x14ac:dyDescent="0.25">
      <c r="A250" s="50"/>
      <c r="B250" s="52"/>
      <c r="C250" s="51"/>
      <c r="D250" s="51"/>
      <c r="E250" s="51"/>
      <c r="F250" s="51"/>
      <c r="G250" s="51"/>
      <c r="H250" s="51"/>
      <c r="I250" s="51"/>
      <c r="J250" s="51"/>
      <c r="K250" s="51"/>
      <c r="L250" s="51"/>
      <c r="M250" s="51"/>
      <c r="N250" s="51"/>
      <c r="P250" s="1">
        <f t="shared" si="7"/>
        <v>0</v>
      </c>
    </row>
    <row r="251" spans="1:16" x14ac:dyDescent="0.25">
      <c r="A251" s="50"/>
      <c r="B251" s="52"/>
      <c r="C251" s="51"/>
      <c r="D251" s="51"/>
      <c r="E251" s="51"/>
      <c r="F251" s="51"/>
      <c r="G251" s="51"/>
      <c r="H251" s="51"/>
      <c r="I251" s="51"/>
      <c r="J251" s="51"/>
      <c r="K251" s="51"/>
      <c r="L251" s="51"/>
      <c r="M251" s="51"/>
      <c r="N251" s="51"/>
      <c r="P251" s="1">
        <f t="shared" si="7"/>
        <v>0</v>
      </c>
    </row>
    <row r="252" spans="1:16" x14ac:dyDescent="0.25">
      <c r="A252" s="50"/>
      <c r="B252" s="52"/>
      <c r="C252" s="51"/>
      <c r="D252" s="51"/>
      <c r="E252" s="51"/>
      <c r="F252" s="51"/>
      <c r="G252" s="51"/>
      <c r="H252" s="51"/>
      <c r="I252" s="51"/>
      <c r="J252" s="51"/>
      <c r="K252" s="51"/>
      <c r="L252" s="51"/>
      <c r="M252" s="51"/>
      <c r="N252" s="51"/>
      <c r="P252" s="1">
        <f t="shared" si="7"/>
        <v>0</v>
      </c>
    </row>
    <row r="253" spans="1:16" x14ac:dyDescent="0.25">
      <c r="A253" s="50"/>
      <c r="B253" s="52"/>
      <c r="C253" s="51"/>
      <c r="D253" s="51"/>
      <c r="E253" s="51"/>
      <c r="F253" s="51"/>
      <c r="G253" s="51"/>
      <c r="H253" s="51"/>
      <c r="I253" s="51"/>
      <c r="J253" s="51"/>
      <c r="K253" s="51"/>
      <c r="L253" s="51"/>
      <c r="M253" s="51"/>
      <c r="N253" s="51"/>
      <c r="P253" s="1">
        <f t="shared" si="7"/>
        <v>0</v>
      </c>
    </row>
    <row r="254" spans="1:16" x14ac:dyDescent="0.25">
      <c r="A254" s="50"/>
      <c r="B254" s="52"/>
      <c r="C254" s="51"/>
      <c r="D254" s="51"/>
      <c r="E254" s="51"/>
      <c r="F254" s="51"/>
      <c r="G254" s="51"/>
      <c r="H254" s="51"/>
      <c r="I254" s="51"/>
      <c r="J254" s="51"/>
      <c r="K254" s="51"/>
      <c r="L254" s="51"/>
      <c r="M254" s="51"/>
      <c r="N254" s="51"/>
      <c r="P254" s="1">
        <f t="shared" si="7"/>
        <v>0</v>
      </c>
    </row>
    <row r="255" spans="1:16" x14ac:dyDescent="0.25">
      <c r="A255" s="50"/>
      <c r="B255" s="52"/>
      <c r="C255" s="51"/>
      <c r="D255" s="51"/>
      <c r="E255" s="51"/>
      <c r="F255" s="51"/>
      <c r="G255" s="51"/>
      <c r="H255" s="51"/>
      <c r="I255" s="51"/>
      <c r="J255" s="51"/>
      <c r="K255" s="51"/>
      <c r="L255" s="51"/>
      <c r="M255" s="51"/>
      <c r="N255" s="51"/>
      <c r="P255" s="1">
        <f t="shared" si="7"/>
        <v>0</v>
      </c>
    </row>
  </sheetData>
  <autoFilter ref="A7:L180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1:P8"/>
  <sheetViews>
    <sheetView workbookViewId="0">
      <selection activeCell="O5" sqref="O5"/>
    </sheetView>
  </sheetViews>
  <sheetFormatPr defaultRowHeight="15" x14ac:dyDescent="0.25"/>
  <sheetData>
    <row r="1" spans="14:16" x14ac:dyDescent="0.25">
      <c r="N1" s="64"/>
      <c r="O1" s="64" t="s">
        <v>48</v>
      </c>
      <c r="P1" s="64"/>
    </row>
    <row r="2" spans="14:16" x14ac:dyDescent="0.25">
      <c r="N2" s="68" t="s">
        <v>49</v>
      </c>
      <c r="O2" s="64">
        <v>5.3499999999999999E-2</v>
      </c>
      <c r="P2" s="64"/>
    </row>
    <row r="3" spans="14:16" x14ac:dyDescent="0.25">
      <c r="N3" s="68" t="s">
        <v>50</v>
      </c>
      <c r="O3" s="64">
        <v>0.25169999999999998</v>
      </c>
      <c r="P3" s="64"/>
    </row>
    <row r="4" spans="14:16" x14ac:dyDescent="0.25">
      <c r="N4" s="64"/>
      <c r="O4" s="64"/>
      <c r="P4" s="69">
        <f>P6</f>
        <v>-1.5</v>
      </c>
    </row>
    <row r="5" spans="14:16" x14ac:dyDescent="0.25">
      <c r="N5" s="64"/>
      <c r="O5" s="64"/>
      <c r="P5" s="1">
        <f>MIN(E8:E255)</f>
        <v>0</v>
      </c>
    </row>
    <row r="6" spans="14:16" x14ac:dyDescent="0.25">
      <c r="N6" s="64"/>
      <c r="O6" s="64"/>
      <c r="P6" s="1">
        <f>P5-1.5</f>
        <v>-1.5</v>
      </c>
    </row>
    <row r="7" spans="14:16" x14ac:dyDescent="0.25">
      <c r="N7" s="64" t="s">
        <v>51</v>
      </c>
      <c r="O7" s="64" t="s">
        <v>52</v>
      </c>
      <c r="P7" s="64" t="s">
        <v>53</v>
      </c>
    </row>
    <row r="8" spans="14:16" x14ac:dyDescent="0.25">
      <c r="N8" s="64"/>
      <c r="O8" s="70" t="str">
        <f>IF(G8="","",IF(G8*O$2+O$3&lt;0,0,G8*O$2+O$3))</f>
        <v/>
      </c>
      <c r="P8" s="1">
        <f>E8-P$4</f>
        <v>1.5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5"/>
  <sheetViews>
    <sheetView zoomScaleNormal="100" workbookViewId="0">
      <selection activeCell="A8" sqref="A8:P236"/>
    </sheetView>
  </sheetViews>
  <sheetFormatPr defaultRowHeight="15" x14ac:dyDescent="0.25"/>
  <cols>
    <col min="1" max="1" width="14.140625" style="29" customWidth="1"/>
    <col min="2" max="2" width="11.5703125" style="29" bestFit="1" customWidth="1"/>
    <col min="3" max="12" width="9.140625" style="29"/>
    <col min="13" max="14" width="9.140625" style="64"/>
    <col min="15" max="15" width="9.140625" style="29"/>
    <col min="16" max="16" width="9.5703125" style="29" bestFit="1" customWidth="1"/>
    <col min="17" max="16384" width="9.140625" style="29"/>
  </cols>
  <sheetData>
    <row r="1" spans="1:16" x14ac:dyDescent="0.25">
      <c r="A1" s="2" t="s">
        <v>34</v>
      </c>
      <c r="B1" s="29" t="s">
        <v>40</v>
      </c>
      <c r="O1" s="64" t="s">
        <v>48</v>
      </c>
      <c r="P1" s="64"/>
    </row>
    <row r="2" spans="1:16" x14ac:dyDescent="0.25">
      <c r="A2" s="2" t="str">
        <f>CONCATENATE(B1,B2)</f>
        <v>R1000-1  1/31/2017</v>
      </c>
      <c r="B2" s="54" t="str">
        <f>CONCATENATE("  ",MONTH(A8),"/",DAY(A8),"/",YEAR(A8))</f>
        <v xml:space="preserve">  1/31/2017</v>
      </c>
      <c r="D2" s="29" t="s">
        <v>5</v>
      </c>
      <c r="E2" s="29" t="s">
        <v>6</v>
      </c>
      <c r="F2" s="29" t="s">
        <v>7</v>
      </c>
      <c r="G2" s="29" t="s">
        <v>8</v>
      </c>
      <c r="H2" s="29" t="s">
        <v>9</v>
      </c>
      <c r="I2" s="29" t="s">
        <v>10</v>
      </c>
      <c r="J2" s="29" t="s">
        <v>11</v>
      </c>
      <c r="K2" s="29" t="s">
        <v>11</v>
      </c>
      <c r="L2" s="29" t="s">
        <v>12</v>
      </c>
      <c r="N2" s="68" t="s">
        <v>49</v>
      </c>
      <c r="O2" s="64">
        <v>5.3499999999999999E-2</v>
      </c>
      <c r="P2" s="64"/>
    </row>
    <row r="3" spans="1:16" x14ac:dyDescent="0.25">
      <c r="D3" s="29" t="s">
        <v>13</v>
      </c>
      <c r="E3" s="29" t="s">
        <v>14</v>
      </c>
      <c r="F3" s="29" t="s">
        <v>15</v>
      </c>
      <c r="G3" s="29" t="s">
        <v>16</v>
      </c>
      <c r="H3" s="29" t="s">
        <v>17</v>
      </c>
      <c r="I3" s="29" t="s">
        <v>2</v>
      </c>
      <c r="J3" s="29" t="s">
        <v>18</v>
      </c>
      <c r="K3" s="29" t="s">
        <v>19</v>
      </c>
      <c r="L3" s="29" t="s">
        <v>20</v>
      </c>
      <c r="N3" s="68" t="s">
        <v>50</v>
      </c>
      <c r="O3" s="64">
        <v>0.25169999999999998</v>
      </c>
      <c r="P3" s="64"/>
    </row>
    <row r="4" spans="1:16" x14ac:dyDescent="0.25">
      <c r="A4" s="29" t="s">
        <v>21</v>
      </c>
      <c r="B4" s="29" t="s">
        <v>22</v>
      </c>
      <c r="C4" s="29" t="s">
        <v>23</v>
      </c>
      <c r="D4" s="29" t="s">
        <v>26</v>
      </c>
      <c r="E4" s="29" t="s">
        <v>46</v>
      </c>
      <c r="F4" s="29" t="s">
        <v>28</v>
      </c>
      <c r="G4" s="29" t="s">
        <v>29</v>
      </c>
      <c r="H4" s="29" t="s">
        <v>1</v>
      </c>
      <c r="I4" s="29" t="s">
        <v>2</v>
      </c>
      <c r="J4" s="29" t="s">
        <v>24</v>
      </c>
      <c r="K4" s="29" t="s">
        <v>25</v>
      </c>
      <c r="L4" s="29" t="s">
        <v>30</v>
      </c>
      <c r="O4" s="64"/>
      <c r="P4" s="69">
        <f>P6</f>
        <v>4.1340000000000003</v>
      </c>
    </row>
    <row r="5" spans="1:16" x14ac:dyDescent="0.25">
      <c r="O5" s="64"/>
      <c r="P5" s="1">
        <f>MIN(E8:E255)</f>
        <v>5.6340000000000003</v>
      </c>
    </row>
    <row r="6" spans="1:16" x14ac:dyDescent="0.25">
      <c r="G6" s="5" t="s">
        <v>54</v>
      </c>
      <c r="O6" s="64"/>
      <c r="P6" s="1">
        <f>P5-1.5</f>
        <v>4.1340000000000003</v>
      </c>
    </row>
    <row r="7" spans="1:16" x14ac:dyDescent="0.25">
      <c r="A7" s="29" t="s">
        <v>21</v>
      </c>
      <c r="B7" s="29" t="s">
        <v>22</v>
      </c>
      <c r="C7" s="29" t="s">
        <v>23</v>
      </c>
      <c r="D7" s="29" t="s">
        <v>31</v>
      </c>
      <c r="E7" s="29" t="s">
        <v>55</v>
      </c>
      <c r="F7" s="29" t="s">
        <v>0</v>
      </c>
      <c r="G7" s="29" t="s">
        <v>29</v>
      </c>
      <c r="H7" s="29" t="s">
        <v>1</v>
      </c>
      <c r="I7" s="29" t="s">
        <v>2</v>
      </c>
      <c r="J7" s="29" t="s">
        <v>3</v>
      </c>
      <c r="K7" s="29" t="s">
        <v>4</v>
      </c>
      <c r="L7" s="29" t="s">
        <v>32</v>
      </c>
      <c r="N7" s="64" t="s">
        <v>51</v>
      </c>
      <c r="O7" s="64" t="s">
        <v>52</v>
      </c>
      <c r="P7" s="64" t="s">
        <v>53</v>
      </c>
    </row>
    <row r="8" spans="1:16" x14ac:dyDescent="0.25">
      <c r="A8" s="59">
        <v>42766</v>
      </c>
      <c r="B8" s="60">
        <v>0.39583333333333331</v>
      </c>
      <c r="C8" s="58">
        <v>150</v>
      </c>
      <c r="D8" s="58">
        <v>8.0399999999999991</v>
      </c>
      <c r="E8" s="58">
        <v>7.07</v>
      </c>
      <c r="F8" s="58">
        <v>14.686999999999999</v>
      </c>
      <c r="G8" s="5">
        <v>-4.2</v>
      </c>
      <c r="H8" s="58">
        <v>3.5289999999999999</v>
      </c>
      <c r="I8" s="58">
        <v>7.87</v>
      </c>
      <c r="J8" s="58">
        <v>10.31</v>
      </c>
      <c r="K8" s="58">
        <v>107.785</v>
      </c>
      <c r="L8" s="58">
        <v>32.590000000000003</v>
      </c>
      <c r="O8" s="70">
        <f>IF(G8="","",IF(G8*O$2+O$3&lt;0,0,G8*O$2+O$3))</f>
        <v>2.6999999999999968E-2</v>
      </c>
      <c r="P8" s="1">
        <f>E8-P$4</f>
        <v>2.9359999999999999</v>
      </c>
    </row>
    <row r="9" spans="1:16" x14ac:dyDescent="0.25">
      <c r="A9" s="56">
        <v>42766</v>
      </c>
      <c r="B9" s="57">
        <v>0.39594907407407409</v>
      </c>
      <c r="C9" s="55">
        <v>150.16669999999999</v>
      </c>
      <c r="D9" s="55">
        <v>8.0399999999999991</v>
      </c>
      <c r="E9" s="55">
        <v>7.0609999999999999</v>
      </c>
      <c r="F9" s="55">
        <v>14.686999999999999</v>
      </c>
      <c r="G9" s="5">
        <v>-4.3</v>
      </c>
      <c r="H9" s="55">
        <v>3.5579999999999998</v>
      </c>
      <c r="I9" s="55">
        <v>7.87</v>
      </c>
      <c r="J9" s="55">
        <v>10.25</v>
      </c>
      <c r="K9" s="55">
        <v>106.5518</v>
      </c>
      <c r="L9" s="55">
        <v>31.76</v>
      </c>
      <c r="O9" s="70">
        <f t="shared" ref="O9:O19" si="0">IF(G9="","",IF(G9*O$2+O$3&lt;0,0,G9*O$2+O$3))</f>
        <v>2.1650000000000003E-2</v>
      </c>
      <c r="P9" s="1">
        <f t="shared" ref="P9:P19" si="1">E9-P$4</f>
        <v>2.9269999999999996</v>
      </c>
    </row>
    <row r="10" spans="1:16" x14ac:dyDescent="0.25">
      <c r="A10" s="56">
        <v>42766</v>
      </c>
      <c r="B10" s="57">
        <v>0.39606481481481487</v>
      </c>
      <c r="C10" s="55">
        <v>150.33330000000001</v>
      </c>
      <c r="D10" s="55">
        <v>8.06</v>
      </c>
      <c r="E10" s="55">
        <v>7.0579999999999998</v>
      </c>
      <c r="F10" s="55">
        <v>14.686999999999999</v>
      </c>
      <c r="G10" s="5">
        <v>-4.3</v>
      </c>
      <c r="H10" s="55">
        <v>3.5579999999999998</v>
      </c>
      <c r="I10" s="55">
        <v>7.87</v>
      </c>
      <c r="J10" s="55">
        <v>10.25</v>
      </c>
      <c r="K10" s="55">
        <v>106.5307</v>
      </c>
      <c r="L10" s="55">
        <v>31.56</v>
      </c>
      <c r="O10" s="70">
        <f t="shared" si="0"/>
        <v>2.1650000000000003E-2</v>
      </c>
      <c r="P10" s="1">
        <f t="shared" si="1"/>
        <v>2.9239999999999995</v>
      </c>
    </row>
    <row r="11" spans="1:16" x14ac:dyDescent="0.25">
      <c r="A11" s="56">
        <v>42766</v>
      </c>
      <c r="B11" s="57">
        <v>0.39618055555555554</v>
      </c>
      <c r="C11" s="55">
        <v>150.5</v>
      </c>
      <c r="D11" s="55">
        <v>8.0399999999999991</v>
      </c>
      <c r="E11" s="55">
        <v>7.1379999999999999</v>
      </c>
      <c r="F11" s="55">
        <v>14.686999999999999</v>
      </c>
      <c r="G11" s="5">
        <v>-4.2</v>
      </c>
      <c r="H11" s="55">
        <v>3.5289999999999999</v>
      </c>
      <c r="I11" s="55">
        <v>7.87</v>
      </c>
      <c r="J11" s="55">
        <v>10.220000000000001</v>
      </c>
      <c r="K11" s="55">
        <v>106.0164</v>
      </c>
      <c r="L11" s="55">
        <v>31.46</v>
      </c>
      <c r="O11" s="70">
        <f t="shared" si="0"/>
        <v>2.6999999999999968E-2</v>
      </c>
      <c r="P11" s="1">
        <f t="shared" si="1"/>
        <v>3.0039999999999996</v>
      </c>
    </row>
    <row r="12" spans="1:16" x14ac:dyDescent="0.25">
      <c r="A12" s="56">
        <v>42766</v>
      </c>
      <c r="B12" s="57">
        <v>0.39629629629629631</v>
      </c>
      <c r="C12" s="55">
        <v>150.66669999999999</v>
      </c>
      <c r="D12" s="55">
        <v>8.0399999999999991</v>
      </c>
      <c r="E12" s="55">
        <v>7.1470000000000002</v>
      </c>
      <c r="F12" s="55">
        <v>14.686999999999999</v>
      </c>
      <c r="G12" s="5">
        <v>-4.4000000000000004</v>
      </c>
      <c r="H12" s="55">
        <v>3.5289999999999999</v>
      </c>
      <c r="I12" s="55">
        <v>7.87</v>
      </c>
      <c r="J12" s="55">
        <v>10.23</v>
      </c>
      <c r="K12" s="55">
        <v>106.05889999999999</v>
      </c>
      <c r="L12" s="55">
        <v>31.39</v>
      </c>
      <c r="O12" s="70">
        <f t="shared" si="0"/>
        <v>1.6299999999999953E-2</v>
      </c>
      <c r="P12" s="1">
        <f t="shared" si="1"/>
        <v>3.0129999999999999</v>
      </c>
    </row>
    <row r="13" spans="1:16" x14ac:dyDescent="0.25">
      <c r="A13" s="56">
        <v>42766</v>
      </c>
      <c r="B13" s="57">
        <v>0.39641203703703703</v>
      </c>
      <c r="C13" s="55">
        <v>150.83330000000001</v>
      </c>
      <c r="D13" s="55">
        <v>8.0299999999999994</v>
      </c>
      <c r="E13" s="55">
        <v>7.1070000000000002</v>
      </c>
      <c r="F13" s="55">
        <v>14.686999999999999</v>
      </c>
      <c r="G13" s="5">
        <v>-4.3</v>
      </c>
      <c r="H13" s="55">
        <v>3.5579999999999998</v>
      </c>
      <c r="I13" s="55">
        <v>7.87</v>
      </c>
      <c r="J13" s="55">
        <v>10.23</v>
      </c>
      <c r="K13" s="55">
        <v>106.1279</v>
      </c>
      <c r="L13" s="55">
        <v>31.38</v>
      </c>
      <c r="O13" s="70">
        <f t="shared" si="0"/>
        <v>2.1650000000000003E-2</v>
      </c>
      <c r="P13" s="1">
        <f t="shared" si="1"/>
        <v>2.9729999999999999</v>
      </c>
    </row>
    <row r="14" spans="1:16" x14ac:dyDescent="0.25">
      <c r="A14" s="56">
        <v>42766</v>
      </c>
      <c r="B14" s="57">
        <v>0.39652777777777781</v>
      </c>
      <c r="C14" s="55">
        <v>151</v>
      </c>
      <c r="D14" s="55">
        <v>8.0399999999999991</v>
      </c>
      <c r="E14" s="55">
        <v>6.9320000000000004</v>
      </c>
      <c r="F14" s="55">
        <v>14.686999999999999</v>
      </c>
      <c r="G14" s="5">
        <v>-4.3</v>
      </c>
      <c r="H14" s="55">
        <v>3.5289999999999999</v>
      </c>
      <c r="I14" s="55">
        <v>7.87</v>
      </c>
      <c r="J14" s="55">
        <v>10.23</v>
      </c>
      <c r="K14" s="55">
        <v>106.0856</v>
      </c>
      <c r="L14" s="55">
        <v>31.35</v>
      </c>
      <c r="O14" s="70">
        <f t="shared" si="0"/>
        <v>2.1650000000000003E-2</v>
      </c>
      <c r="P14" s="1">
        <f t="shared" si="1"/>
        <v>2.798</v>
      </c>
    </row>
    <row r="15" spans="1:16" x14ac:dyDescent="0.25">
      <c r="A15" s="56">
        <v>42766</v>
      </c>
      <c r="B15" s="57">
        <v>0.39664351851851848</v>
      </c>
      <c r="C15" s="55">
        <v>151.16669999999999</v>
      </c>
      <c r="D15" s="55">
        <v>8.0399999999999991</v>
      </c>
      <c r="E15" s="55">
        <v>7.1159999999999997</v>
      </c>
      <c r="F15" s="55">
        <v>14.686999999999999</v>
      </c>
      <c r="G15" s="5">
        <v>-4.3</v>
      </c>
      <c r="H15" s="55">
        <v>3.5289999999999999</v>
      </c>
      <c r="I15" s="55">
        <v>7.87</v>
      </c>
      <c r="J15" s="55">
        <v>10.199999999999999</v>
      </c>
      <c r="K15" s="55">
        <v>105.7466</v>
      </c>
      <c r="L15" s="55">
        <v>31.3</v>
      </c>
      <c r="O15" s="70">
        <f t="shared" si="0"/>
        <v>2.1650000000000003E-2</v>
      </c>
      <c r="P15" s="1">
        <f t="shared" si="1"/>
        <v>2.9819999999999993</v>
      </c>
    </row>
    <row r="16" spans="1:16" x14ac:dyDescent="0.25">
      <c r="A16" s="56">
        <v>42766</v>
      </c>
      <c r="B16" s="57">
        <v>0.39675925925925926</v>
      </c>
      <c r="C16" s="55">
        <v>151.33330000000001</v>
      </c>
      <c r="D16" s="55">
        <v>8.0399999999999991</v>
      </c>
      <c r="E16" s="55">
        <v>7.4690000000000003</v>
      </c>
      <c r="F16" s="55">
        <v>14.686999999999999</v>
      </c>
      <c r="G16" s="5">
        <v>-4.3</v>
      </c>
      <c r="H16" s="55">
        <v>3.5579999999999998</v>
      </c>
      <c r="I16" s="55">
        <v>7.87</v>
      </c>
      <c r="J16" s="55">
        <v>10.18</v>
      </c>
      <c r="K16" s="55">
        <v>105.5223</v>
      </c>
      <c r="L16" s="55">
        <v>31.27</v>
      </c>
      <c r="O16" s="70">
        <f t="shared" si="0"/>
        <v>2.1650000000000003E-2</v>
      </c>
      <c r="P16" s="1">
        <f t="shared" si="1"/>
        <v>3.335</v>
      </c>
    </row>
    <row r="17" spans="1:16" x14ac:dyDescent="0.25">
      <c r="A17" s="56">
        <v>42766</v>
      </c>
      <c r="B17" s="57">
        <v>0.39687500000000003</v>
      </c>
      <c r="C17" s="55">
        <v>151.5</v>
      </c>
      <c r="D17" s="55">
        <v>8.0399999999999991</v>
      </c>
      <c r="E17" s="55">
        <v>7.2830000000000004</v>
      </c>
      <c r="F17" s="55">
        <v>14.686999999999999</v>
      </c>
      <c r="G17" s="5">
        <v>-4.3</v>
      </c>
      <c r="H17" s="55">
        <v>3.5289999999999999</v>
      </c>
      <c r="I17" s="55">
        <v>7.86</v>
      </c>
      <c r="J17" s="55">
        <v>10.19</v>
      </c>
      <c r="K17" s="55">
        <v>105.51690000000001</v>
      </c>
      <c r="L17" s="55">
        <v>31.19</v>
      </c>
      <c r="O17" s="70">
        <f t="shared" si="0"/>
        <v>2.1650000000000003E-2</v>
      </c>
      <c r="P17" s="1">
        <f t="shared" si="1"/>
        <v>3.149</v>
      </c>
    </row>
    <row r="18" spans="1:16" x14ac:dyDescent="0.25">
      <c r="A18" s="56">
        <v>42766</v>
      </c>
      <c r="B18" s="57">
        <v>0.39699074074074076</v>
      </c>
      <c r="C18" s="55">
        <v>151.66669999999999</v>
      </c>
      <c r="D18" s="55">
        <v>8.0399999999999991</v>
      </c>
      <c r="E18" s="55">
        <v>7.2060000000000004</v>
      </c>
      <c r="F18" s="55">
        <v>14.686999999999999</v>
      </c>
      <c r="G18" s="5">
        <v>-4.2</v>
      </c>
      <c r="H18" s="55">
        <v>3.5</v>
      </c>
      <c r="I18" s="55">
        <v>7.86</v>
      </c>
      <c r="J18" s="55">
        <v>10.18</v>
      </c>
      <c r="K18" s="55">
        <v>105.40470000000001</v>
      </c>
      <c r="L18" s="55">
        <v>31.15</v>
      </c>
      <c r="O18" s="70">
        <f t="shared" si="0"/>
        <v>2.6999999999999968E-2</v>
      </c>
      <c r="P18" s="1">
        <f t="shared" si="1"/>
        <v>3.0720000000000001</v>
      </c>
    </row>
    <row r="19" spans="1:16" x14ac:dyDescent="0.25">
      <c r="A19" s="56">
        <v>42766</v>
      </c>
      <c r="B19" s="57">
        <v>0.39710648148148148</v>
      </c>
      <c r="C19" s="55">
        <v>151.83330000000001</v>
      </c>
      <c r="D19" s="55">
        <v>8.0299999999999994</v>
      </c>
      <c r="E19" s="55">
        <v>7.26</v>
      </c>
      <c r="F19" s="55">
        <v>14.686999999999999</v>
      </c>
      <c r="G19" s="5">
        <v>-4.4000000000000004</v>
      </c>
      <c r="H19" s="55">
        <v>3.5289999999999999</v>
      </c>
      <c r="I19" s="55">
        <v>7.87</v>
      </c>
      <c r="J19" s="55">
        <v>10.18</v>
      </c>
      <c r="K19" s="55">
        <v>105.3884</v>
      </c>
      <c r="L19" s="55">
        <v>31.1</v>
      </c>
      <c r="O19" s="70">
        <f t="shared" si="0"/>
        <v>1.6299999999999953E-2</v>
      </c>
      <c r="P19" s="1">
        <f t="shared" si="1"/>
        <v>3.1259999999999994</v>
      </c>
    </row>
    <row r="20" spans="1:16" x14ac:dyDescent="0.25">
      <c r="A20" s="56">
        <v>42766</v>
      </c>
      <c r="B20" s="57">
        <v>0.3972222222222222</v>
      </c>
      <c r="C20" s="55">
        <v>152</v>
      </c>
      <c r="D20" s="55">
        <v>8.06</v>
      </c>
      <c r="E20" s="55">
        <v>7.2329999999999997</v>
      </c>
      <c r="F20" s="55">
        <v>14.686999999999999</v>
      </c>
      <c r="G20" s="5">
        <v>-4.3</v>
      </c>
      <c r="H20" s="55">
        <v>3.5289999999999999</v>
      </c>
      <c r="I20" s="55">
        <v>7.86</v>
      </c>
      <c r="J20" s="55">
        <v>10.17</v>
      </c>
      <c r="K20" s="55">
        <v>105.3323</v>
      </c>
      <c r="L20" s="55">
        <v>31.09</v>
      </c>
      <c r="O20" s="70">
        <f t="shared" ref="O20:O83" si="2">IF(G20="","",IF(G20*O$2+O$3&lt;0,0,G20*O$2+O$3))</f>
        <v>2.1650000000000003E-2</v>
      </c>
      <c r="P20" s="1">
        <f t="shared" ref="P20:P83" si="3">E20-P$4</f>
        <v>3.0989999999999993</v>
      </c>
    </row>
    <row r="21" spans="1:16" x14ac:dyDescent="0.25">
      <c r="A21" s="56">
        <v>42766</v>
      </c>
      <c r="B21" s="57">
        <v>0.39733796296296298</v>
      </c>
      <c r="C21" s="55">
        <v>152.16669999999999</v>
      </c>
      <c r="D21" s="55">
        <v>8.06</v>
      </c>
      <c r="E21" s="55">
        <v>7.2809999999999997</v>
      </c>
      <c r="F21" s="55">
        <v>14.686999999999999</v>
      </c>
      <c r="G21" s="5">
        <v>-4.3</v>
      </c>
      <c r="H21" s="55">
        <v>3.5</v>
      </c>
      <c r="I21" s="55">
        <v>7.86</v>
      </c>
      <c r="J21" s="55">
        <v>10.15</v>
      </c>
      <c r="K21" s="55">
        <v>105.05289999999999</v>
      </c>
      <c r="L21" s="55">
        <v>31.03</v>
      </c>
      <c r="O21" s="70">
        <f t="shared" si="2"/>
        <v>2.1650000000000003E-2</v>
      </c>
      <c r="P21" s="1">
        <f t="shared" si="3"/>
        <v>3.1469999999999994</v>
      </c>
    </row>
    <row r="22" spans="1:16" x14ac:dyDescent="0.25">
      <c r="A22" s="56">
        <v>42766</v>
      </c>
      <c r="B22" s="57">
        <v>0.39745370370370375</v>
      </c>
      <c r="C22" s="55">
        <v>152.33330000000001</v>
      </c>
      <c r="D22" s="55">
        <v>8.07</v>
      </c>
      <c r="E22" s="55">
        <v>7.335</v>
      </c>
      <c r="F22" s="55">
        <v>14.686999999999999</v>
      </c>
      <c r="G22" s="5">
        <v>-4.2</v>
      </c>
      <c r="H22" s="55">
        <v>3.5289999999999999</v>
      </c>
      <c r="I22" s="55">
        <v>7.86</v>
      </c>
      <c r="J22" s="55">
        <v>10.130000000000001</v>
      </c>
      <c r="K22" s="55">
        <v>104.9088</v>
      </c>
      <c r="L22" s="55">
        <v>30.99</v>
      </c>
      <c r="O22" s="70">
        <f t="shared" si="2"/>
        <v>2.6999999999999968E-2</v>
      </c>
      <c r="P22" s="1">
        <f t="shared" si="3"/>
        <v>3.2009999999999996</v>
      </c>
    </row>
    <row r="23" spans="1:16" x14ac:dyDescent="0.25">
      <c r="A23" s="56">
        <v>42766</v>
      </c>
      <c r="B23" s="57">
        <v>0.39756944444444442</v>
      </c>
      <c r="C23" s="55">
        <v>152.5</v>
      </c>
      <c r="D23" s="55">
        <v>8.09</v>
      </c>
      <c r="E23" s="55">
        <v>7.2089999999999996</v>
      </c>
      <c r="F23" s="55">
        <v>14.686999999999999</v>
      </c>
      <c r="G23" s="5">
        <v>-4.3</v>
      </c>
      <c r="H23" s="55">
        <v>3.5289999999999999</v>
      </c>
      <c r="I23" s="55">
        <v>7.86</v>
      </c>
      <c r="J23" s="55">
        <v>10.119999999999999</v>
      </c>
      <c r="K23" s="55">
        <v>104.76600000000001</v>
      </c>
      <c r="L23" s="55">
        <v>30.95</v>
      </c>
      <c r="O23" s="70">
        <f t="shared" si="2"/>
        <v>2.1650000000000003E-2</v>
      </c>
      <c r="P23" s="1">
        <f t="shared" si="3"/>
        <v>3.0749999999999993</v>
      </c>
    </row>
    <row r="24" spans="1:16" x14ac:dyDescent="0.25">
      <c r="A24" s="56">
        <v>42766</v>
      </c>
      <c r="B24" s="57">
        <v>0.3976851851851852</v>
      </c>
      <c r="C24" s="55">
        <v>152.66669999999999</v>
      </c>
      <c r="D24" s="55">
        <v>8.08</v>
      </c>
      <c r="E24" s="55">
        <v>7.585</v>
      </c>
      <c r="F24" s="55">
        <v>14.686999999999999</v>
      </c>
      <c r="G24" s="5">
        <v>-4.3</v>
      </c>
      <c r="H24" s="55">
        <v>3.5289999999999999</v>
      </c>
      <c r="I24" s="55">
        <v>7.86</v>
      </c>
      <c r="J24" s="55">
        <v>10.1</v>
      </c>
      <c r="K24" s="55">
        <v>104.5474</v>
      </c>
      <c r="L24" s="55">
        <v>30.92</v>
      </c>
      <c r="O24" s="70">
        <f t="shared" si="2"/>
        <v>2.1650000000000003E-2</v>
      </c>
      <c r="P24" s="1">
        <f t="shared" si="3"/>
        <v>3.4509999999999996</v>
      </c>
    </row>
    <row r="25" spans="1:16" x14ac:dyDescent="0.25">
      <c r="A25" s="56">
        <v>42766</v>
      </c>
      <c r="B25" s="57">
        <v>0.39780092592592592</v>
      </c>
      <c r="C25" s="55">
        <v>152.83330000000001</v>
      </c>
      <c r="D25" s="55">
        <v>8.06</v>
      </c>
      <c r="E25" s="55">
        <v>7.5359999999999996</v>
      </c>
      <c r="F25" s="55">
        <v>14.686999999999999</v>
      </c>
      <c r="G25" s="5">
        <v>-4.2</v>
      </c>
      <c r="H25" s="55">
        <v>3.5289999999999999</v>
      </c>
      <c r="I25" s="55">
        <v>7.86</v>
      </c>
      <c r="J25" s="55">
        <v>10.09</v>
      </c>
      <c r="K25" s="55">
        <v>104.3763</v>
      </c>
      <c r="L25" s="55">
        <v>30.9</v>
      </c>
      <c r="O25" s="70">
        <f t="shared" si="2"/>
        <v>2.6999999999999968E-2</v>
      </c>
      <c r="P25" s="1">
        <f t="shared" si="3"/>
        <v>3.4019999999999992</v>
      </c>
    </row>
    <row r="26" spans="1:16" x14ac:dyDescent="0.25">
      <c r="A26" s="56">
        <v>42766</v>
      </c>
      <c r="B26" s="57">
        <v>0.3979166666666667</v>
      </c>
      <c r="C26" s="55">
        <v>153</v>
      </c>
      <c r="D26" s="55">
        <v>8.06</v>
      </c>
      <c r="E26" s="55">
        <v>7.4870000000000001</v>
      </c>
      <c r="F26" s="55">
        <v>14.686999999999999</v>
      </c>
      <c r="G26" s="5">
        <v>-4</v>
      </c>
      <c r="H26" s="55">
        <v>3.5289999999999999</v>
      </c>
      <c r="I26" s="55">
        <v>7.86</v>
      </c>
      <c r="J26" s="55">
        <v>10.119999999999999</v>
      </c>
      <c r="K26" s="55">
        <v>104.6113</v>
      </c>
      <c r="L26" s="55">
        <v>30.84</v>
      </c>
      <c r="O26" s="70">
        <f t="shared" si="2"/>
        <v>3.7699999999999984E-2</v>
      </c>
      <c r="P26" s="1">
        <f t="shared" si="3"/>
        <v>3.3529999999999998</v>
      </c>
    </row>
    <row r="27" spans="1:16" x14ac:dyDescent="0.25">
      <c r="A27" s="56">
        <v>42766</v>
      </c>
      <c r="B27" s="57">
        <v>0.39803240740740736</v>
      </c>
      <c r="C27" s="55">
        <v>153.16669999999999</v>
      </c>
      <c r="D27" s="55">
        <v>8.1</v>
      </c>
      <c r="E27" s="55">
        <v>11.207000000000001</v>
      </c>
      <c r="F27" s="55">
        <v>14.686999999999999</v>
      </c>
      <c r="G27" s="5">
        <v>-4.0999999999999996</v>
      </c>
      <c r="H27" s="55">
        <v>3.5289999999999999</v>
      </c>
      <c r="I27" s="55">
        <v>7.86</v>
      </c>
      <c r="J27" s="55">
        <v>10.11</v>
      </c>
      <c r="K27" s="55">
        <v>104.72239999999999</v>
      </c>
      <c r="L27" s="55">
        <v>30.91</v>
      </c>
      <c r="O27" s="70">
        <f t="shared" si="2"/>
        <v>3.234999999999999E-2</v>
      </c>
      <c r="P27" s="1">
        <f t="shared" si="3"/>
        <v>7.0730000000000004</v>
      </c>
    </row>
    <row r="28" spans="1:16" x14ac:dyDescent="0.25">
      <c r="A28" s="56">
        <v>42766</v>
      </c>
      <c r="B28" s="57">
        <v>0.39814814814814814</v>
      </c>
      <c r="C28" s="55">
        <v>153.33330000000001</v>
      </c>
      <c r="D28" s="55">
        <v>8.15</v>
      </c>
      <c r="E28" s="55">
        <v>12.494</v>
      </c>
      <c r="F28" s="55">
        <v>14.686999999999999</v>
      </c>
      <c r="G28" s="5">
        <v>-4.2</v>
      </c>
      <c r="H28" s="55">
        <v>3.5</v>
      </c>
      <c r="I28" s="55">
        <v>7.86</v>
      </c>
      <c r="J28" s="55">
        <v>10.039999999999999</v>
      </c>
      <c r="K28" s="55">
        <v>104.0476</v>
      </c>
      <c r="L28" s="55">
        <v>30.83</v>
      </c>
      <c r="O28" s="70">
        <f t="shared" si="2"/>
        <v>2.6999999999999968E-2</v>
      </c>
      <c r="P28" s="1">
        <f t="shared" si="3"/>
        <v>8.36</v>
      </c>
    </row>
    <row r="29" spans="1:16" x14ac:dyDescent="0.25">
      <c r="A29" s="56">
        <v>42766</v>
      </c>
      <c r="B29" s="57">
        <v>0.39826388888888892</v>
      </c>
      <c r="C29" s="55">
        <v>153.5</v>
      </c>
      <c r="D29" s="55">
        <v>8.2100000000000009</v>
      </c>
      <c r="E29" s="55">
        <v>15.007999999999999</v>
      </c>
      <c r="F29" s="55">
        <v>14.686999999999999</v>
      </c>
      <c r="G29" s="5">
        <v>-4</v>
      </c>
      <c r="H29" s="55">
        <v>3.5289999999999999</v>
      </c>
      <c r="I29" s="55">
        <v>7.85</v>
      </c>
      <c r="J29" s="55">
        <v>9.98</v>
      </c>
      <c r="K29" s="55">
        <v>103.5802</v>
      </c>
      <c r="L29" s="55">
        <v>30.83</v>
      </c>
      <c r="O29" s="70">
        <f t="shared" si="2"/>
        <v>3.7699999999999984E-2</v>
      </c>
      <c r="P29" s="1">
        <f t="shared" si="3"/>
        <v>10.873999999999999</v>
      </c>
    </row>
    <row r="30" spans="1:16" x14ac:dyDescent="0.25">
      <c r="A30" s="56">
        <v>42766</v>
      </c>
      <c r="B30" s="57">
        <v>0.39837962962962964</v>
      </c>
      <c r="C30" s="55">
        <v>153.66669999999999</v>
      </c>
      <c r="D30" s="55">
        <v>8.3800000000000008</v>
      </c>
      <c r="E30" s="55">
        <v>20.25</v>
      </c>
      <c r="F30" s="55">
        <v>14.686999999999999</v>
      </c>
      <c r="G30" s="5">
        <v>-3.5</v>
      </c>
      <c r="H30" s="55">
        <v>3.5289999999999999</v>
      </c>
      <c r="I30" s="55">
        <v>7.84</v>
      </c>
      <c r="J30" s="55">
        <v>9.86</v>
      </c>
      <c r="K30" s="55">
        <v>102.7679</v>
      </c>
      <c r="L30" s="55">
        <v>30.98</v>
      </c>
      <c r="O30" s="70">
        <f t="shared" si="2"/>
        <v>6.444999999999998E-2</v>
      </c>
      <c r="P30" s="1">
        <f t="shared" si="3"/>
        <v>16.116</v>
      </c>
    </row>
    <row r="31" spans="1:16" x14ac:dyDescent="0.25">
      <c r="A31" s="56">
        <v>42766</v>
      </c>
      <c r="B31" s="57">
        <v>0.39849537037037036</v>
      </c>
      <c r="C31" s="55">
        <v>153.83330000000001</v>
      </c>
      <c r="D31" s="55">
        <v>8.49</v>
      </c>
      <c r="E31" s="55">
        <v>22.218</v>
      </c>
      <c r="F31" s="55">
        <v>14.686999999999999</v>
      </c>
      <c r="G31" s="5">
        <v>-4.0999999999999996</v>
      </c>
      <c r="H31" s="55">
        <v>3.5289999999999999</v>
      </c>
      <c r="I31" s="55">
        <v>7.83</v>
      </c>
      <c r="J31" s="55">
        <v>9.56</v>
      </c>
      <c r="K31" s="55">
        <v>99.910899999999998</v>
      </c>
      <c r="L31" s="55">
        <v>30.93</v>
      </c>
      <c r="O31" s="70">
        <f t="shared" si="2"/>
        <v>3.234999999999999E-2</v>
      </c>
      <c r="P31" s="1">
        <f t="shared" si="3"/>
        <v>18.084</v>
      </c>
    </row>
    <row r="32" spans="1:16" x14ac:dyDescent="0.25">
      <c r="A32" s="56">
        <v>42766</v>
      </c>
      <c r="B32" s="57">
        <v>0.39861111111111108</v>
      </c>
      <c r="C32" s="55">
        <v>154</v>
      </c>
      <c r="D32" s="55">
        <v>8.52</v>
      </c>
      <c r="E32" s="55">
        <v>27.738</v>
      </c>
      <c r="F32" s="55">
        <v>14.686999999999999</v>
      </c>
      <c r="G32" s="5">
        <v>-4.0999999999999996</v>
      </c>
      <c r="H32" s="55">
        <v>3.5289999999999999</v>
      </c>
      <c r="I32" s="55">
        <v>7.82</v>
      </c>
      <c r="J32" s="55">
        <v>9.35</v>
      </c>
      <c r="K32" s="55">
        <v>97.741</v>
      </c>
      <c r="L32" s="55">
        <v>30.96</v>
      </c>
      <c r="O32" s="70">
        <f t="shared" si="2"/>
        <v>3.234999999999999E-2</v>
      </c>
      <c r="P32" s="1">
        <f t="shared" si="3"/>
        <v>23.603999999999999</v>
      </c>
    </row>
    <row r="33" spans="1:16" x14ac:dyDescent="0.25">
      <c r="A33" s="56">
        <v>42766</v>
      </c>
      <c r="B33" s="57">
        <v>0.39872685185185186</v>
      </c>
      <c r="C33" s="55">
        <v>154.16669999999999</v>
      </c>
      <c r="D33" s="55">
        <v>8.5399999999999991</v>
      </c>
      <c r="E33" s="55">
        <v>32.386000000000003</v>
      </c>
      <c r="F33" s="55">
        <v>14.686999999999999</v>
      </c>
      <c r="G33" s="5">
        <v>-4.2</v>
      </c>
      <c r="H33" s="55">
        <v>3.5289999999999999</v>
      </c>
      <c r="I33" s="55">
        <v>7.82</v>
      </c>
      <c r="J33" s="55">
        <v>9.2200000000000006</v>
      </c>
      <c r="K33" s="55">
        <v>96.381</v>
      </c>
      <c r="L33" s="55">
        <v>30.94</v>
      </c>
      <c r="O33" s="70">
        <f t="shared" si="2"/>
        <v>2.6999999999999968E-2</v>
      </c>
      <c r="P33" s="1">
        <f t="shared" si="3"/>
        <v>28.252000000000002</v>
      </c>
    </row>
    <row r="34" spans="1:16" x14ac:dyDescent="0.25">
      <c r="A34" s="56">
        <v>42766</v>
      </c>
      <c r="B34" s="57">
        <v>0.39884259259259264</v>
      </c>
      <c r="C34" s="55">
        <v>154.33330000000001</v>
      </c>
      <c r="D34" s="55">
        <v>8.57</v>
      </c>
      <c r="E34" s="55">
        <v>37.841000000000001</v>
      </c>
      <c r="F34" s="55">
        <v>14.686999999999999</v>
      </c>
      <c r="G34" s="5">
        <v>-3.7</v>
      </c>
      <c r="H34" s="55">
        <v>3.5</v>
      </c>
      <c r="I34" s="55">
        <v>7.82</v>
      </c>
      <c r="J34" s="55">
        <v>9.15</v>
      </c>
      <c r="K34" s="55">
        <v>95.786299999999997</v>
      </c>
      <c r="L34" s="55">
        <v>30.95</v>
      </c>
      <c r="O34" s="70">
        <f t="shared" si="2"/>
        <v>5.3749999999999964E-2</v>
      </c>
      <c r="P34" s="1">
        <f t="shared" si="3"/>
        <v>33.707000000000001</v>
      </c>
    </row>
    <row r="35" spans="1:16" x14ac:dyDescent="0.25">
      <c r="A35" s="56">
        <v>42766</v>
      </c>
      <c r="B35" s="57">
        <v>0.3989583333333333</v>
      </c>
      <c r="C35" s="55">
        <v>154.5</v>
      </c>
      <c r="D35" s="55">
        <v>8.59</v>
      </c>
      <c r="E35" s="55">
        <v>35.411999999999999</v>
      </c>
      <c r="F35" s="55">
        <v>14.686999999999999</v>
      </c>
      <c r="G35" s="5">
        <v>-3.8</v>
      </c>
      <c r="H35" s="55">
        <v>3.5289999999999999</v>
      </c>
      <c r="I35" s="55">
        <v>7.82</v>
      </c>
      <c r="J35" s="55">
        <v>9.09</v>
      </c>
      <c r="K35" s="55">
        <v>95.165999999999997</v>
      </c>
      <c r="L35" s="55">
        <v>30.94</v>
      </c>
      <c r="O35" s="70">
        <f t="shared" si="2"/>
        <v>4.8399999999999999E-2</v>
      </c>
      <c r="P35" s="1">
        <f t="shared" si="3"/>
        <v>31.277999999999999</v>
      </c>
    </row>
    <row r="36" spans="1:16" x14ac:dyDescent="0.25">
      <c r="A36" s="56">
        <v>42766</v>
      </c>
      <c r="B36" s="57">
        <v>0.39907407407407408</v>
      </c>
      <c r="C36" s="55">
        <v>154.66669999999999</v>
      </c>
      <c r="D36" s="55">
        <v>8.58</v>
      </c>
      <c r="E36" s="55">
        <v>34.045999999999999</v>
      </c>
      <c r="F36" s="55">
        <v>14.686999999999999</v>
      </c>
      <c r="G36" s="5">
        <v>-4</v>
      </c>
      <c r="H36" s="55">
        <v>3.5289999999999999</v>
      </c>
      <c r="I36" s="55">
        <v>7.82</v>
      </c>
      <c r="J36" s="55">
        <v>9.08</v>
      </c>
      <c r="K36" s="55">
        <v>95.015000000000001</v>
      </c>
      <c r="L36" s="55">
        <v>30.91</v>
      </c>
      <c r="O36" s="70">
        <f t="shared" si="2"/>
        <v>3.7699999999999984E-2</v>
      </c>
      <c r="P36" s="1">
        <f t="shared" si="3"/>
        <v>29.911999999999999</v>
      </c>
    </row>
    <row r="37" spans="1:16" x14ac:dyDescent="0.25">
      <c r="A37" s="56">
        <v>42766</v>
      </c>
      <c r="B37" s="57">
        <v>0.3991898148148148</v>
      </c>
      <c r="C37" s="55">
        <v>154.83330000000001</v>
      </c>
      <c r="D37" s="55">
        <v>8.58</v>
      </c>
      <c r="E37" s="55">
        <v>35.201999999999998</v>
      </c>
      <c r="F37" s="55">
        <v>14.686999999999999</v>
      </c>
      <c r="G37" s="5">
        <v>-3.9</v>
      </c>
      <c r="H37" s="55">
        <v>3.5289999999999999</v>
      </c>
      <c r="I37" s="55">
        <v>7.82</v>
      </c>
      <c r="J37" s="55">
        <v>9.07</v>
      </c>
      <c r="K37" s="55">
        <v>94.987899999999996</v>
      </c>
      <c r="L37" s="55">
        <v>30.96</v>
      </c>
      <c r="O37" s="70">
        <f t="shared" si="2"/>
        <v>4.3049999999999977E-2</v>
      </c>
      <c r="P37" s="1">
        <f t="shared" si="3"/>
        <v>31.067999999999998</v>
      </c>
    </row>
    <row r="38" spans="1:16" x14ac:dyDescent="0.25">
      <c r="A38" s="56">
        <v>42766</v>
      </c>
      <c r="B38" s="57">
        <v>0.39930555555555558</v>
      </c>
      <c r="C38" s="55">
        <v>155</v>
      </c>
      <c r="D38" s="55">
        <v>8.58</v>
      </c>
      <c r="E38" s="55">
        <v>35.698</v>
      </c>
      <c r="F38" s="55">
        <v>14.686999999999999</v>
      </c>
      <c r="G38" s="5">
        <v>-3.8</v>
      </c>
      <c r="H38" s="55">
        <v>3.5</v>
      </c>
      <c r="I38" s="55">
        <v>7.82</v>
      </c>
      <c r="J38" s="55">
        <v>9.06</v>
      </c>
      <c r="K38" s="55">
        <v>94.933599999999998</v>
      </c>
      <c r="L38" s="55">
        <v>31.09</v>
      </c>
      <c r="O38" s="70">
        <f t="shared" si="2"/>
        <v>4.8399999999999999E-2</v>
      </c>
      <c r="P38" s="1">
        <f t="shared" si="3"/>
        <v>31.564</v>
      </c>
    </row>
    <row r="39" spans="1:16" x14ac:dyDescent="0.25">
      <c r="A39" s="56">
        <v>42766</v>
      </c>
      <c r="B39" s="57">
        <v>0.39942129629629625</v>
      </c>
      <c r="C39" s="55">
        <v>155.16669999999999</v>
      </c>
      <c r="D39" s="55">
        <v>8.58</v>
      </c>
      <c r="E39" s="55">
        <v>37.319000000000003</v>
      </c>
      <c r="F39" s="55">
        <v>14.686999999999999</v>
      </c>
      <c r="G39" s="5">
        <v>-3.7</v>
      </c>
      <c r="H39" s="55">
        <v>3.5289999999999999</v>
      </c>
      <c r="I39" s="55">
        <v>7.82</v>
      </c>
      <c r="J39" s="55">
        <v>9.0500000000000007</v>
      </c>
      <c r="K39" s="55">
        <v>94.894499999999994</v>
      </c>
      <c r="L39" s="55">
        <v>31.16</v>
      </c>
      <c r="O39" s="70">
        <f t="shared" si="2"/>
        <v>5.3749999999999964E-2</v>
      </c>
      <c r="P39" s="1">
        <f t="shared" si="3"/>
        <v>33.185000000000002</v>
      </c>
    </row>
    <row r="40" spans="1:16" x14ac:dyDescent="0.25">
      <c r="A40" s="56">
        <v>42766</v>
      </c>
      <c r="B40" s="57">
        <v>0.39953703703703702</v>
      </c>
      <c r="C40" s="55">
        <v>155.33330000000001</v>
      </c>
      <c r="D40" s="55">
        <v>8.59</v>
      </c>
      <c r="E40" s="55">
        <v>38.017000000000003</v>
      </c>
      <c r="F40" s="55">
        <v>14.686999999999999</v>
      </c>
      <c r="G40" s="5">
        <v>-3.7</v>
      </c>
      <c r="H40" s="55">
        <v>3.5289999999999999</v>
      </c>
      <c r="I40" s="55">
        <v>7.82</v>
      </c>
      <c r="J40" s="55">
        <v>9.0299999999999994</v>
      </c>
      <c r="K40" s="55">
        <v>94.701400000000007</v>
      </c>
      <c r="L40" s="55">
        <v>31.15</v>
      </c>
      <c r="O40" s="70">
        <f t="shared" si="2"/>
        <v>5.3749999999999964E-2</v>
      </c>
      <c r="P40" s="1">
        <f t="shared" si="3"/>
        <v>33.883000000000003</v>
      </c>
    </row>
    <row r="41" spans="1:16" x14ac:dyDescent="0.25">
      <c r="A41" s="56">
        <v>42766</v>
      </c>
      <c r="B41" s="57">
        <v>0.3996527777777778</v>
      </c>
      <c r="C41" s="55">
        <v>155.5</v>
      </c>
      <c r="D41" s="55">
        <v>8.59</v>
      </c>
      <c r="E41" s="55">
        <v>37.935000000000002</v>
      </c>
      <c r="F41" s="55">
        <v>14.686999999999999</v>
      </c>
      <c r="G41" s="5">
        <v>-3.4</v>
      </c>
      <c r="H41" s="55">
        <v>3.5289999999999999</v>
      </c>
      <c r="I41" s="55">
        <v>7.82</v>
      </c>
      <c r="J41" s="55">
        <v>9</v>
      </c>
      <c r="K41" s="55">
        <v>94.325400000000002</v>
      </c>
      <c r="L41" s="55">
        <v>31.13</v>
      </c>
      <c r="O41" s="70">
        <f t="shared" si="2"/>
        <v>6.9800000000000001E-2</v>
      </c>
      <c r="P41" s="1">
        <f t="shared" si="3"/>
        <v>33.801000000000002</v>
      </c>
    </row>
    <row r="42" spans="1:16" x14ac:dyDescent="0.25">
      <c r="A42" s="56">
        <v>42766</v>
      </c>
      <c r="B42" s="57">
        <v>0.39976851851851852</v>
      </c>
      <c r="C42" s="55">
        <v>155.66669999999999</v>
      </c>
      <c r="D42" s="55">
        <v>8.6</v>
      </c>
      <c r="E42" s="55">
        <v>37.847000000000001</v>
      </c>
      <c r="F42" s="55">
        <v>14.686999999999999</v>
      </c>
      <c r="G42" s="5">
        <v>-3.5</v>
      </c>
      <c r="H42" s="55">
        <v>3.5289999999999999</v>
      </c>
      <c r="I42" s="55">
        <v>7.82</v>
      </c>
      <c r="J42" s="55">
        <v>8.99</v>
      </c>
      <c r="K42" s="55">
        <v>94.2333</v>
      </c>
      <c r="L42" s="55">
        <v>31.11</v>
      </c>
      <c r="O42" s="70">
        <f t="shared" si="2"/>
        <v>6.444999999999998E-2</v>
      </c>
      <c r="P42" s="1">
        <f t="shared" si="3"/>
        <v>33.713000000000001</v>
      </c>
    </row>
    <row r="43" spans="1:16" x14ac:dyDescent="0.25">
      <c r="A43" s="56">
        <v>42766</v>
      </c>
      <c r="B43" s="57">
        <v>0.39988425925925924</v>
      </c>
      <c r="C43" s="55">
        <v>155.83330000000001</v>
      </c>
      <c r="D43" s="55">
        <v>8.59</v>
      </c>
      <c r="E43" s="55">
        <v>37.868000000000002</v>
      </c>
      <c r="F43" s="55">
        <v>14.686999999999999</v>
      </c>
      <c r="G43" s="5">
        <v>-3.5</v>
      </c>
      <c r="H43" s="55">
        <v>3.5289999999999999</v>
      </c>
      <c r="I43" s="55">
        <v>7.81</v>
      </c>
      <c r="J43" s="55">
        <v>8.9700000000000006</v>
      </c>
      <c r="K43" s="55">
        <v>94.072900000000004</v>
      </c>
      <c r="L43" s="55">
        <v>31.11</v>
      </c>
      <c r="O43" s="70">
        <f t="shared" si="2"/>
        <v>6.444999999999998E-2</v>
      </c>
      <c r="P43" s="1">
        <f t="shared" si="3"/>
        <v>33.734000000000002</v>
      </c>
    </row>
    <row r="44" spans="1:16" x14ac:dyDescent="0.25">
      <c r="A44" s="56">
        <v>42766</v>
      </c>
      <c r="B44" s="57">
        <v>0.39999999999999997</v>
      </c>
      <c r="C44" s="55">
        <v>156</v>
      </c>
      <c r="D44" s="55">
        <v>8.59</v>
      </c>
      <c r="E44" s="55">
        <v>37.442999999999998</v>
      </c>
      <c r="F44" s="55">
        <v>14.686999999999999</v>
      </c>
      <c r="G44" s="5">
        <v>-3.5</v>
      </c>
      <c r="H44" s="55">
        <v>3.5</v>
      </c>
      <c r="I44" s="55">
        <v>7.81</v>
      </c>
      <c r="J44" s="55">
        <v>8.99</v>
      </c>
      <c r="K44" s="55">
        <v>94.234499999999997</v>
      </c>
      <c r="L44" s="55">
        <v>31.11</v>
      </c>
      <c r="O44" s="70">
        <f t="shared" si="2"/>
        <v>6.444999999999998E-2</v>
      </c>
      <c r="P44" s="1">
        <f t="shared" si="3"/>
        <v>33.308999999999997</v>
      </c>
    </row>
    <row r="45" spans="1:16" x14ac:dyDescent="0.25">
      <c r="A45" s="56">
        <v>42766</v>
      </c>
      <c r="B45" s="57">
        <v>0.40011574074074074</v>
      </c>
      <c r="C45" s="55">
        <v>156.16669999999999</v>
      </c>
      <c r="D45" s="55">
        <v>8.59</v>
      </c>
      <c r="E45" s="55">
        <v>37.704000000000001</v>
      </c>
      <c r="F45" s="55">
        <v>14.686999999999999</v>
      </c>
      <c r="G45" s="5">
        <v>-3.6</v>
      </c>
      <c r="H45" s="55">
        <v>3.5289999999999999</v>
      </c>
      <c r="I45" s="55">
        <v>7.81</v>
      </c>
      <c r="J45" s="55">
        <v>8.98</v>
      </c>
      <c r="K45" s="55">
        <v>94.099800000000002</v>
      </c>
      <c r="L45" s="55">
        <v>31.11</v>
      </c>
      <c r="O45" s="70">
        <f t="shared" si="2"/>
        <v>5.9099999999999986E-2</v>
      </c>
      <c r="P45" s="1">
        <f t="shared" si="3"/>
        <v>33.57</v>
      </c>
    </row>
    <row r="46" spans="1:16" x14ac:dyDescent="0.25">
      <c r="A46" s="56">
        <v>42766</v>
      </c>
      <c r="B46" s="57">
        <v>0.40023148148148152</v>
      </c>
      <c r="C46" s="55">
        <v>156.33330000000001</v>
      </c>
      <c r="D46" s="55">
        <v>8.6</v>
      </c>
      <c r="E46" s="55">
        <v>37.594999999999999</v>
      </c>
      <c r="F46" s="55">
        <v>14.686999999999999</v>
      </c>
      <c r="G46" s="5">
        <v>-3.3</v>
      </c>
      <c r="H46" s="55">
        <v>3.5</v>
      </c>
      <c r="I46" s="55">
        <v>7.81</v>
      </c>
      <c r="J46" s="55">
        <v>8.9600000000000009</v>
      </c>
      <c r="K46" s="55">
        <v>93.993799999999993</v>
      </c>
      <c r="L46" s="55">
        <v>31.11</v>
      </c>
      <c r="O46" s="70">
        <f t="shared" si="2"/>
        <v>7.5149999999999995E-2</v>
      </c>
      <c r="P46" s="1">
        <f t="shared" si="3"/>
        <v>33.460999999999999</v>
      </c>
    </row>
    <row r="47" spans="1:16" x14ac:dyDescent="0.25">
      <c r="A47" s="56">
        <v>42766</v>
      </c>
      <c r="B47" s="57">
        <v>0.40034722222222219</v>
      </c>
      <c r="C47" s="55">
        <v>156.5</v>
      </c>
      <c r="D47" s="55">
        <v>8.6</v>
      </c>
      <c r="E47" s="55">
        <v>37.747999999999998</v>
      </c>
      <c r="F47" s="55">
        <v>14.686999999999999</v>
      </c>
      <c r="G47" s="5">
        <v>-3.4</v>
      </c>
      <c r="H47" s="55">
        <v>3.5289999999999999</v>
      </c>
      <c r="I47" s="55">
        <v>7.81</v>
      </c>
      <c r="J47" s="55">
        <v>8.9600000000000009</v>
      </c>
      <c r="K47" s="55">
        <v>93.988500000000002</v>
      </c>
      <c r="L47" s="55">
        <v>31.12</v>
      </c>
      <c r="O47" s="70">
        <f t="shared" si="2"/>
        <v>6.9800000000000001E-2</v>
      </c>
      <c r="P47" s="1">
        <f t="shared" si="3"/>
        <v>33.613999999999997</v>
      </c>
    </row>
    <row r="48" spans="1:16" x14ac:dyDescent="0.25">
      <c r="A48" s="56">
        <v>42766</v>
      </c>
      <c r="B48" s="57">
        <v>0.40046296296296297</v>
      </c>
      <c r="C48" s="55">
        <v>156.66669999999999</v>
      </c>
      <c r="D48" s="55">
        <v>8.6</v>
      </c>
      <c r="E48" s="55">
        <v>37.731000000000002</v>
      </c>
      <c r="F48" s="55">
        <v>14.686999999999999</v>
      </c>
      <c r="G48" s="5">
        <v>-2.8</v>
      </c>
      <c r="H48" s="55">
        <v>3.5579999999999998</v>
      </c>
      <c r="I48" s="55">
        <v>7.81</v>
      </c>
      <c r="J48" s="55">
        <v>8.9499999999999993</v>
      </c>
      <c r="K48" s="55">
        <v>93.785799999999995</v>
      </c>
      <c r="L48" s="55">
        <v>31.11</v>
      </c>
      <c r="O48" s="70">
        <f t="shared" si="2"/>
        <v>0.10189999999999999</v>
      </c>
      <c r="P48" s="1">
        <f t="shared" si="3"/>
        <v>33.597000000000001</v>
      </c>
    </row>
    <row r="49" spans="1:16" x14ac:dyDescent="0.25">
      <c r="A49" s="56">
        <v>42766</v>
      </c>
      <c r="B49" s="57">
        <v>0.40057870370370369</v>
      </c>
      <c r="C49" s="55">
        <v>156.83330000000001</v>
      </c>
      <c r="D49" s="55">
        <v>8.6</v>
      </c>
      <c r="E49" s="55">
        <v>37.737000000000002</v>
      </c>
      <c r="F49" s="55">
        <v>14.686999999999999</v>
      </c>
      <c r="G49" s="5">
        <v>-3.5</v>
      </c>
      <c r="H49" s="55">
        <v>3.5579999999999998</v>
      </c>
      <c r="I49" s="55">
        <v>7.81</v>
      </c>
      <c r="J49" s="55">
        <v>8.9600000000000009</v>
      </c>
      <c r="K49" s="55">
        <v>93.903700000000001</v>
      </c>
      <c r="L49" s="55">
        <v>31.11</v>
      </c>
      <c r="O49" s="70">
        <f t="shared" si="2"/>
        <v>6.444999999999998E-2</v>
      </c>
      <c r="P49" s="1">
        <f t="shared" si="3"/>
        <v>33.603000000000002</v>
      </c>
    </row>
    <row r="50" spans="1:16" x14ac:dyDescent="0.25">
      <c r="A50" s="56">
        <v>42766</v>
      </c>
      <c r="B50" s="57">
        <v>0.40069444444444446</v>
      </c>
      <c r="C50" s="55">
        <v>157</v>
      </c>
      <c r="D50" s="55">
        <v>8.6</v>
      </c>
      <c r="E50" s="55">
        <v>37.889000000000003</v>
      </c>
      <c r="F50" s="55">
        <v>14.686999999999999</v>
      </c>
      <c r="G50" s="5">
        <v>-3.3</v>
      </c>
      <c r="H50" s="55">
        <v>3.5289999999999999</v>
      </c>
      <c r="I50" s="55">
        <v>7.81</v>
      </c>
      <c r="J50" s="55">
        <v>8.9499999999999993</v>
      </c>
      <c r="K50" s="55">
        <v>93.837000000000003</v>
      </c>
      <c r="L50" s="55">
        <v>31.08</v>
      </c>
      <c r="O50" s="70">
        <f t="shared" si="2"/>
        <v>7.5149999999999995E-2</v>
      </c>
      <c r="P50" s="1">
        <f t="shared" si="3"/>
        <v>33.755000000000003</v>
      </c>
    </row>
    <row r="51" spans="1:16" x14ac:dyDescent="0.25">
      <c r="A51" s="56">
        <v>42766</v>
      </c>
      <c r="B51" s="57">
        <v>0.40081018518518513</v>
      </c>
      <c r="C51" s="55">
        <v>157.16669999999999</v>
      </c>
      <c r="D51" s="55">
        <v>8.6</v>
      </c>
      <c r="E51" s="55">
        <v>37.796999999999997</v>
      </c>
      <c r="F51" s="55">
        <v>14.686999999999999</v>
      </c>
      <c r="G51" s="5">
        <v>-3.5</v>
      </c>
      <c r="H51" s="55">
        <v>3.5579999999999998</v>
      </c>
      <c r="I51" s="55">
        <v>7.81</v>
      </c>
      <c r="J51" s="55">
        <v>8.9499999999999993</v>
      </c>
      <c r="K51" s="55">
        <v>93.8536</v>
      </c>
      <c r="L51" s="55">
        <v>31.07</v>
      </c>
      <c r="O51" s="70">
        <f t="shared" si="2"/>
        <v>6.444999999999998E-2</v>
      </c>
      <c r="P51" s="1">
        <f t="shared" si="3"/>
        <v>33.662999999999997</v>
      </c>
    </row>
    <row r="52" spans="1:16" x14ac:dyDescent="0.25">
      <c r="A52" s="56">
        <v>42766</v>
      </c>
      <c r="B52" s="57">
        <v>0.40092592592592591</v>
      </c>
      <c r="C52" s="55">
        <v>157.33330000000001</v>
      </c>
      <c r="D52" s="55">
        <v>8.59</v>
      </c>
      <c r="E52" s="55">
        <v>37.643999999999998</v>
      </c>
      <c r="F52" s="55">
        <v>14.686999999999999</v>
      </c>
      <c r="G52" s="5">
        <v>-3.7</v>
      </c>
      <c r="H52" s="55">
        <v>3.5289999999999999</v>
      </c>
      <c r="I52" s="55">
        <v>7.81</v>
      </c>
      <c r="J52" s="55">
        <v>8.9600000000000009</v>
      </c>
      <c r="K52" s="55">
        <v>93.959299999999999</v>
      </c>
      <c r="L52" s="55">
        <v>31.09</v>
      </c>
      <c r="O52" s="70">
        <f t="shared" si="2"/>
        <v>5.3749999999999964E-2</v>
      </c>
      <c r="P52" s="1">
        <f t="shared" si="3"/>
        <v>33.51</v>
      </c>
    </row>
    <row r="53" spans="1:16" x14ac:dyDescent="0.25">
      <c r="A53" s="56">
        <v>42766</v>
      </c>
      <c r="B53" s="57">
        <v>0.40104166666666669</v>
      </c>
      <c r="C53" s="55">
        <v>157.5</v>
      </c>
      <c r="D53" s="55">
        <v>8.6</v>
      </c>
      <c r="E53" s="55">
        <v>37.627000000000002</v>
      </c>
      <c r="F53" s="55">
        <v>14.686999999999999</v>
      </c>
      <c r="G53" s="5">
        <v>-1.6</v>
      </c>
      <c r="H53" s="55">
        <v>3.5289999999999999</v>
      </c>
      <c r="I53" s="55">
        <v>7.81</v>
      </c>
      <c r="J53" s="55">
        <v>8.9700000000000006</v>
      </c>
      <c r="K53" s="55">
        <v>94.027600000000007</v>
      </c>
      <c r="L53" s="55">
        <v>31.08</v>
      </c>
      <c r="O53" s="70">
        <f t="shared" si="2"/>
        <v>0.16609999999999997</v>
      </c>
      <c r="P53" s="1">
        <f t="shared" si="3"/>
        <v>33.493000000000002</v>
      </c>
    </row>
    <row r="54" spans="1:16" x14ac:dyDescent="0.25">
      <c r="A54" s="56">
        <v>42766</v>
      </c>
      <c r="B54" s="57">
        <v>0.40115740740740741</v>
      </c>
      <c r="C54" s="55">
        <v>157.66669999999999</v>
      </c>
      <c r="D54" s="55">
        <v>8.6</v>
      </c>
      <c r="E54" s="55">
        <v>37.578000000000003</v>
      </c>
      <c r="F54" s="55">
        <v>14.686999999999999</v>
      </c>
      <c r="G54" s="5">
        <v>-3.5</v>
      </c>
      <c r="H54" s="55">
        <v>3.5289999999999999</v>
      </c>
      <c r="I54" s="55">
        <v>7.81</v>
      </c>
      <c r="J54" s="55">
        <v>8.9600000000000009</v>
      </c>
      <c r="K54" s="55">
        <v>93.975200000000001</v>
      </c>
      <c r="L54" s="55">
        <v>31.09</v>
      </c>
      <c r="O54" s="70">
        <f t="shared" si="2"/>
        <v>6.444999999999998E-2</v>
      </c>
      <c r="P54" s="1">
        <f t="shared" si="3"/>
        <v>33.444000000000003</v>
      </c>
    </row>
    <row r="55" spans="1:16" x14ac:dyDescent="0.25">
      <c r="A55" s="56">
        <v>42766</v>
      </c>
      <c r="B55" s="57">
        <v>0.40127314814814818</v>
      </c>
      <c r="C55" s="55">
        <v>157.83330000000001</v>
      </c>
      <c r="D55" s="55">
        <v>8.61</v>
      </c>
      <c r="E55" s="55">
        <v>37.545999999999999</v>
      </c>
      <c r="F55" s="55">
        <v>14.686999999999999</v>
      </c>
      <c r="G55" s="5">
        <v>-3.4</v>
      </c>
      <c r="H55" s="55">
        <v>3.5579999999999998</v>
      </c>
      <c r="I55" s="55">
        <v>7.81</v>
      </c>
      <c r="J55" s="55">
        <v>8.9600000000000009</v>
      </c>
      <c r="K55" s="55">
        <v>93.905900000000003</v>
      </c>
      <c r="L55" s="55">
        <v>31.09</v>
      </c>
      <c r="O55" s="70">
        <f t="shared" si="2"/>
        <v>6.9800000000000001E-2</v>
      </c>
      <c r="P55" s="1">
        <f t="shared" si="3"/>
        <v>33.411999999999999</v>
      </c>
    </row>
    <row r="56" spans="1:16" x14ac:dyDescent="0.25">
      <c r="A56" s="56">
        <v>42766</v>
      </c>
      <c r="B56" s="57">
        <v>0.40138888888888885</v>
      </c>
      <c r="C56" s="55">
        <v>158</v>
      </c>
      <c r="D56" s="55">
        <v>8.6</v>
      </c>
      <c r="E56" s="55">
        <v>37.545999999999999</v>
      </c>
      <c r="F56" s="55">
        <v>14.686999999999999</v>
      </c>
      <c r="G56" s="5">
        <v>-3.5</v>
      </c>
      <c r="H56" s="55">
        <v>3.5579999999999998</v>
      </c>
      <c r="I56" s="55">
        <v>7.81</v>
      </c>
      <c r="J56" s="55">
        <v>8.9499999999999993</v>
      </c>
      <c r="K56" s="55">
        <v>93.791300000000007</v>
      </c>
      <c r="L56" s="55">
        <v>31.08</v>
      </c>
      <c r="O56" s="70">
        <f t="shared" si="2"/>
        <v>6.444999999999998E-2</v>
      </c>
      <c r="P56" s="1">
        <f t="shared" si="3"/>
        <v>33.411999999999999</v>
      </c>
    </row>
    <row r="57" spans="1:16" x14ac:dyDescent="0.25">
      <c r="A57" s="56">
        <v>42766</v>
      </c>
      <c r="B57" s="57">
        <v>0.40150462962962963</v>
      </c>
      <c r="C57" s="55">
        <v>158.16669999999999</v>
      </c>
      <c r="D57" s="55">
        <v>8.6</v>
      </c>
      <c r="E57" s="55">
        <v>37.551000000000002</v>
      </c>
      <c r="F57" s="55">
        <v>14.686999999999999</v>
      </c>
      <c r="G57" s="5">
        <v>-3.6</v>
      </c>
      <c r="H57" s="55">
        <v>3.5289999999999999</v>
      </c>
      <c r="I57" s="55">
        <v>7.81</v>
      </c>
      <c r="J57" s="55">
        <v>8.94</v>
      </c>
      <c r="K57" s="55">
        <v>93.671499999999995</v>
      </c>
      <c r="L57" s="55">
        <v>31.07</v>
      </c>
      <c r="O57" s="70">
        <f t="shared" si="2"/>
        <v>5.9099999999999986E-2</v>
      </c>
      <c r="P57" s="1">
        <f t="shared" si="3"/>
        <v>33.417000000000002</v>
      </c>
    </row>
    <row r="58" spans="1:16" x14ac:dyDescent="0.25">
      <c r="A58" s="56">
        <v>42766</v>
      </c>
      <c r="B58" s="57">
        <v>0.40162037037037041</v>
      </c>
      <c r="C58" s="55">
        <v>158.33330000000001</v>
      </c>
      <c r="D58" s="55">
        <v>8.6</v>
      </c>
      <c r="E58" s="55">
        <v>37.463999999999999</v>
      </c>
      <c r="F58" s="55">
        <v>14.686999999999999</v>
      </c>
      <c r="G58" s="5">
        <v>-3.5</v>
      </c>
      <c r="H58" s="55">
        <v>3.5289999999999999</v>
      </c>
      <c r="I58" s="55">
        <v>7.81</v>
      </c>
      <c r="J58" s="55">
        <v>8.94</v>
      </c>
      <c r="K58" s="55">
        <v>93.664199999999994</v>
      </c>
      <c r="L58" s="55">
        <v>31.07</v>
      </c>
      <c r="O58" s="70">
        <f t="shared" si="2"/>
        <v>6.444999999999998E-2</v>
      </c>
      <c r="P58" s="1">
        <f t="shared" si="3"/>
        <v>33.33</v>
      </c>
    </row>
    <row r="59" spans="1:16" x14ac:dyDescent="0.25">
      <c r="A59" s="56">
        <v>42766</v>
      </c>
      <c r="B59" s="57">
        <v>0.40173611111111113</v>
      </c>
      <c r="C59" s="55">
        <v>158.5</v>
      </c>
      <c r="D59" s="55">
        <v>8.61</v>
      </c>
      <c r="E59" s="55">
        <v>37.491</v>
      </c>
      <c r="F59" s="55">
        <v>14.686999999999999</v>
      </c>
      <c r="G59" s="5">
        <v>-3.6</v>
      </c>
      <c r="H59" s="55">
        <v>3.5289999999999999</v>
      </c>
      <c r="I59" s="55">
        <v>7.81</v>
      </c>
      <c r="J59" s="55">
        <v>8.94</v>
      </c>
      <c r="K59" s="55">
        <v>93.674300000000002</v>
      </c>
      <c r="L59" s="55">
        <v>31.05</v>
      </c>
      <c r="O59" s="70">
        <f t="shared" si="2"/>
        <v>5.9099999999999986E-2</v>
      </c>
      <c r="P59" s="1">
        <f t="shared" si="3"/>
        <v>33.356999999999999</v>
      </c>
    </row>
    <row r="60" spans="1:16" x14ac:dyDescent="0.25">
      <c r="A60" s="56">
        <v>42766</v>
      </c>
      <c r="B60" s="57">
        <v>0.40185185185185185</v>
      </c>
      <c r="C60" s="55">
        <v>158.66669999999999</v>
      </c>
      <c r="D60" s="55">
        <v>8.61</v>
      </c>
      <c r="E60" s="55">
        <v>37.584000000000003</v>
      </c>
      <c r="F60" s="55">
        <v>14.686999999999999</v>
      </c>
      <c r="G60" s="5">
        <v>-3.5</v>
      </c>
      <c r="H60" s="55">
        <v>3.5289999999999999</v>
      </c>
      <c r="I60" s="55">
        <v>7.81</v>
      </c>
      <c r="J60" s="55">
        <v>8.9499999999999993</v>
      </c>
      <c r="K60" s="55">
        <v>93.815799999999996</v>
      </c>
      <c r="L60" s="55">
        <v>31.05</v>
      </c>
      <c r="O60" s="70">
        <f t="shared" si="2"/>
        <v>6.444999999999998E-2</v>
      </c>
      <c r="P60" s="1">
        <f t="shared" si="3"/>
        <v>33.450000000000003</v>
      </c>
    </row>
    <row r="61" spans="1:16" x14ac:dyDescent="0.25">
      <c r="A61" s="56">
        <v>42766</v>
      </c>
      <c r="B61" s="57">
        <v>0.40196759259259257</v>
      </c>
      <c r="C61" s="55">
        <v>158.83330000000001</v>
      </c>
      <c r="D61" s="55">
        <v>8.59</v>
      </c>
      <c r="E61" s="55">
        <v>37.649000000000001</v>
      </c>
      <c r="F61" s="55">
        <v>14.686999999999999</v>
      </c>
      <c r="G61" s="5">
        <v>-3.7</v>
      </c>
      <c r="H61" s="55">
        <v>3.5289999999999999</v>
      </c>
      <c r="I61" s="55">
        <v>7.82</v>
      </c>
      <c r="J61" s="55">
        <v>8.94</v>
      </c>
      <c r="K61" s="55">
        <v>93.707400000000007</v>
      </c>
      <c r="L61" s="55">
        <v>31.03</v>
      </c>
      <c r="O61" s="70">
        <f t="shared" si="2"/>
        <v>5.3749999999999964E-2</v>
      </c>
      <c r="P61" s="1">
        <f t="shared" si="3"/>
        <v>33.515000000000001</v>
      </c>
    </row>
    <row r="62" spans="1:16" x14ac:dyDescent="0.25">
      <c r="A62" s="56">
        <v>42766</v>
      </c>
      <c r="B62" s="57">
        <v>0.40208333333333335</v>
      </c>
      <c r="C62" s="55">
        <v>159</v>
      </c>
      <c r="D62" s="55">
        <v>8.59</v>
      </c>
      <c r="E62" s="55">
        <v>37.430999999999997</v>
      </c>
      <c r="F62" s="55">
        <v>14.686999999999999</v>
      </c>
      <c r="G62" s="5">
        <v>-3.7</v>
      </c>
      <c r="H62" s="55">
        <v>3.5579999999999998</v>
      </c>
      <c r="I62" s="55">
        <v>7.82</v>
      </c>
      <c r="J62" s="55">
        <v>8.9499999999999993</v>
      </c>
      <c r="K62" s="55">
        <v>93.753699999999995</v>
      </c>
      <c r="L62" s="55">
        <v>31.04</v>
      </c>
      <c r="O62" s="70">
        <f t="shared" si="2"/>
        <v>5.3749999999999964E-2</v>
      </c>
      <c r="P62" s="1">
        <f t="shared" si="3"/>
        <v>33.296999999999997</v>
      </c>
    </row>
    <row r="63" spans="1:16" x14ac:dyDescent="0.25">
      <c r="A63" s="56">
        <v>42766</v>
      </c>
      <c r="B63" s="57">
        <v>0.40219907407407413</v>
      </c>
      <c r="C63" s="55">
        <v>159.16669999999999</v>
      </c>
      <c r="D63" s="55">
        <v>8.59</v>
      </c>
      <c r="E63" s="55">
        <v>37.939</v>
      </c>
      <c r="F63" s="55">
        <v>14.686999999999999</v>
      </c>
      <c r="G63" s="5">
        <v>-1.2</v>
      </c>
      <c r="H63" s="55">
        <v>3.5289999999999999</v>
      </c>
      <c r="I63" s="55">
        <v>7.82</v>
      </c>
      <c r="J63" s="55">
        <v>8.94</v>
      </c>
      <c r="K63" s="55">
        <v>93.6755</v>
      </c>
      <c r="L63" s="55">
        <v>31.03</v>
      </c>
      <c r="O63" s="70">
        <f t="shared" si="2"/>
        <v>0.1875</v>
      </c>
      <c r="P63" s="1">
        <f t="shared" si="3"/>
        <v>33.805</v>
      </c>
    </row>
    <row r="64" spans="1:16" x14ac:dyDescent="0.25">
      <c r="A64" s="56">
        <v>42766</v>
      </c>
      <c r="B64" s="57">
        <v>0.40231481481481479</v>
      </c>
      <c r="C64" s="55">
        <v>159.33330000000001</v>
      </c>
      <c r="D64" s="55">
        <v>8.6</v>
      </c>
      <c r="E64" s="55">
        <v>37.817999999999998</v>
      </c>
      <c r="F64" s="55">
        <v>14.686999999999999</v>
      </c>
      <c r="G64" s="5">
        <v>-3.6</v>
      </c>
      <c r="H64" s="55">
        <v>3.5579999999999998</v>
      </c>
      <c r="I64" s="55">
        <v>7.82</v>
      </c>
      <c r="J64" s="55">
        <v>8.94</v>
      </c>
      <c r="K64" s="55">
        <v>93.685500000000005</v>
      </c>
      <c r="L64" s="55">
        <v>31</v>
      </c>
      <c r="O64" s="70">
        <f t="shared" si="2"/>
        <v>5.9099999999999986E-2</v>
      </c>
      <c r="P64" s="1">
        <f t="shared" si="3"/>
        <v>33.683999999999997</v>
      </c>
    </row>
    <row r="65" spans="1:16" x14ac:dyDescent="0.25">
      <c r="A65" s="56">
        <v>42766</v>
      </c>
      <c r="B65" s="57">
        <v>0.40243055555555557</v>
      </c>
      <c r="C65" s="55">
        <v>159.5</v>
      </c>
      <c r="D65" s="55">
        <v>8.61</v>
      </c>
      <c r="E65" s="55">
        <v>37.551000000000002</v>
      </c>
      <c r="F65" s="55">
        <v>14.686999999999999</v>
      </c>
      <c r="G65" s="5">
        <v>-3.6</v>
      </c>
      <c r="H65" s="55">
        <v>3.5</v>
      </c>
      <c r="I65" s="55">
        <v>7.82</v>
      </c>
      <c r="J65" s="55">
        <v>8.93</v>
      </c>
      <c r="K65" s="55">
        <v>93.571399999999997</v>
      </c>
      <c r="L65" s="55">
        <v>30.99</v>
      </c>
      <c r="O65" s="70">
        <f t="shared" si="2"/>
        <v>5.9099999999999986E-2</v>
      </c>
      <c r="P65" s="1">
        <f t="shared" si="3"/>
        <v>33.417000000000002</v>
      </c>
    </row>
    <row r="66" spans="1:16" x14ac:dyDescent="0.25">
      <c r="A66" s="56">
        <v>42766</v>
      </c>
      <c r="B66" s="57">
        <v>0.40254629629629629</v>
      </c>
      <c r="C66" s="55">
        <v>159.66669999999999</v>
      </c>
      <c r="D66" s="55">
        <v>8.6</v>
      </c>
      <c r="E66" s="55">
        <v>37.606000000000002</v>
      </c>
      <c r="F66" s="55">
        <v>14.686999999999999</v>
      </c>
      <c r="G66" s="5">
        <v>-3.7</v>
      </c>
      <c r="H66" s="55">
        <v>3.5289999999999999</v>
      </c>
      <c r="I66" s="55">
        <v>7.82</v>
      </c>
      <c r="J66" s="55">
        <v>8.93</v>
      </c>
      <c r="K66" s="55">
        <v>93.531199999999998</v>
      </c>
      <c r="L66" s="55">
        <v>30.99</v>
      </c>
      <c r="O66" s="70">
        <f t="shared" si="2"/>
        <v>5.3749999999999964E-2</v>
      </c>
      <c r="P66" s="1">
        <f t="shared" si="3"/>
        <v>33.472000000000001</v>
      </c>
    </row>
    <row r="67" spans="1:16" x14ac:dyDescent="0.25">
      <c r="A67" s="56">
        <v>42766</v>
      </c>
      <c r="B67" s="57">
        <v>0.40266203703703707</v>
      </c>
      <c r="C67" s="55">
        <v>159.83330000000001</v>
      </c>
      <c r="D67" s="55">
        <v>8.6</v>
      </c>
      <c r="E67" s="55">
        <v>37.578000000000003</v>
      </c>
      <c r="F67" s="55">
        <v>14.686999999999999</v>
      </c>
      <c r="G67" s="5">
        <v>-3.7</v>
      </c>
      <c r="H67" s="55">
        <v>3.5289999999999999</v>
      </c>
      <c r="I67" s="55">
        <v>7.82</v>
      </c>
      <c r="J67" s="55">
        <v>8.94</v>
      </c>
      <c r="K67" s="55">
        <v>93.664599999999993</v>
      </c>
      <c r="L67" s="55">
        <v>30.99</v>
      </c>
      <c r="O67" s="70">
        <f t="shared" si="2"/>
        <v>5.3749999999999964E-2</v>
      </c>
      <c r="P67" s="1">
        <f t="shared" si="3"/>
        <v>33.444000000000003</v>
      </c>
    </row>
    <row r="68" spans="1:16" x14ac:dyDescent="0.25">
      <c r="A68" s="56">
        <v>42766</v>
      </c>
      <c r="B68" s="57">
        <v>0.40277777777777773</v>
      </c>
      <c r="C68" s="55">
        <v>160</v>
      </c>
      <c r="D68" s="55">
        <v>8.6</v>
      </c>
      <c r="E68" s="55">
        <v>37.54</v>
      </c>
      <c r="F68" s="55">
        <v>14.686999999999999</v>
      </c>
      <c r="G68" s="5">
        <v>-3.2</v>
      </c>
      <c r="H68" s="55">
        <v>3.5</v>
      </c>
      <c r="I68" s="55">
        <v>7.82</v>
      </c>
      <c r="J68" s="55">
        <v>8.94</v>
      </c>
      <c r="K68" s="55">
        <v>93.686599999999999</v>
      </c>
      <c r="L68" s="55">
        <v>30.99</v>
      </c>
      <c r="O68" s="70">
        <f t="shared" si="2"/>
        <v>8.049999999999996E-2</v>
      </c>
      <c r="P68" s="1">
        <f t="shared" si="3"/>
        <v>33.405999999999999</v>
      </c>
    </row>
    <row r="69" spans="1:16" x14ac:dyDescent="0.25">
      <c r="A69" s="56">
        <v>42766</v>
      </c>
      <c r="B69" s="57">
        <v>0.40289351851851851</v>
      </c>
      <c r="C69" s="55">
        <v>160.16669999999999</v>
      </c>
      <c r="D69" s="55">
        <v>8.6</v>
      </c>
      <c r="E69" s="55">
        <v>37.463999999999999</v>
      </c>
      <c r="F69" s="55">
        <v>14.686999999999999</v>
      </c>
      <c r="G69" s="5">
        <v>-3.5</v>
      </c>
      <c r="H69" s="55">
        <v>3.5</v>
      </c>
      <c r="I69" s="55">
        <v>7.82</v>
      </c>
      <c r="J69" s="55">
        <v>8.94</v>
      </c>
      <c r="K69" s="55">
        <v>93.709199999999996</v>
      </c>
      <c r="L69" s="55">
        <v>30.99</v>
      </c>
      <c r="O69" s="70">
        <f t="shared" si="2"/>
        <v>6.444999999999998E-2</v>
      </c>
      <c r="P69" s="1">
        <f t="shared" si="3"/>
        <v>33.33</v>
      </c>
    </row>
    <row r="70" spans="1:16" x14ac:dyDescent="0.25">
      <c r="A70" s="56">
        <v>42766</v>
      </c>
      <c r="B70" s="57">
        <v>0.40300925925925929</v>
      </c>
      <c r="C70" s="55">
        <v>160.33330000000001</v>
      </c>
      <c r="D70" s="55">
        <v>8.6</v>
      </c>
      <c r="E70" s="55">
        <v>37.448</v>
      </c>
      <c r="F70" s="55">
        <v>14.686999999999999</v>
      </c>
      <c r="G70" s="5">
        <v>-3.7</v>
      </c>
      <c r="H70" s="55">
        <v>3.5289999999999999</v>
      </c>
      <c r="I70" s="55">
        <v>7.82</v>
      </c>
      <c r="J70" s="55">
        <v>8.94</v>
      </c>
      <c r="K70" s="55">
        <v>93.627499999999998</v>
      </c>
      <c r="L70" s="55">
        <v>30.99</v>
      </c>
      <c r="O70" s="70">
        <f t="shared" si="2"/>
        <v>5.3749999999999964E-2</v>
      </c>
      <c r="P70" s="1">
        <f t="shared" si="3"/>
        <v>33.314</v>
      </c>
    </row>
    <row r="71" spans="1:16" x14ac:dyDescent="0.25">
      <c r="A71" s="56">
        <v>42766</v>
      </c>
      <c r="B71" s="57">
        <v>0.40312500000000001</v>
      </c>
      <c r="C71" s="55">
        <v>160.5</v>
      </c>
      <c r="D71" s="55">
        <v>8.6</v>
      </c>
      <c r="E71" s="55">
        <v>37.698999999999998</v>
      </c>
      <c r="F71" s="55">
        <v>14.686999999999999</v>
      </c>
      <c r="G71" s="5">
        <v>-3.8</v>
      </c>
      <c r="H71" s="55">
        <v>3.5289999999999999</v>
      </c>
      <c r="I71" s="55">
        <v>7.82</v>
      </c>
      <c r="J71" s="55">
        <v>8.94</v>
      </c>
      <c r="K71" s="55">
        <v>93.670500000000004</v>
      </c>
      <c r="L71" s="55">
        <v>30.96</v>
      </c>
      <c r="O71" s="70">
        <f t="shared" si="2"/>
        <v>4.8399999999999999E-2</v>
      </c>
      <c r="P71" s="1">
        <f t="shared" si="3"/>
        <v>33.564999999999998</v>
      </c>
    </row>
    <row r="72" spans="1:16" x14ac:dyDescent="0.25">
      <c r="A72" s="56">
        <v>42766</v>
      </c>
      <c r="B72" s="57">
        <v>0.40324074074074073</v>
      </c>
      <c r="C72" s="55">
        <v>160.66669999999999</v>
      </c>
      <c r="D72" s="55">
        <v>8.6</v>
      </c>
      <c r="E72" s="55">
        <v>37.579000000000001</v>
      </c>
      <c r="F72" s="55">
        <v>14.686999999999999</v>
      </c>
      <c r="G72" s="5">
        <v>-3.3</v>
      </c>
      <c r="H72" s="55">
        <v>3.5579999999999998</v>
      </c>
      <c r="I72" s="55">
        <v>7.82</v>
      </c>
      <c r="J72" s="55">
        <v>8.94</v>
      </c>
      <c r="K72" s="55">
        <v>93.703100000000006</v>
      </c>
      <c r="L72" s="55">
        <v>30.97</v>
      </c>
      <c r="O72" s="70">
        <f t="shared" si="2"/>
        <v>7.5149999999999995E-2</v>
      </c>
      <c r="P72" s="1">
        <f t="shared" si="3"/>
        <v>33.445</v>
      </c>
    </row>
    <row r="73" spans="1:16" x14ac:dyDescent="0.25">
      <c r="A73" s="56">
        <v>42766</v>
      </c>
      <c r="B73" s="57">
        <v>0.40335648148148145</v>
      </c>
      <c r="C73" s="55">
        <v>160.83330000000001</v>
      </c>
      <c r="D73" s="55">
        <v>8.59</v>
      </c>
      <c r="E73" s="55">
        <v>37.453000000000003</v>
      </c>
      <c r="F73" s="55">
        <v>14.686999999999999</v>
      </c>
      <c r="G73" s="5">
        <v>-3.7</v>
      </c>
      <c r="H73" s="55">
        <v>3.5289999999999999</v>
      </c>
      <c r="I73" s="55">
        <v>7.82</v>
      </c>
      <c r="J73" s="55">
        <v>8.9499999999999993</v>
      </c>
      <c r="K73" s="55">
        <v>93.760900000000007</v>
      </c>
      <c r="L73" s="55">
        <v>30.98</v>
      </c>
      <c r="O73" s="70">
        <f t="shared" si="2"/>
        <v>5.3749999999999964E-2</v>
      </c>
      <c r="P73" s="1">
        <f t="shared" si="3"/>
        <v>33.319000000000003</v>
      </c>
    </row>
    <row r="74" spans="1:16" x14ac:dyDescent="0.25">
      <c r="A74" s="56">
        <v>42766</v>
      </c>
      <c r="B74" s="57">
        <v>0.40347222222222223</v>
      </c>
      <c r="C74" s="55">
        <v>161</v>
      </c>
      <c r="D74" s="55">
        <v>8.6</v>
      </c>
      <c r="E74" s="55">
        <v>37.448</v>
      </c>
      <c r="F74" s="55">
        <v>14.686999999999999</v>
      </c>
      <c r="G74" s="5">
        <v>-3.8</v>
      </c>
      <c r="H74" s="55">
        <v>3.5</v>
      </c>
      <c r="I74" s="55">
        <v>7.82</v>
      </c>
      <c r="J74" s="55">
        <v>8.94</v>
      </c>
      <c r="K74" s="55">
        <v>93.681399999999996</v>
      </c>
      <c r="L74" s="55">
        <v>30.97</v>
      </c>
      <c r="O74" s="70">
        <f t="shared" si="2"/>
        <v>4.8399999999999999E-2</v>
      </c>
      <c r="P74" s="1">
        <f t="shared" si="3"/>
        <v>33.314</v>
      </c>
    </row>
    <row r="75" spans="1:16" x14ac:dyDescent="0.25">
      <c r="A75" s="56">
        <v>42766</v>
      </c>
      <c r="B75" s="57">
        <v>0.40358796296296301</v>
      </c>
      <c r="C75" s="55">
        <v>161.16669999999999</v>
      </c>
      <c r="D75" s="55">
        <v>8.6</v>
      </c>
      <c r="E75" s="55">
        <v>37.463999999999999</v>
      </c>
      <c r="F75" s="55">
        <v>14.686999999999999</v>
      </c>
      <c r="G75" s="5">
        <v>-3.7</v>
      </c>
      <c r="H75" s="55">
        <v>3.5</v>
      </c>
      <c r="I75" s="55">
        <v>7.82</v>
      </c>
      <c r="J75" s="55">
        <v>8.94</v>
      </c>
      <c r="K75" s="55">
        <v>93.661100000000005</v>
      </c>
      <c r="L75" s="55">
        <v>30.97</v>
      </c>
      <c r="O75" s="70">
        <f t="shared" si="2"/>
        <v>5.3749999999999964E-2</v>
      </c>
      <c r="P75" s="1">
        <f t="shared" si="3"/>
        <v>33.33</v>
      </c>
    </row>
    <row r="76" spans="1:16" x14ac:dyDescent="0.25">
      <c r="A76" s="56">
        <v>42766</v>
      </c>
      <c r="B76" s="57">
        <v>0.40370370370370368</v>
      </c>
      <c r="C76" s="55">
        <v>161.33330000000001</v>
      </c>
      <c r="D76" s="55">
        <v>8.6</v>
      </c>
      <c r="E76" s="55">
        <v>37.534999999999997</v>
      </c>
      <c r="F76" s="55">
        <v>14.686999999999999</v>
      </c>
      <c r="G76" s="5">
        <v>-3.8</v>
      </c>
      <c r="H76" s="55">
        <v>3.5289999999999999</v>
      </c>
      <c r="I76" s="55">
        <v>7.82</v>
      </c>
      <c r="J76" s="55">
        <v>8.94</v>
      </c>
      <c r="K76" s="55">
        <v>93.616500000000002</v>
      </c>
      <c r="L76" s="55">
        <v>30.94</v>
      </c>
      <c r="O76" s="70">
        <f t="shared" si="2"/>
        <v>4.8399999999999999E-2</v>
      </c>
      <c r="P76" s="1">
        <f t="shared" si="3"/>
        <v>33.400999999999996</v>
      </c>
    </row>
    <row r="77" spans="1:16" x14ac:dyDescent="0.25">
      <c r="A77" s="56">
        <v>42766</v>
      </c>
      <c r="B77" s="57">
        <v>0.40381944444444445</v>
      </c>
      <c r="C77" s="55">
        <v>161.5</v>
      </c>
      <c r="D77" s="55">
        <v>8.6</v>
      </c>
      <c r="E77" s="55">
        <v>37.502000000000002</v>
      </c>
      <c r="F77" s="55">
        <v>14.686999999999999</v>
      </c>
      <c r="G77" s="5">
        <v>-3.7</v>
      </c>
      <c r="H77" s="55">
        <v>3.5</v>
      </c>
      <c r="I77" s="55">
        <v>7.82</v>
      </c>
      <c r="J77" s="55">
        <v>8.9499999999999993</v>
      </c>
      <c r="K77" s="55">
        <v>93.689899999999994</v>
      </c>
      <c r="L77" s="55">
        <v>30.93</v>
      </c>
      <c r="O77" s="70">
        <f t="shared" si="2"/>
        <v>5.3749999999999964E-2</v>
      </c>
      <c r="P77" s="1">
        <f t="shared" si="3"/>
        <v>33.368000000000002</v>
      </c>
    </row>
    <row r="78" spans="1:16" x14ac:dyDescent="0.25">
      <c r="A78" s="56">
        <v>42766</v>
      </c>
      <c r="B78" s="57">
        <v>0.40393518518518517</v>
      </c>
      <c r="C78" s="55">
        <v>161.66669999999999</v>
      </c>
      <c r="D78" s="55">
        <v>8.6</v>
      </c>
      <c r="E78" s="55">
        <v>37.661000000000001</v>
      </c>
      <c r="F78" s="55">
        <v>14.686999999999999</v>
      </c>
      <c r="G78" s="5">
        <v>-3.4</v>
      </c>
      <c r="H78" s="55">
        <v>3.5</v>
      </c>
      <c r="I78" s="55">
        <v>7.82</v>
      </c>
      <c r="J78" s="55">
        <v>8.93</v>
      </c>
      <c r="K78" s="55">
        <v>93.533600000000007</v>
      </c>
      <c r="L78" s="55">
        <v>30.92</v>
      </c>
      <c r="O78" s="70">
        <f t="shared" si="2"/>
        <v>6.9800000000000001E-2</v>
      </c>
      <c r="P78" s="1">
        <f t="shared" si="3"/>
        <v>33.527000000000001</v>
      </c>
    </row>
    <row r="79" spans="1:16" x14ac:dyDescent="0.25">
      <c r="A79" s="56">
        <v>42766</v>
      </c>
      <c r="B79" s="57">
        <v>0.40405092592592595</v>
      </c>
      <c r="C79" s="55">
        <v>161.83330000000001</v>
      </c>
      <c r="D79" s="55">
        <v>8.61</v>
      </c>
      <c r="E79" s="55">
        <v>37.47</v>
      </c>
      <c r="F79" s="55">
        <v>14.686999999999999</v>
      </c>
      <c r="G79" s="5">
        <v>-3.6</v>
      </c>
      <c r="H79" s="55">
        <v>3.5289999999999999</v>
      </c>
      <c r="I79" s="55">
        <v>7.82</v>
      </c>
      <c r="J79" s="55">
        <v>8.94</v>
      </c>
      <c r="K79" s="55">
        <v>93.624399999999994</v>
      </c>
      <c r="L79" s="55">
        <v>30.93</v>
      </c>
      <c r="O79" s="70">
        <f t="shared" si="2"/>
        <v>5.9099999999999986E-2</v>
      </c>
      <c r="P79" s="1">
        <f t="shared" si="3"/>
        <v>33.335999999999999</v>
      </c>
    </row>
    <row r="80" spans="1:16" x14ac:dyDescent="0.25">
      <c r="A80" s="56">
        <v>42766</v>
      </c>
      <c r="B80" s="57">
        <v>0.40416666666666662</v>
      </c>
      <c r="C80" s="55">
        <v>162</v>
      </c>
      <c r="D80" s="55">
        <v>8.6</v>
      </c>
      <c r="E80" s="55">
        <v>37.377000000000002</v>
      </c>
      <c r="F80" s="55">
        <v>14.686999999999999</v>
      </c>
      <c r="G80" s="5">
        <v>-3.4</v>
      </c>
      <c r="H80" s="55">
        <v>3.5</v>
      </c>
      <c r="I80" s="55">
        <v>7.82</v>
      </c>
      <c r="J80" s="55">
        <v>8.92</v>
      </c>
      <c r="K80" s="55">
        <v>93.428399999999996</v>
      </c>
      <c r="L80" s="55">
        <v>30.94</v>
      </c>
      <c r="O80" s="70">
        <f t="shared" si="2"/>
        <v>6.9800000000000001E-2</v>
      </c>
      <c r="P80" s="1">
        <f t="shared" si="3"/>
        <v>33.243000000000002</v>
      </c>
    </row>
    <row r="81" spans="1:16" x14ac:dyDescent="0.25">
      <c r="A81" s="56">
        <v>42766</v>
      </c>
      <c r="B81" s="57">
        <v>0.4042824074074074</v>
      </c>
      <c r="C81" s="55">
        <v>162.16669999999999</v>
      </c>
      <c r="D81" s="55">
        <v>8.6</v>
      </c>
      <c r="E81" s="55">
        <v>37.387999999999998</v>
      </c>
      <c r="F81" s="55">
        <v>14.686999999999999</v>
      </c>
      <c r="G81" s="5">
        <v>-3.5</v>
      </c>
      <c r="H81" s="55">
        <v>3.5579999999999998</v>
      </c>
      <c r="I81" s="55">
        <v>7.82</v>
      </c>
      <c r="J81" s="55">
        <v>8.92</v>
      </c>
      <c r="K81" s="55">
        <v>93.452500000000001</v>
      </c>
      <c r="L81" s="55">
        <v>30.95</v>
      </c>
      <c r="O81" s="70">
        <f t="shared" si="2"/>
        <v>6.444999999999998E-2</v>
      </c>
      <c r="P81" s="1">
        <f t="shared" si="3"/>
        <v>33.253999999999998</v>
      </c>
    </row>
    <row r="82" spans="1:16" x14ac:dyDescent="0.25">
      <c r="A82" s="56">
        <v>42766</v>
      </c>
      <c r="B82" s="57">
        <v>0.40439814814814817</v>
      </c>
      <c r="C82" s="55">
        <v>162.33330000000001</v>
      </c>
      <c r="D82" s="55">
        <v>8.6</v>
      </c>
      <c r="E82" s="55">
        <v>37.404000000000003</v>
      </c>
      <c r="F82" s="55">
        <v>14.686999999999999</v>
      </c>
      <c r="G82" s="5">
        <v>-3.4</v>
      </c>
      <c r="H82" s="55">
        <v>3.5289999999999999</v>
      </c>
      <c r="I82" s="55">
        <v>7.82</v>
      </c>
      <c r="J82" s="55">
        <v>8.92</v>
      </c>
      <c r="K82" s="55">
        <v>93.474900000000005</v>
      </c>
      <c r="L82" s="55">
        <v>30.95</v>
      </c>
      <c r="O82" s="70">
        <f t="shared" si="2"/>
        <v>6.9800000000000001E-2</v>
      </c>
      <c r="P82" s="1">
        <f t="shared" si="3"/>
        <v>33.270000000000003</v>
      </c>
    </row>
    <row r="83" spans="1:16" x14ac:dyDescent="0.25">
      <c r="A83" s="56">
        <v>42766</v>
      </c>
      <c r="B83" s="57">
        <v>0.4045138888888889</v>
      </c>
      <c r="C83" s="55">
        <v>162.5</v>
      </c>
      <c r="D83" s="55">
        <v>8.6</v>
      </c>
      <c r="E83" s="55">
        <v>37.371000000000002</v>
      </c>
      <c r="F83" s="55">
        <v>14.686999999999999</v>
      </c>
      <c r="G83" s="5">
        <v>-3.4</v>
      </c>
      <c r="H83" s="55">
        <v>3.5579999999999998</v>
      </c>
      <c r="I83" s="55">
        <v>7.82</v>
      </c>
      <c r="J83" s="55">
        <v>8.92</v>
      </c>
      <c r="K83" s="55">
        <v>93.4649</v>
      </c>
      <c r="L83" s="55">
        <v>30.94</v>
      </c>
      <c r="O83" s="70">
        <f t="shared" si="2"/>
        <v>6.9800000000000001E-2</v>
      </c>
      <c r="P83" s="1">
        <f t="shared" si="3"/>
        <v>33.237000000000002</v>
      </c>
    </row>
    <row r="84" spans="1:16" x14ac:dyDescent="0.25">
      <c r="A84" s="56">
        <v>42766</v>
      </c>
      <c r="B84" s="57">
        <v>0.40462962962962962</v>
      </c>
      <c r="C84" s="55">
        <v>162.66669999999999</v>
      </c>
      <c r="D84" s="55">
        <v>8.6</v>
      </c>
      <c r="E84" s="55">
        <v>37.540999999999997</v>
      </c>
      <c r="F84" s="55">
        <v>14.686999999999999</v>
      </c>
      <c r="G84" s="5">
        <v>-3.6</v>
      </c>
      <c r="H84" s="55">
        <v>3.5</v>
      </c>
      <c r="I84" s="55">
        <v>7.82</v>
      </c>
      <c r="J84" s="55">
        <v>8.91</v>
      </c>
      <c r="K84" s="55">
        <v>93.369900000000001</v>
      </c>
      <c r="L84" s="55">
        <v>30.94</v>
      </c>
      <c r="O84" s="70">
        <f t="shared" ref="O84:O147" si="4">IF(G84="","",IF(G84*O$2+O$3&lt;0,0,G84*O$2+O$3))</f>
        <v>5.9099999999999986E-2</v>
      </c>
      <c r="P84" s="1">
        <f t="shared" ref="P84:P147" si="5">E84-P$4</f>
        <v>33.406999999999996</v>
      </c>
    </row>
    <row r="85" spans="1:16" x14ac:dyDescent="0.25">
      <c r="A85" s="56">
        <v>42766</v>
      </c>
      <c r="B85" s="57">
        <v>0.40474537037037034</v>
      </c>
      <c r="C85" s="55">
        <v>162.83330000000001</v>
      </c>
      <c r="D85" s="55">
        <v>8.6</v>
      </c>
      <c r="E85" s="55">
        <v>37.377000000000002</v>
      </c>
      <c r="F85" s="55">
        <v>14.686999999999999</v>
      </c>
      <c r="G85" s="5">
        <v>-1.8</v>
      </c>
      <c r="H85" s="55">
        <v>3.5289999999999999</v>
      </c>
      <c r="I85" s="55">
        <v>7.82</v>
      </c>
      <c r="J85" s="55">
        <v>8.9</v>
      </c>
      <c r="K85" s="55">
        <v>93.227800000000002</v>
      </c>
      <c r="L85" s="55">
        <v>30.93</v>
      </c>
      <c r="O85" s="70">
        <f t="shared" si="4"/>
        <v>0.15539999999999998</v>
      </c>
      <c r="P85" s="1">
        <f t="shared" si="5"/>
        <v>33.243000000000002</v>
      </c>
    </row>
    <row r="86" spans="1:16" x14ac:dyDescent="0.25">
      <c r="A86" s="56">
        <v>42766</v>
      </c>
      <c r="B86" s="57">
        <v>0.40486111111111112</v>
      </c>
      <c r="C86" s="55">
        <v>163</v>
      </c>
      <c r="D86" s="55">
        <v>8.6</v>
      </c>
      <c r="E86" s="55">
        <v>37.354999999999997</v>
      </c>
      <c r="F86" s="55">
        <v>14.686999999999999</v>
      </c>
      <c r="G86" s="5">
        <v>-3.3</v>
      </c>
      <c r="H86" s="55">
        <v>3.5289999999999999</v>
      </c>
      <c r="I86" s="55">
        <v>7.82</v>
      </c>
      <c r="J86" s="55">
        <v>8.92</v>
      </c>
      <c r="K86" s="55">
        <v>93.407399999999996</v>
      </c>
      <c r="L86" s="55">
        <v>30.93</v>
      </c>
      <c r="O86" s="70">
        <f t="shared" si="4"/>
        <v>7.5149999999999995E-2</v>
      </c>
      <c r="P86" s="1">
        <f t="shared" si="5"/>
        <v>33.220999999999997</v>
      </c>
    </row>
    <row r="87" spans="1:16" x14ac:dyDescent="0.25">
      <c r="A87" s="56">
        <v>42766</v>
      </c>
      <c r="B87" s="57">
        <v>0.40497685185185189</v>
      </c>
      <c r="C87" s="55">
        <v>163.16669999999999</v>
      </c>
      <c r="D87" s="55">
        <v>8.59</v>
      </c>
      <c r="E87" s="55">
        <v>36.411000000000001</v>
      </c>
      <c r="F87" s="55">
        <v>14.686999999999999</v>
      </c>
      <c r="G87" s="5">
        <v>-3.2</v>
      </c>
      <c r="H87" s="55">
        <v>3.5579999999999998</v>
      </c>
      <c r="I87" s="55">
        <v>7.83</v>
      </c>
      <c r="J87" s="55">
        <v>8.91</v>
      </c>
      <c r="K87" s="55">
        <v>93.328299999999999</v>
      </c>
      <c r="L87" s="55">
        <v>30.91</v>
      </c>
      <c r="O87" s="70">
        <f t="shared" si="4"/>
        <v>8.049999999999996E-2</v>
      </c>
      <c r="P87" s="1">
        <f t="shared" si="5"/>
        <v>32.277000000000001</v>
      </c>
    </row>
    <row r="88" spans="1:16" x14ac:dyDescent="0.25">
      <c r="A88" s="56">
        <v>42766</v>
      </c>
      <c r="B88" s="57">
        <v>0.40509259259259256</v>
      </c>
      <c r="C88" s="55">
        <v>163.33330000000001</v>
      </c>
      <c r="D88" s="55">
        <v>8.6</v>
      </c>
      <c r="E88" s="55">
        <v>37.448</v>
      </c>
      <c r="F88" s="55">
        <v>14.686999999999999</v>
      </c>
      <c r="G88" s="5">
        <v>-3.5</v>
      </c>
      <c r="H88" s="55">
        <v>3.5579999999999998</v>
      </c>
      <c r="I88" s="55">
        <v>7.83</v>
      </c>
      <c r="J88" s="55">
        <v>8.9600000000000009</v>
      </c>
      <c r="K88" s="55">
        <v>93.779799999999994</v>
      </c>
      <c r="L88" s="55">
        <v>30.91</v>
      </c>
      <c r="O88" s="70">
        <f t="shared" si="4"/>
        <v>6.444999999999998E-2</v>
      </c>
      <c r="P88" s="1">
        <f t="shared" si="5"/>
        <v>33.314</v>
      </c>
    </row>
    <row r="89" spans="1:16" x14ac:dyDescent="0.25">
      <c r="A89" s="56">
        <v>42766</v>
      </c>
      <c r="B89" s="57">
        <v>0.40520833333333334</v>
      </c>
      <c r="C89" s="55">
        <v>163.5</v>
      </c>
      <c r="D89" s="55">
        <v>8.59</v>
      </c>
      <c r="E89" s="55">
        <v>36.084000000000003</v>
      </c>
      <c r="F89" s="55">
        <v>14.686999999999999</v>
      </c>
      <c r="G89" s="5">
        <v>-3.8</v>
      </c>
      <c r="H89" s="55">
        <v>3.5</v>
      </c>
      <c r="I89" s="55">
        <v>7.83</v>
      </c>
      <c r="J89" s="55">
        <v>8.9600000000000009</v>
      </c>
      <c r="K89" s="55">
        <v>93.854900000000001</v>
      </c>
      <c r="L89" s="55">
        <v>30.91</v>
      </c>
      <c r="O89" s="70">
        <f t="shared" si="4"/>
        <v>4.8399999999999999E-2</v>
      </c>
      <c r="P89" s="1">
        <f t="shared" si="5"/>
        <v>31.950000000000003</v>
      </c>
    </row>
    <row r="90" spans="1:16" x14ac:dyDescent="0.25">
      <c r="A90" s="56">
        <v>42766</v>
      </c>
      <c r="B90" s="57">
        <v>0.40532407407407406</v>
      </c>
      <c r="C90" s="55">
        <v>163.66669999999999</v>
      </c>
      <c r="D90" s="55">
        <v>8.6</v>
      </c>
      <c r="E90" s="55">
        <v>36.488</v>
      </c>
      <c r="F90" s="55">
        <v>14.686999999999999</v>
      </c>
      <c r="G90" s="5">
        <v>-3.1</v>
      </c>
      <c r="H90" s="55">
        <v>3.5289999999999999</v>
      </c>
      <c r="I90" s="55">
        <v>7.83</v>
      </c>
      <c r="J90" s="55">
        <v>8.9700000000000006</v>
      </c>
      <c r="K90" s="55">
        <v>93.9465</v>
      </c>
      <c r="L90" s="55">
        <v>30.91</v>
      </c>
      <c r="O90" s="70">
        <f t="shared" si="4"/>
        <v>8.5849999999999982E-2</v>
      </c>
      <c r="P90" s="1">
        <f t="shared" si="5"/>
        <v>32.353999999999999</v>
      </c>
    </row>
    <row r="91" spans="1:16" x14ac:dyDescent="0.25">
      <c r="A91" s="56">
        <v>42766</v>
      </c>
      <c r="B91" s="57">
        <v>0.40543981481481484</v>
      </c>
      <c r="C91" s="55">
        <v>163.83330000000001</v>
      </c>
      <c r="D91" s="55">
        <v>8.6</v>
      </c>
      <c r="E91" s="55">
        <v>36.515000000000001</v>
      </c>
      <c r="F91" s="55">
        <v>14.686999999999999</v>
      </c>
      <c r="G91" s="5">
        <v>-3.5</v>
      </c>
      <c r="H91" s="55">
        <v>3.5289999999999999</v>
      </c>
      <c r="I91" s="55">
        <v>7.83</v>
      </c>
      <c r="J91" s="55">
        <v>8.98</v>
      </c>
      <c r="K91" s="55">
        <v>94.016499999999994</v>
      </c>
      <c r="L91" s="55">
        <v>30.91</v>
      </c>
      <c r="O91" s="70">
        <f t="shared" si="4"/>
        <v>6.444999999999998E-2</v>
      </c>
      <c r="P91" s="1">
        <f t="shared" si="5"/>
        <v>32.381</v>
      </c>
    </row>
    <row r="92" spans="1:16" x14ac:dyDescent="0.25">
      <c r="A92" s="56">
        <v>42766</v>
      </c>
      <c r="B92" s="57">
        <v>0.4055555555555555</v>
      </c>
      <c r="C92" s="55">
        <v>164</v>
      </c>
      <c r="D92" s="55">
        <v>8.6</v>
      </c>
      <c r="E92" s="55">
        <v>36.165999999999997</v>
      </c>
      <c r="F92" s="55">
        <v>14.686999999999999</v>
      </c>
      <c r="G92" s="5">
        <v>-3.5</v>
      </c>
      <c r="H92" s="55">
        <v>3.5</v>
      </c>
      <c r="I92" s="55">
        <v>7.83</v>
      </c>
      <c r="J92" s="55">
        <v>8.9600000000000009</v>
      </c>
      <c r="K92" s="55">
        <v>93.786699999999996</v>
      </c>
      <c r="L92" s="55">
        <v>30.92</v>
      </c>
      <c r="O92" s="70">
        <f t="shared" si="4"/>
        <v>6.444999999999998E-2</v>
      </c>
      <c r="P92" s="1">
        <f t="shared" si="5"/>
        <v>32.031999999999996</v>
      </c>
    </row>
    <row r="93" spans="1:16" x14ac:dyDescent="0.25">
      <c r="A93" s="56">
        <v>42766</v>
      </c>
      <c r="B93" s="57">
        <v>0.40567129629629628</v>
      </c>
      <c r="C93" s="55">
        <v>164.16669999999999</v>
      </c>
      <c r="D93" s="55">
        <v>8.6</v>
      </c>
      <c r="E93" s="55">
        <v>36.034999999999997</v>
      </c>
      <c r="F93" s="55">
        <v>14.686999999999999</v>
      </c>
      <c r="G93" s="5">
        <v>-3.4</v>
      </c>
      <c r="H93" s="55">
        <v>3.5579999999999998</v>
      </c>
      <c r="I93" s="55">
        <v>7.83</v>
      </c>
      <c r="J93" s="55">
        <v>8.9499999999999993</v>
      </c>
      <c r="K93" s="55">
        <v>93.710700000000003</v>
      </c>
      <c r="L93" s="55">
        <v>30.93</v>
      </c>
      <c r="O93" s="70">
        <f t="shared" si="4"/>
        <v>6.9800000000000001E-2</v>
      </c>
      <c r="P93" s="1">
        <f t="shared" si="5"/>
        <v>31.900999999999996</v>
      </c>
    </row>
    <row r="94" spans="1:16" x14ac:dyDescent="0.25">
      <c r="A94" s="56">
        <v>42766</v>
      </c>
      <c r="B94" s="57">
        <v>0.40578703703703706</v>
      </c>
      <c r="C94" s="55">
        <v>164.33330000000001</v>
      </c>
      <c r="D94" s="55">
        <v>8.6</v>
      </c>
      <c r="E94" s="55">
        <v>36.188000000000002</v>
      </c>
      <c r="F94" s="55">
        <v>14.686999999999999</v>
      </c>
      <c r="G94" s="5">
        <v>-3.5</v>
      </c>
      <c r="H94" s="55">
        <v>3.5289999999999999</v>
      </c>
      <c r="I94" s="55">
        <v>7.83</v>
      </c>
      <c r="J94" s="55">
        <v>8.94</v>
      </c>
      <c r="K94" s="55">
        <v>93.648499999999999</v>
      </c>
      <c r="L94" s="55">
        <v>30.93</v>
      </c>
      <c r="O94" s="70">
        <f t="shared" si="4"/>
        <v>6.444999999999998E-2</v>
      </c>
      <c r="P94" s="1">
        <f t="shared" si="5"/>
        <v>32.054000000000002</v>
      </c>
    </row>
    <row r="95" spans="1:16" x14ac:dyDescent="0.25">
      <c r="A95" s="56">
        <v>42766</v>
      </c>
      <c r="B95" s="57">
        <v>0.40590277777777778</v>
      </c>
      <c r="C95" s="55">
        <v>164.5</v>
      </c>
      <c r="D95" s="55">
        <v>8.6</v>
      </c>
      <c r="E95" s="55">
        <v>36.088999999999999</v>
      </c>
      <c r="F95" s="55">
        <v>14.686999999999999</v>
      </c>
      <c r="G95" s="5">
        <v>-3.4</v>
      </c>
      <c r="H95" s="55">
        <v>3.5289999999999999</v>
      </c>
      <c r="I95" s="55">
        <v>7.83</v>
      </c>
      <c r="J95" s="55">
        <v>8.93</v>
      </c>
      <c r="K95" s="55">
        <v>93.514099999999999</v>
      </c>
      <c r="L95" s="55">
        <v>30.93</v>
      </c>
      <c r="O95" s="70">
        <f t="shared" si="4"/>
        <v>6.9800000000000001E-2</v>
      </c>
      <c r="P95" s="1">
        <f t="shared" si="5"/>
        <v>31.954999999999998</v>
      </c>
    </row>
    <row r="96" spans="1:16" x14ac:dyDescent="0.25">
      <c r="A96" s="56">
        <v>42766</v>
      </c>
      <c r="B96" s="57">
        <v>0.4060185185185185</v>
      </c>
      <c r="C96" s="55">
        <v>164.66669999999999</v>
      </c>
      <c r="D96" s="55">
        <v>8.6</v>
      </c>
      <c r="E96" s="55">
        <v>35.957999999999998</v>
      </c>
      <c r="F96" s="55">
        <v>14.686999999999999</v>
      </c>
      <c r="G96" s="5">
        <v>-2.7</v>
      </c>
      <c r="H96" s="55">
        <v>3.5579999999999998</v>
      </c>
      <c r="I96" s="55">
        <v>7.83</v>
      </c>
      <c r="J96" s="55">
        <v>8.92</v>
      </c>
      <c r="K96" s="55">
        <v>93.372200000000007</v>
      </c>
      <c r="L96" s="55">
        <v>30.93</v>
      </c>
      <c r="O96" s="70">
        <f t="shared" si="4"/>
        <v>0.10724999999999998</v>
      </c>
      <c r="P96" s="1">
        <f t="shared" si="5"/>
        <v>31.823999999999998</v>
      </c>
    </row>
    <row r="97" spans="1:16" x14ac:dyDescent="0.25">
      <c r="A97" s="56">
        <v>42766</v>
      </c>
      <c r="B97" s="57">
        <v>0.40613425925925922</v>
      </c>
      <c r="C97" s="55">
        <v>164.83330000000001</v>
      </c>
      <c r="D97" s="55">
        <v>8.6</v>
      </c>
      <c r="E97" s="55">
        <v>35.384999999999998</v>
      </c>
      <c r="F97" s="55">
        <v>14.686999999999999</v>
      </c>
      <c r="G97" s="5">
        <v>-3.4</v>
      </c>
      <c r="H97" s="55">
        <v>3.5</v>
      </c>
      <c r="I97" s="55">
        <v>7.83</v>
      </c>
      <c r="J97" s="55">
        <v>8.9</v>
      </c>
      <c r="K97" s="55">
        <v>93.249300000000005</v>
      </c>
      <c r="L97" s="55">
        <v>30.93</v>
      </c>
      <c r="O97" s="70">
        <f t="shared" si="4"/>
        <v>6.9800000000000001E-2</v>
      </c>
      <c r="P97" s="1">
        <f t="shared" si="5"/>
        <v>31.250999999999998</v>
      </c>
    </row>
    <row r="98" spans="1:16" x14ac:dyDescent="0.25">
      <c r="A98" s="56">
        <v>42766</v>
      </c>
      <c r="B98" s="57">
        <v>0.40625</v>
      </c>
      <c r="C98" s="55">
        <v>165</v>
      </c>
      <c r="D98" s="55">
        <v>8.6</v>
      </c>
      <c r="E98" s="55">
        <v>34.9</v>
      </c>
      <c r="F98" s="55">
        <v>14.686999999999999</v>
      </c>
      <c r="G98" s="5">
        <v>-3.1</v>
      </c>
      <c r="H98" s="55">
        <v>3.5579999999999998</v>
      </c>
      <c r="I98" s="55">
        <v>7.83</v>
      </c>
      <c r="J98" s="55">
        <v>8.91</v>
      </c>
      <c r="K98" s="55">
        <v>93.287899999999993</v>
      </c>
      <c r="L98" s="55">
        <v>30.92</v>
      </c>
      <c r="O98" s="70">
        <f t="shared" si="4"/>
        <v>8.5849999999999982E-2</v>
      </c>
      <c r="P98" s="1">
        <f t="shared" si="5"/>
        <v>30.765999999999998</v>
      </c>
    </row>
    <row r="99" spans="1:16" x14ac:dyDescent="0.25">
      <c r="A99" s="56">
        <v>42766</v>
      </c>
      <c r="B99" s="57">
        <v>0.40636574074074078</v>
      </c>
      <c r="C99" s="55">
        <v>165.16669999999999</v>
      </c>
      <c r="D99" s="55">
        <v>8.6</v>
      </c>
      <c r="E99" s="55">
        <v>34.173999999999999</v>
      </c>
      <c r="F99" s="55">
        <v>14.686999999999999</v>
      </c>
      <c r="G99" s="5">
        <v>-3.2</v>
      </c>
      <c r="H99" s="55">
        <v>3.5289999999999999</v>
      </c>
      <c r="I99" s="55">
        <v>7.83</v>
      </c>
      <c r="J99" s="55">
        <v>8.91</v>
      </c>
      <c r="K99" s="55">
        <v>93.316100000000006</v>
      </c>
      <c r="L99" s="55">
        <v>30.92</v>
      </c>
      <c r="O99" s="70">
        <f t="shared" si="4"/>
        <v>8.049999999999996E-2</v>
      </c>
      <c r="P99" s="1">
        <f t="shared" si="5"/>
        <v>30.04</v>
      </c>
    </row>
    <row r="100" spans="1:16" x14ac:dyDescent="0.25">
      <c r="A100" s="56">
        <v>42766</v>
      </c>
      <c r="B100" s="57">
        <v>0.4064814814814815</v>
      </c>
      <c r="C100" s="55">
        <v>165.33330000000001</v>
      </c>
      <c r="D100" s="55">
        <v>8.6</v>
      </c>
      <c r="E100" s="55">
        <v>33.874000000000002</v>
      </c>
      <c r="F100" s="55">
        <v>14.686999999999999</v>
      </c>
      <c r="G100" s="5">
        <v>-3.7</v>
      </c>
      <c r="H100" s="55">
        <v>3.5289999999999999</v>
      </c>
      <c r="I100" s="55">
        <v>7.83</v>
      </c>
      <c r="J100" s="55">
        <v>8.92</v>
      </c>
      <c r="K100" s="55">
        <v>93.372500000000002</v>
      </c>
      <c r="L100" s="55">
        <v>30.91</v>
      </c>
      <c r="O100" s="70">
        <f t="shared" si="4"/>
        <v>5.3749999999999964E-2</v>
      </c>
      <c r="P100" s="1">
        <f t="shared" si="5"/>
        <v>29.740000000000002</v>
      </c>
    </row>
    <row r="101" spans="1:16" x14ac:dyDescent="0.25">
      <c r="A101" s="56">
        <v>42766</v>
      </c>
      <c r="B101" s="57">
        <v>0.40659722222222222</v>
      </c>
      <c r="C101" s="55">
        <v>165.5</v>
      </c>
      <c r="D101" s="55">
        <v>8.59</v>
      </c>
      <c r="E101" s="55">
        <v>33.89</v>
      </c>
      <c r="F101" s="55">
        <v>14.686999999999999</v>
      </c>
      <c r="G101" s="5">
        <v>-3.6</v>
      </c>
      <c r="H101" s="55">
        <v>3.5</v>
      </c>
      <c r="I101" s="55">
        <v>7.83</v>
      </c>
      <c r="J101" s="55">
        <v>8.94</v>
      </c>
      <c r="K101" s="55">
        <v>93.561899999999994</v>
      </c>
      <c r="L101" s="55">
        <v>30.9</v>
      </c>
      <c r="O101" s="70">
        <f t="shared" si="4"/>
        <v>5.9099999999999986E-2</v>
      </c>
      <c r="P101" s="1">
        <f t="shared" si="5"/>
        <v>29.756</v>
      </c>
    </row>
    <row r="102" spans="1:16" x14ac:dyDescent="0.25">
      <c r="A102" s="56">
        <v>42766</v>
      </c>
      <c r="B102" s="57">
        <v>0.40671296296296294</v>
      </c>
      <c r="C102" s="55">
        <v>165.66669999999999</v>
      </c>
      <c r="D102" s="55">
        <v>8.59</v>
      </c>
      <c r="E102" s="55">
        <v>33.878999999999998</v>
      </c>
      <c r="F102" s="55">
        <v>14.686999999999999</v>
      </c>
      <c r="G102" s="5">
        <v>-3.4</v>
      </c>
      <c r="H102" s="55">
        <v>3.5</v>
      </c>
      <c r="I102" s="55">
        <v>7.83</v>
      </c>
      <c r="J102" s="55">
        <v>8.9600000000000009</v>
      </c>
      <c r="K102" s="55">
        <v>93.763900000000007</v>
      </c>
      <c r="L102" s="55">
        <v>30.91</v>
      </c>
      <c r="O102" s="70">
        <f t="shared" si="4"/>
        <v>6.9800000000000001E-2</v>
      </c>
      <c r="P102" s="1">
        <f t="shared" si="5"/>
        <v>29.744999999999997</v>
      </c>
    </row>
    <row r="103" spans="1:16" x14ac:dyDescent="0.25">
      <c r="A103" s="56">
        <v>42766</v>
      </c>
      <c r="B103" s="57">
        <v>0.40682870370370372</v>
      </c>
      <c r="C103" s="55">
        <v>165.83330000000001</v>
      </c>
      <c r="D103" s="55">
        <v>8.6</v>
      </c>
      <c r="E103" s="55">
        <v>33.475999999999999</v>
      </c>
      <c r="F103" s="55">
        <v>14.686999999999999</v>
      </c>
      <c r="G103" s="5">
        <v>-3.5</v>
      </c>
      <c r="H103" s="55">
        <v>3.5289999999999999</v>
      </c>
      <c r="I103" s="55">
        <v>7.83</v>
      </c>
      <c r="J103" s="55">
        <v>8.9499999999999993</v>
      </c>
      <c r="K103" s="55">
        <v>93.665099999999995</v>
      </c>
      <c r="L103" s="55">
        <v>30.9</v>
      </c>
      <c r="O103" s="70">
        <f t="shared" si="4"/>
        <v>6.444999999999998E-2</v>
      </c>
      <c r="P103" s="1">
        <f t="shared" si="5"/>
        <v>29.341999999999999</v>
      </c>
    </row>
    <row r="104" spans="1:16" x14ac:dyDescent="0.25">
      <c r="A104" s="56">
        <v>42766</v>
      </c>
      <c r="B104" s="57">
        <v>0.4069444444444445</v>
      </c>
      <c r="C104" s="55">
        <v>166</v>
      </c>
      <c r="D104" s="55">
        <v>8.6</v>
      </c>
      <c r="E104" s="55">
        <v>32.93</v>
      </c>
      <c r="F104" s="55">
        <v>14.686999999999999</v>
      </c>
      <c r="G104" s="5">
        <v>-3.6</v>
      </c>
      <c r="H104" s="55">
        <v>3.5289999999999999</v>
      </c>
      <c r="I104" s="55">
        <v>7.83</v>
      </c>
      <c r="J104" s="55">
        <v>8.9499999999999993</v>
      </c>
      <c r="K104" s="55">
        <v>93.706900000000005</v>
      </c>
      <c r="L104" s="55">
        <v>30.89</v>
      </c>
      <c r="O104" s="70">
        <f t="shared" si="4"/>
        <v>5.9099999999999986E-2</v>
      </c>
      <c r="P104" s="1">
        <f t="shared" si="5"/>
        <v>28.795999999999999</v>
      </c>
    </row>
    <row r="105" spans="1:16" x14ac:dyDescent="0.25">
      <c r="A105" s="56">
        <v>42766</v>
      </c>
      <c r="B105" s="57">
        <v>0.40706018518518516</v>
      </c>
      <c r="C105" s="55">
        <v>166.16669999999999</v>
      </c>
      <c r="D105" s="55">
        <v>8.59</v>
      </c>
      <c r="E105" s="55">
        <v>32.515000000000001</v>
      </c>
      <c r="F105" s="55">
        <v>14.686999999999999</v>
      </c>
      <c r="G105" s="5">
        <v>-3.8</v>
      </c>
      <c r="H105" s="55">
        <v>3.5579999999999998</v>
      </c>
      <c r="I105" s="55">
        <v>7.83</v>
      </c>
      <c r="J105" s="55">
        <v>8.9600000000000009</v>
      </c>
      <c r="K105" s="55">
        <v>93.722700000000003</v>
      </c>
      <c r="L105" s="55">
        <v>30.87</v>
      </c>
      <c r="O105" s="70">
        <f t="shared" si="4"/>
        <v>4.8399999999999999E-2</v>
      </c>
      <c r="P105" s="1">
        <f t="shared" si="5"/>
        <v>28.381</v>
      </c>
    </row>
    <row r="106" spans="1:16" x14ac:dyDescent="0.25">
      <c r="A106" s="56">
        <v>42766</v>
      </c>
      <c r="B106" s="57">
        <v>0.40717592592592594</v>
      </c>
      <c r="C106" s="55">
        <v>166.33330000000001</v>
      </c>
      <c r="D106" s="55">
        <v>8.58</v>
      </c>
      <c r="E106" s="55">
        <v>32.286000000000001</v>
      </c>
      <c r="F106" s="55">
        <v>14.686999999999999</v>
      </c>
      <c r="G106" s="5">
        <v>-4</v>
      </c>
      <c r="H106" s="55">
        <v>3.5579999999999998</v>
      </c>
      <c r="I106" s="55">
        <v>7.83</v>
      </c>
      <c r="J106" s="55">
        <v>8.9600000000000009</v>
      </c>
      <c r="K106" s="55">
        <v>93.798400000000001</v>
      </c>
      <c r="L106" s="55">
        <v>30.85</v>
      </c>
      <c r="O106" s="70">
        <f t="shared" si="4"/>
        <v>3.7699999999999984E-2</v>
      </c>
      <c r="P106" s="1">
        <f t="shared" si="5"/>
        <v>28.152000000000001</v>
      </c>
    </row>
    <row r="107" spans="1:16" x14ac:dyDescent="0.25">
      <c r="A107" s="56">
        <v>42766</v>
      </c>
      <c r="B107" s="57">
        <v>0.40729166666666666</v>
      </c>
      <c r="C107" s="55">
        <v>166.5</v>
      </c>
      <c r="D107" s="55">
        <v>8.58</v>
      </c>
      <c r="E107" s="55">
        <v>32.771999999999998</v>
      </c>
      <c r="F107" s="55">
        <v>14.686999999999999</v>
      </c>
      <c r="G107" s="5">
        <v>-3.7</v>
      </c>
      <c r="H107" s="55">
        <v>3.5289999999999999</v>
      </c>
      <c r="I107" s="55">
        <v>7.83</v>
      </c>
      <c r="J107" s="55">
        <v>8.98</v>
      </c>
      <c r="K107" s="55">
        <v>93.916799999999995</v>
      </c>
      <c r="L107" s="55">
        <v>30.86</v>
      </c>
      <c r="O107" s="70">
        <f t="shared" si="4"/>
        <v>5.3749999999999964E-2</v>
      </c>
      <c r="P107" s="1">
        <f t="shared" si="5"/>
        <v>28.637999999999998</v>
      </c>
    </row>
    <row r="108" spans="1:16" x14ac:dyDescent="0.25">
      <c r="A108" s="56">
        <v>42766</v>
      </c>
      <c r="B108" s="57">
        <v>0.40740740740740744</v>
      </c>
      <c r="C108" s="55">
        <v>166.66669999999999</v>
      </c>
      <c r="D108" s="55">
        <v>8.58</v>
      </c>
      <c r="E108" s="55">
        <v>32.820999999999998</v>
      </c>
      <c r="F108" s="55">
        <v>14.686999999999999</v>
      </c>
      <c r="G108" s="5">
        <v>-3.8</v>
      </c>
      <c r="H108" s="55">
        <v>3.5289999999999999</v>
      </c>
      <c r="I108" s="55">
        <v>7.83</v>
      </c>
      <c r="J108" s="55">
        <v>8.9700000000000006</v>
      </c>
      <c r="K108" s="55">
        <v>93.902000000000001</v>
      </c>
      <c r="L108" s="55">
        <v>30.88</v>
      </c>
      <c r="O108" s="70">
        <f t="shared" si="4"/>
        <v>4.8399999999999999E-2</v>
      </c>
      <c r="P108" s="1">
        <f t="shared" si="5"/>
        <v>28.686999999999998</v>
      </c>
    </row>
    <row r="109" spans="1:16" x14ac:dyDescent="0.25">
      <c r="A109" s="56">
        <v>42766</v>
      </c>
      <c r="B109" s="57">
        <v>0.40752314814814811</v>
      </c>
      <c r="C109" s="55">
        <v>166.83330000000001</v>
      </c>
      <c r="D109" s="55">
        <v>8.58</v>
      </c>
      <c r="E109" s="55">
        <v>32.494</v>
      </c>
      <c r="F109" s="55">
        <v>14.686999999999999</v>
      </c>
      <c r="G109" s="5">
        <v>-4</v>
      </c>
      <c r="H109" s="55">
        <v>3.5579999999999998</v>
      </c>
      <c r="I109" s="55">
        <v>7.83</v>
      </c>
      <c r="J109" s="55">
        <v>8.9600000000000009</v>
      </c>
      <c r="K109" s="55">
        <v>93.758899999999997</v>
      </c>
      <c r="L109" s="55">
        <v>30.85</v>
      </c>
      <c r="O109" s="70">
        <f t="shared" si="4"/>
        <v>3.7699999999999984E-2</v>
      </c>
      <c r="P109" s="1">
        <f t="shared" si="5"/>
        <v>28.36</v>
      </c>
    </row>
    <row r="110" spans="1:16" x14ac:dyDescent="0.25">
      <c r="A110" s="56">
        <v>42766</v>
      </c>
      <c r="B110" s="57">
        <v>0.40763888888888888</v>
      </c>
      <c r="C110" s="55">
        <v>167</v>
      </c>
      <c r="D110" s="55">
        <v>8.58</v>
      </c>
      <c r="E110" s="55">
        <v>33.116</v>
      </c>
      <c r="F110" s="55">
        <v>14.686999999999999</v>
      </c>
      <c r="G110" s="5">
        <v>-4.0999999999999996</v>
      </c>
      <c r="H110" s="55">
        <v>3.5</v>
      </c>
      <c r="I110" s="55">
        <v>7.83</v>
      </c>
      <c r="J110" s="55">
        <v>8.9600000000000009</v>
      </c>
      <c r="K110" s="55">
        <v>93.7089</v>
      </c>
      <c r="L110" s="55">
        <v>30.83</v>
      </c>
      <c r="O110" s="70">
        <f t="shared" si="4"/>
        <v>3.234999999999999E-2</v>
      </c>
      <c r="P110" s="1">
        <f t="shared" si="5"/>
        <v>28.981999999999999</v>
      </c>
    </row>
    <row r="111" spans="1:16" x14ac:dyDescent="0.25">
      <c r="A111" s="56">
        <v>42766</v>
      </c>
      <c r="B111" s="57">
        <v>0.40775462962962966</v>
      </c>
      <c r="C111" s="55">
        <v>167.16669999999999</v>
      </c>
      <c r="D111" s="55">
        <v>8.58</v>
      </c>
      <c r="E111" s="55">
        <v>33.383000000000003</v>
      </c>
      <c r="F111" s="55">
        <v>14.686999999999999</v>
      </c>
      <c r="G111" s="5">
        <v>-3.7</v>
      </c>
      <c r="H111" s="55">
        <v>3.5</v>
      </c>
      <c r="I111" s="55">
        <v>7.83</v>
      </c>
      <c r="J111" s="55">
        <v>8.93</v>
      </c>
      <c r="K111" s="55">
        <v>93.46</v>
      </c>
      <c r="L111" s="55">
        <v>30.84</v>
      </c>
      <c r="O111" s="70">
        <f t="shared" si="4"/>
        <v>5.3749999999999964E-2</v>
      </c>
      <c r="P111" s="1">
        <f t="shared" si="5"/>
        <v>29.249000000000002</v>
      </c>
    </row>
    <row r="112" spans="1:16" x14ac:dyDescent="0.25">
      <c r="A112" s="56">
        <v>42766</v>
      </c>
      <c r="B112" s="57">
        <v>0.40787037037037038</v>
      </c>
      <c r="C112" s="55">
        <v>167.33330000000001</v>
      </c>
      <c r="D112" s="55">
        <v>8.58</v>
      </c>
      <c r="E112" s="55">
        <v>33.088999999999999</v>
      </c>
      <c r="F112" s="55">
        <v>14.686999999999999</v>
      </c>
      <c r="G112" s="5">
        <v>-3.9</v>
      </c>
      <c r="H112" s="55">
        <v>3.5289999999999999</v>
      </c>
      <c r="I112" s="55">
        <v>7.83</v>
      </c>
      <c r="J112" s="55">
        <v>8.92</v>
      </c>
      <c r="K112" s="55">
        <v>93.372299999999996</v>
      </c>
      <c r="L112" s="55">
        <v>30.86</v>
      </c>
      <c r="O112" s="70">
        <f t="shared" si="4"/>
        <v>4.3049999999999977E-2</v>
      </c>
      <c r="P112" s="1">
        <f t="shared" si="5"/>
        <v>28.954999999999998</v>
      </c>
    </row>
    <row r="113" spans="1:16" x14ac:dyDescent="0.25">
      <c r="A113" s="56">
        <v>42766</v>
      </c>
      <c r="B113" s="57">
        <v>0.4079861111111111</v>
      </c>
      <c r="C113" s="55">
        <v>167.5</v>
      </c>
      <c r="D113" s="55">
        <v>8.58</v>
      </c>
      <c r="E113" s="55">
        <v>33.393999999999998</v>
      </c>
      <c r="F113" s="55">
        <v>14.686999999999999</v>
      </c>
      <c r="G113" s="5">
        <v>-3.6</v>
      </c>
      <c r="H113" s="55">
        <v>3.5289999999999999</v>
      </c>
      <c r="I113" s="55">
        <v>7.83</v>
      </c>
      <c r="J113" s="55">
        <v>8.93</v>
      </c>
      <c r="K113" s="55">
        <v>93.4833</v>
      </c>
      <c r="L113" s="55">
        <v>30.87</v>
      </c>
      <c r="O113" s="70">
        <f t="shared" si="4"/>
        <v>5.9099999999999986E-2</v>
      </c>
      <c r="P113" s="1">
        <f t="shared" si="5"/>
        <v>29.259999999999998</v>
      </c>
    </row>
    <row r="114" spans="1:16" x14ac:dyDescent="0.25">
      <c r="A114" s="56">
        <v>42766</v>
      </c>
      <c r="B114" s="57">
        <v>0.40810185185185183</v>
      </c>
      <c r="C114" s="55">
        <v>167.66669999999999</v>
      </c>
      <c r="D114" s="55">
        <v>8.59</v>
      </c>
      <c r="E114" s="55">
        <v>33.738</v>
      </c>
      <c r="F114" s="55">
        <v>14.686999999999999</v>
      </c>
      <c r="G114" s="5">
        <v>-3.4</v>
      </c>
      <c r="H114" s="55">
        <v>3.5289999999999999</v>
      </c>
      <c r="I114" s="55">
        <v>7.83</v>
      </c>
      <c r="J114" s="55">
        <v>8.93</v>
      </c>
      <c r="K114" s="55">
        <v>93.415099999999995</v>
      </c>
      <c r="L114" s="55">
        <v>30.86</v>
      </c>
      <c r="O114" s="70">
        <f t="shared" si="4"/>
        <v>6.9800000000000001E-2</v>
      </c>
      <c r="P114" s="1">
        <f t="shared" si="5"/>
        <v>29.603999999999999</v>
      </c>
    </row>
    <row r="115" spans="1:16" x14ac:dyDescent="0.25">
      <c r="A115" s="56">
        <v>42766</v>
      </c>
      <c r="B115" s="57">
        <v>0.4082175925925926</v>
      </c>
      <c r="C115" s="55">
        <v>167.83330000000001</v>
      </c>
      <c r="D115" s="55">
        <v>8.59</v>
      </c>
      <c r="E115" s="55">
        <v>33.045000000000002</v>
      </c>
      <c r="F115" s="55">
        <v>14.686999999999999</v>
      </c>
      <c r="G115" s="5">
        <v>-3.8</v>
      </c>
      <c r="H115" s="55">
        <v>3.5</v>
      </c>
      <c r="I115" s="55">
        <v>7.83</v>
      </c>
      <c r="J115" s="55">
        <v>8.91</v>
      </c>
      <c r="K115" s="55">
        <v>93.255700000000004</v>
      </c>
      <c r="L115" s="55">
        <v>30.87</v>
      </c>
      <c r="O115" s="70">
        <f t="shared" si="4"/>
        <v>4.8399999999999999E-2</v>
      </c>
      <c r="P115" s="1">
        <f t="shared" si="5"/>
        <v>28.911000000000001</v>
      </c>
    </row>
    <row r="116" spans="1:16" x14ac:dyDescent="0.25">
      <c r="A116" s="56">
        <v>42766</v>
      </c>
      <c r="B116" s="57">
        <v>0.40833333333333338</v>
      </c>
      <c r="C116" s="55">
        <v>168</v>
      </c>
      <c r="D116" s="55">
        <v>8.57</v>
      </c>
      <c r="E116" s="55">
        <v>32.057000000000002</v>
      </c>
      <c r="F116" s="55">
        <v>14.686999999999999</v>
      </c>
      <c r="G116" s="5">
        <v>-4.0999999999999996</v>
      </c>
      <c r="H116" s="55">
        <v>3.5289999999999999</v>
      </c>
      <c r="I116" s="55">
        <v>7.83</v>
      </c>
      <c r="J116" s="55">
        <v>8.9</v>
      </c>
      <c r="K116" s="55">
        <v>93.081199999999995</v>
      </c>
      <c r="L116" s="55">
        <v>30.83</v>
      </c>
      <c r="O116" s="70">
        <f t="shared" si="4"/>
        <v>3.234999999999999E-2</v>
      </c>
      <c r="P116" s="1">
        <f t="shared" si="5"/>
        <v>27.923000000000002</v>
      </c>
    </row>
    <row r="117" spans="1:16" x14ac:dyDescent="0.25">
      <c r="A117" s="56">
        <v>42766</v>
      </c>
      <c r="B117" s="57">
        <v>0.40844907407407405</v>
      </c>
      <c r="C117" s="55">
        <v>168.16669999999999</v>
      </c>
      <c r="D117" s="55">
        <v>8.57</v>
      </c>
      <c r="E117" s="55">
        <v>33.186999999999998</v>
      </c>
      <c r="F117" s="55">
        <v>14.686999999999999</v>
      </c>
      <c r="G117" s="5">
        <v>-3.7</v>
      </c>
      <c r="H117" s="55">
        <v>3.5289999999999999</v>
      </c>
      <c r="I117" s="55">
        <v>7.83</v>
      </c>
      <c r="J117" s="55">
        <v>8.91</v>
      </c>
      <c r="K117" s="55">
        <v>93.156899999999993</v>
      </c>
      <c r="L117" s="55">
        <v>30.84</v>
      </c>
      <c r="O117" s="70">
        <f t="shared" si="4"/>
        <v>5.3749999999999964E-2</v>
      </c>
      <c r="P117" s="1">
        <f t="shared" si="5"/>
        <v>29.052999999999997</v>
      </c>
    </row>
    <row r="118" spans="1:16" x14ac:dyDescent="0.25">
      <c r="A118" s="56">
        <v>42766</v>
      </c>
      <c r="B118" s="57">
        <v>0.40856481481481483</v>
      </c>
      <c r="C118" s="55">
        <v>168.33330000000001</v>
      </c>
      <c r="D118" s="55">
        <v>8.57</v>
      </c>
      <c r="E118" s="55">
        <v>33.655999999999999</v>
      </c>
      <c r="F118" s="55">
        <v>14.686999999999999</v>
      </c>
      <c r="G118" s="5">
        <v>-3.7</v>
      </c>
      <c r="H118" s="55">
        <v>3.5</v>
      </c>
      <c r="I118" s="55">
        <v>7.83</v>
      </c>
      <c r="J118" s="55">
        <v>8.9</v>
      </c>
      <c r="K118" s="55">
        <v>93.064899999999994</v>
      </c>
      <c r="L118" s="55">
        <v>30.85</v>
      </c>
      <c r="O118" s="70">
        <f t="shared" si="4"/>
        <v>5.3749999999999964E-2</v>
      </c>
      <c r="P118" s="1">
        <f t="shared" si="5"/>
        <v>29.521999999999998</v>
      </c>
    </row>
    <row r="119" spans="1:16" x14ac:dyDescent="0.25">
      <c r="A119" s="56">
        <v>42766</v>
      </c>
      <c r="B119" s="57">
        <v>0.40868055555555555</v>
      </c>
      <c r="C119" s="55">
        <v>168.5</v>
      </c>
      <c r="D119" s="55">
        <v>8.5500000000000007</v>
      </c>
      <c r="E119" s="55">
        <v>27.605</v>
      </c>
      <c r="F119" s="55">
        <v>14.686999999999999</v>
      </c>
      <c r="G119" s="5">
        <v>-4.0999999999999996</v>
      </c>
      <c r="H119" s="55">
        <v>3.5579999999999998</v>
      </c>
      <c r="I119" s="55">
        <v>7.84</v>
      </c>
      <c r="J119" s="55">
        <v>8.91</v>
      </c>
      <c r="K119" s="55">
        <v>93.069699999999997</v>
      </c>
      <c r="L119" s="55">
        <v>30.72</v>
      </c>
      <c r="O119" s="70">
        <f t="shared" si="4"/>
        <v>3.234999999999999E-2</v>
      </c>
      <c r="P119" s="1">
        <f t="shared" si="5"/>
        <v>23.471</v>
      </c>
    </row>
    <row r="120" spans="1:16" x14ac:dyDescent="0.25">
      <c r="A120" s="56">
        <v>42766</v>
      </c>
      <c r="B120" s="57">
        <v>0.40879629629629632</v>
      </c>
      <c r="C120" s="55">
        <v>168.66669999999999</v>
      </c>
      <c r="D120" s="55">
        <v>8.51</v>
      </c>
      <c r="E120" s="55">
        <v>23.759</v>
      </c>
      <c r="F120" s="55">
        <v>14.686999999999999</v>
      </c>
      <c r="G120" s="5">
        <v>-4.2</v>
      </c>
      <c r="H120" s="55">
        <v>3.5289999999999999</v>
      </c>
      <c r="I120" s="55">
        <v>7.84</v>
      </c>
      <c r="J120" s="55">
        <v>9.0399999999999991</v>
      </c>
      <c r="K120" s="55">
        <v>94.416799999999995</v>
      </c>
      <c r="L120" s="55">
        <v>30.79</v>
      </c>
      <c r="O120" s="70">
        <f t="shared" si="4"/>
        <v>2.6999999999999968E-2</v>
      </c>
      <c r="P120" s="1">
        <f t="shared" si="5"/>
        <v>19.625</v>
      </c>
    </row>
    <row r="121" spans="1:16" x14ac:dyDescent="0.25">
      <c r="A121" s="56">
        <v>42766</v>
      </c>
      <c r="B121" s="57">
        <v>0.40891203703703699</v>
      </c>
      <c r="C121" s="55">
        <v>168.83330000000001</v>
      </c>
      <c r="D121" s="55">
        <v>8.41</v>
      </c>
      <c r="E121" s="55">
        <v>16.748999999999999</v>
      </c>
      <c r="F121" s="55">
        <v>14.686999999999999</v>
      </c>
      <c r="G121" s="5">
        <v>-4.2</v>
      </c>
      <c r="H121" s="55">
        <v>3.5579999999999998</v>
      </c>
      <c r="I121" s="55">
        <v>7.86</v>
      </c>
      <c r="J121" s="55">
        <v>9.23</v>
      </c>
      <c r="K121" s="55">
        <v>96.088899999999995</v>
      </c>
      <c r="L121" s="55">
        <v>30.59</v>
      </c>
      <c r="O121" s="70">
        <f t="shared" si="4"/>
        <v>2.6999999999999968E-2</v>
      </c>
      <c r="P121" s="1">
        <f t="shared" si="5"/>
        <v>12.614999999999998</v>
      </c>
    </row>
    <row r="122" spans="1:16" x14ac:dyDescent="0.25">
      <c r="A122" s="56">
        <v>42766</v>
      </c>
      <c r="B122" s="57">
        <v>0.40902777777777777</v>
      </c>
      <c r="C122" s="55">
        <v>169</v>
      </c>
      <c r="D122" s="55">
        <v>8.3000000000000007</v>
      </c>
      <c r="E122" s="55">
        <v>16.356999999999999</v>
      </c>
      <c r="F122" s="55">
        <v>14.686999999999999</v>
      </c>
      <c r="G122" s="5">
        <v>-4.3</v>
      </c>
      <c r="H122" s="55">
        <v>3.5289999999999999</v>
      </c>
      <c r="I122" s="55">
        <v>7.87</v>
      </c>
      <c r="J122" s="55">
        <v>9.48</v>
      </c>
      <c r="K122" s="55">
        <v>98.406700000000001</v>
      </c>
      <c r="L122" s="55">
        <v>30.67</v>
      </c>
      <c r="O122" s="70">
        <f t="shared" si="4"/>
        <v>2.1650000000000003E-2</v>
      </c>
      <c r="P122" s="1">
        <f t="shared" si="5"/>
        <v>12.222999999999999</v>
      </c>
    </row>
    <row r="123" spans="1:16" x14ac:dyDescent="0.25">
      <c r="A123" s="56">
        <v>42766</v>
      </c>
      <c r="B123" s="57">
        <v>0.40914351851851855</v>
      </c>
      <c r="C123" s="55">
        <v>169.16669999999999</v>
      </c>
      <c r="D123" s="55">
        <v>8.32</v>
      </c>
      <c r="E123" s="55">
        <v>15.523</v>
      </c>
      <c r="F123" s="55">
        <v>14.686999999999999</v>
      </c>
      <c r="G123" s="5">
        <v>-4.2</v>
      </c>
      <c r="H123" s="55">
        <v>3.5289999999999999</v>
      </c>
      <c r="I123" s="55">
        <v>7.87</v>
      </c>
      <c r="J123" s="55">
        <v>9.61</v>
      </c>
      <c r="K123" s="55">
        <v>99.881900000000002</v>
      </c>
      <c r="L123" s="55">
        <v>30.65</v>
      </c>
      <c r="O123" s="70">
        <f t="shared" si="4"/>
        <v>2.6999999999999968E-2</v>
      </c>
      <c r="P123" s="1">
        <f t="shared" si="5"/>
        <v>11.388999999999999</v>
      </c>
    </row>
    <row r="124" spans="1:16" x14ac:dyDescent="0.25">
      <c r="A124" s="56">
        <v>42766</v>
      </c>
      <c r="B124" s="57">
        <v>0.40925925925925927</v>
      </c>
      <c r="C124" s="55">
        <v>169.33330000000001</v>
      </c>
      <c r="D124" s="55">
        <v>8.33</v>
      </c>
      <c r="E124" s="55">
        <v>14.885999999999999</v>
      </c>
      <c r="F124" s="55">
        <v>14.686999999999999</v>
      </c>
      <c r="G124" s="5">
        <v>-4.2</v>
      </c>
      <c r="H124" s="55">
        <v>3.5289999999999999</v>
      </c>
      <c r="I124" s="55">
        <v>7.87</v>
      </c>
      <c r="J124" s="55">
        <v>9.65</v>
      </c>
      <c r="K124" s="55">
        <v>100.24630000000001</v>
      </c>
      <c r="L124" s="55">
        <v>30.65</v>
      </c>
      <c r="O124" s="70">
        <f t="shared" si="4"/>
        <v>2.6999999999999968E-2</v>
      </c>
      <c r="P124" s="1">
        <f t="shared" si="5"/>
        <v>10.751999999999999</v>
      </c>
    </row>
    <row r="125" spans="1:16" x14ac:dyDescent="0.25">
      <c r="A125" s="56">
        <v>42766</v>
      </c>
      <c r="B125" s="57">
        <v>0.40937499999999999</v>
      </c>
      <c r="C125" s="55">
        <v>169.5</v>
      </c>
      <c r="D125" s="55">
        <v>8.32</v>
      </c>
      <c r="E125" s="55">
        <v>15.705</v>
      </c>
      <c r="F125" s="55">
        <v>14.686999999999999</v>
      </c>
      <c r="G125" s="5">
        <v>-4.2</v>
      </c>
      <c r="H125" s="55">
        <v>3.5289999999999999</v>
      </c>
      <c r="I125" s="55">
        <v>7.87</v>
      </c>
      <c r="J125" s="55">
        <v>9.66</v>
      </c>
      <c r="K125" s="55">
        <v>100.3366</v>
      </c>
      <c r="L125" s="55">
        <v>30.66</v>
      </c>
      <c r="O125" s="70">
        <f t="shared" si="4"/>
        <v>2.6999999999999968E-2</v>
      </c>
      <c r="P125" s="1">
        <f t="shared" si="5"/>
        <v>11.571</v>
      </c>
    </row>
    <row r="126" spans="1:16" x14ac:dyDescent="0.25">
      <c r="A126" s="56">
        <v>42766</v>
      </c>
      <c r="B126" s="57">
        <v>0.40949074074074071</v>
      </c>
      <c r="C126" s="55">
        <v>169.66669999999999</v>
      </c>
      <c r="D126" s="55">
        <v>8.34</v>
      </c>
      <c r="E126" s="55">
        <v>16.135999999999999</v>
      </c>
      <c r="F126" s="55">
        <v>14.686999999999999</v>
      </c>
      <c r="G126" s="5">
        <v>-4.2</v>
      </c>
      <c r="H126" s="55">
        <v>3.5289999999999999</v>
      </c>
      <c r="I126" s="55">
        <v>7.87</v>
      </c>
      <c r="J126" s="55">
        <v>9.66</v>
      </c>
      <c r="K126" s="55">
        <v>100.3939</v>
      </c>
      <c r="L126" s="55">
        <v>30.66</v>
      </c>
      <c r="O126" s="70">
        <f t="shared" si="4"/>
        <v>2.6999999999999968E-2</v>
      </c>
      <c r="P126" s="1">
        <f t="shared" si="5"/>
        <v>12.001999999999999</v>
      </c>
    </row>
    <row r="127" spans="1:16" x14ac:dyDescent="0.25">
      <c r="A127" s="56">
        <v>42766</v>
      </c>
      <c r="B127" s="57">
        <v>0.40960648148148149</v>
      </c>
      <c r="C127" s="55">
        <v>169.83330000000001</v>
      </c>
      <c r="D127" s="55">
        <v>8.35</v>
      </c>
      <c r="E127" s="55">
        <v>16.713999999999999</v>
      </c>
      <c r="F127" s="55">
        <v>14.686999999999999</v>
      </c>
      <c r="G127" s="5">
        <v>-4.3</v>
      </c>
      <c r="H127" s="55">
        <v>3.5579999999999998</v>
      </c>
      <c r="I127" s="55">
        <v>7.87</v>
      </c>
      <c r="J127" s="55">
        <v>9.64</v>
      </c>
      <c r="K127" s="55">
        <v>100.23860000000001</v>
      </c>
      <c r="L127" s="55">
        <v>30.65</v>
      </c>
      <c r="O127" s="70">
        <f t="shared" si="4"/>
        <v>2.1650000000000003E-2</v>
      </c>
      <c r="P127" s="1">
        <f t="shared" si="5"/>
        <v>12.579999999999998</v>
      </c>
    </row>
    <row r="128" spans="1:16" x14ac:dyDescent="0.25">
      <c r="A128" s="56">
        <v>42766</v>
      </c>
      <c r="B128" s="57">
        <v>0.40972222222222227</v>
      </c>
      <c r="C128" s="55">
        <v>170</v>
      </c>
      <c r="D128" s="55">
        <v>8.35</v>
      </c>
      <c r="E128" s="55">
        <v>16.736999999999998</v>
      </c>
      <c r="F128" s="55">
        <v>14.686999999999999</v>
      </c>
      <c r="G128" s="5">
        <v>-4.2</v>
      </c>
      <c r="H128" s="55">
        <v>3.5</v>
      </c>
      <c r="I128" s="55">
        <v>7.87</v>
      </c>
      <c r="J128" s="55">
        <v>9.64</v>
      </c>
      <c r="K128" s="55">
        <v>100.1763</v>
      </c>
      <c r="L128" s="55">
        <v>30.67</v>
      </c>
      <c r="O128" s="70">
        <f t="shared" si="4"/>
        <v>2.6999999999999968E-2</v>
      </c>
      <c r="P128" s="1">
        <f t="shared" si="5"/>
        <v>12.602999999999998</v>
      </c>
    </row>
    <row r="129" spans="1:16" x14ac:dyDescent="0.25">
      <c r="A129" s="56">
        <v>42766</v>
      </c>
      <c r="B129" s="57">
        <v>0.40983796296296293</v>
      </c>
      <c r="C129" s="55">
        <v>170.16669999999999</v>
      </c>
      <c r="D129" s="55">
        <v>8.3699999999999992</v>
      </c>
      <c r="E129" s="55">
        <v>16.529</v>
      </c>
      <c r="F129" s="55">
        <v>14.686999999999999</v>
      </c>
      <c r="G129" s="5">
        <v>-4.2</v>
      </c>
      <c r="H129" s="55">
        <v>3.5289999999999999</v>
      </c>
      <c r="I129" s="55">
        <v>7.87</v>
      </c>
      <c r="J129" s="55">
        <v>9.61</v>
      </c>
      <c r="K129" s="55">
        <v>99.919399999999996</v>
      </c>
      <c r="L129" s="55">
        <v>30.67</v>
      </c>
      <c r="O129" s="70">
        <f t="shared" si="4"/>
        <v>2.6999999999999968E-2</v>
      </c>
      <c r="P129" s="1">
        <f t="shared" si="5"/>
        <v>12.395</v>
      </c>
    </row>
    <row r="130" spans="1:16" x14ac:dyDescent="0.25">
      <c r="A130" s="56">
        <v>42766</v>
      </c>
      <c r="B130" s="57">
        <v>0.40995370370370371</v>
      </c>
      <c r="C130" s="55">
        <v>170.33330000000001</v>
      </c>
      <c r="D130" s="55">
        <v>8.3699999999999992</v>
      </c>
      <c r="E130" s="55">
        <v>16.425999999999998</v>
      </c>
      <c r="F130" s="55">
        <v>14.686999999999999</v>
      </c>
      <c r="G130" s="5">
        <v>-4.2</v>
      </c>
      <c r="H130" s="55">
        <v>3.5579999999999998</v>
      </c>
      <c r="I130" s="55">
        <v>7.87</v>
      </c>
      <c r="J130" s="55">
        <v>9.6</v>
      </c>
      <c r="K130" s="55">
        <v>99.854399999999998</v>
      </c>
      <c r="L130" s="55">
        <v>30.65</v>
      </c>
      <c r="O130" s="70">
        <f t="shared" si="4"/>
        <v>2.6999999999999968E-2</v>
      </c>
      <c r="P130" s="1">
        <f t="shared" si="5"/>
        <v>12.291999999999998</v>
      </c>
    </row>
    <row r="131" spans="1:16" x14ac:dyDescent="0.25">
      <c r="A131" s="56">
        <v>42766</v>
      </c>
      <c r="B131" s="57">
        <v>0.41006944444444443</v>
      </c>
      <c r="C131" s="55">
        <v>170.5</v>
      </c>
      <c r="D131" s="55">
        <v>8.3699999999999992</v>
      </c>
      <c r="E131" s="55">
        <v>16.879000000000001</v>
      </c>
      <c r="F131" s="55">
        <v>14.686999999999999</v>
      </c>
      <c r="G131" s="5">
        <v>-4.2</v>
      </c>
      <c r="H131" s="55">
        <v>3.5579999999999998</v>
      </c>
      <c r="I131" s="55">
        <v>7.87</v>
      </c>
      <c r="J131" s="55">
        <v>9.6</v>
      </c>
      <c r="K131" s="55">
        <v>99.852599999999995</v>
      </c>
      <c r="L131" s="55">
        <v>30.67</v>
      </c>
      <c r="O131" s="70">
        <f t="shared" si="4"/>
        <v>2.6999999999999968E-2</v>
      </c>
      <c r="P131" s="1">
        <f t="shared" si="5"/>
        <v>12.745000000000001</v>
      </c>
    </row>
    <row r="132" spans="1:16" x14ac:dyDescent="0.25">
      <c r="A132" s="56">
        <v>42766</v>
      </c>
      <c r="B132" s="57">
        <v>0.41018518518518521</v>
      </c>
      <c r="C132" s="55">
        <v>170.66669999999999</v>
      </c>
      <c r="D132" s="55">
        <v>8.39</v>
      </c>
      <c r="E132" s="55">
        <v>16.841000000000001</v>
      </c>
      <c r="F132" s="55">
        <v>14.686999999999999</v>
      </c>
      <c r="G132" s="5">
        <v>-4.2</v>
      </c>
      <c r="H132" s="55">
        <v>3.5289999999999999</v>
      </c>
      <c r="I132" s="55">
        <v>7.87</v>
      </c>
      <c r="J132" s="55">
        <v>9.58</v>
      </c>
      <c r="K132" s="55">
        <v>99.686700000000002</v>
      </c>
      <c r="L132" s="55">
        <v>30.68</v>
      </c>
      <c r="O132" s="70">
        <f t="shared" si="4"/>
        <v>2.6999999999999968E-2</v>
      </c>
      <c r="P132" s="1">
        <f t="shared" si="5"/>
        <v>12.707000000000001</v>
      </c>
    </row>
    <row r="133" spans="1:16" x14ac:dyDescent="0.25">
      <c r="A133" s="56">
        <v>42766</v>
      </c>
      <c r="B133" s="57">
        <v>0.41030092592592587</v>
      </c>
      <c r="C133" s="55">
        <v>170.83330000000001</v>
      </c>
      <c r="D133" s="55">
        <v>8.39</v>
      </c>
      <c r="E133" s="55">
        <v>16.47</v>
      </c>
      <c r="F133" s="55">
        <v>14.686999999999999</v>
      </c>
      <c r="G133" s="5">
        <v>-4.3</v>
      </c>
      <c r="H133" s="55">
        <v>3.5579999999999998</v>
      </c>
      <c r="I133" s="55">
        <v>7.87</v>
      </c>
      <c r="J133" s="55">
        <v>9.57</v>
      </c>
      <c r="K133" s="55">
        <v>99.583699999999993</v>
      </c>
      <c r="L133" s="55">
        <v>30.67</v>
      </c>
      <c r="O133" s="70">
        <f t="shared" si="4"/>
        <v>2.1650000000000003E-2</v>
      </c>
      <c r="P133" s="1">
        <f t="shared" si="5"/>
        <v>12.335999999999999</v>
      </c>
    </row>
    <row r="134" spans="1:16" x14ac:dyDescent="0.25">
      <c r="A134" s="56">
        <v>42766</v>
      </c>
      <c r="B134" s="57">
        <v>0.41041666666666665</v>
      </c>
      <c r="C134" s="55">
        <v>171</v>
      </c>
      <c r="D134" s="55">
        <v>8.39</v>
      </c>
      <c r="E134" s="55">
        <v>16.59</v>
      </c>
      <c r="F134" s="55">
        <v>14.686999999999999</v>
      </c>
      <c r="G134" s="5">
        <v>-4.2</v>
      </c>
      <c r="H134" s="55">
        <v>3.5</v>
      </c>
      <c r="I134" s="55">
        <v>7.87</v>
      </c>
      <c r="J134" s="55">
        <v>9.56</v>
      </c>
      <c r="K134" s="55">
        <v>99.486699999999999</v>
      </c>
      <c r="L134" s="55">
        <v>30.65</v>
      </c>
      <c r="O134" s="70">
        <f t="shared" si="4"/>
        <v>2.6999999999999968E-2</v>
      </c>
      <c r="P134" s="1">
        <f t="shared" si="5"/>
        <v>12.456</v>
      </c>
    </row>
    <row r="135" spans="1:16" x14ac:dyDescent="0.25">
      <c r="A135" s="56">
        <v>42766</v>
      </c>
      <c r="B135" s="57">
        <v>0.41053240740740743</v>
      </c>
      <c r="C135" s="55">
        <v>171.16669999999999</v>
      </c>
      <c r="D135" s="55">
        <v>8.3699999999999992</v>
      </c>
      <c r="E135" s="55">
        <v>16.131</v>
      </c>
      <c r="F135" s="55">
        <v>14.686999999999999</v>
      </c>
      <c r="G135" s="5">
        <v>-4</v>
      </c>
      <c r="H135" s="55">
        <v>3.5</v>
      </c>
      <c r="I135" s="55">
        <v>7.87</v>
      </c>
      <c r="J135" s="55">
        <v>9.57</v>
      </c>
      <c r="K135" s="55">
        <v>99.5608</v>
      </c>
      <c r="L135" s="55">
        <v>30.64</v>
      </c>
      <c r="O135" s="70">
        <f t="shared" si="4"/>
        <v>3.7699999999999984E-2</v>
      </c>
      <c r="P135" s="1">
        <f t="shared" si="5"/>
        <v>11.997</v>
      </c>
    </row>
    <row r="136" spans="1:16" x14ac:dyDescent="0.25">
      <c r="A136" s="56">
        <v>42766</v>
      </c>
      <c r="B136" s="57">
        <v>0.41064814814814815</v>
      </c>
      <c r="C136" s="55">
        <v>171.33330000000001</v>
      </c>
      <c r="D136" s="55">
        <v>8.3699999999999992</v>
      </c>
      <c r="E136" s="55">
        <v>16.093</v>
      </c>
      <c r="F136" s="55">
        <v>14.686999999999999</v>
      </c>
      <c r="G136" s="5">
        <v>2.2999999999999998</v>
      </c>
      <c r="H136" s="55">
        <v>3.5289999999999999</v>
      </c>
      <c r="I136" s="55">
        <v>7.87</v>
      </c>
      <c r="J136" s="55">
        <v>9.61</v>
      </c>
      <c r="K136" s="55">
        <v>99.996600000000001</v>
      </c>
      <c r="L136" s="55">
        <v>30.65</v>
      </c>
      <c r="O136" s="70">
        <f t="shared" si="4"/>
        <v>0.37474999999999997</v>
      </c>
      <c r="P136" s="1">
        <f t="shared" si="5"/>
        <v>11.959</v>
      </c>
    </row>
    <row r="137" spans="1:16" x14ac:dyDescent="0.25">
      <c r="A137" s="56">
        <v>42766</v>
      </c>
      <c r="B137" s="57">
        <v>0.41076388888888887</v>
      </c>
      <c r="C137" s="55">
        <v>171.5</v>
      </c>
      <c r="D137" s="55">
        <v>8.3800000000000008</v>
      </c>
      <c r="E137" s="55">
        <v>16.327999999999999</v>
      </c>
      <c r="F137" s="55">
        <v>14.686999999999999</v>
      </c>
      <c r="G137" s="5">
        <v>-4.0999999999999996</v>
      </c>
      <c r="H137" s="55">
        <v>3.5579999999999998</v>
      </c>
      <c r="I137" s="55">
        <v>7.87</v>
      </c>
      <c r="J137" s="55">
        <v>9.6</v>
      </c>
      <c r="K137" s="55">
        <v>99.876599999999996</v>
      </c>
      <c r="L137" s="55">
        <v>30.64</v>
      </c>
      <c r="O137" s="70">
        <f t="shared" si="4"/>
        <v>3.234999999999999E-2</v>
      </c>
      <c r="P137" s="1">
        <f t="shared" si="5"/>
        <v>12.193999999999999</v>
      </c>
    </row>
    <row r="138" spans="1:16" x14ac:dyDescent="0.25">
      <c r="A138" s="56">
        <v>42766</v>
      </c>
      <c r="B138" s="57">
        <v>0.41087962962962959</v>
      </c>
      <c r="C138" s="55">
        <v>171.66669999999999</v>
      </c>
      <c r="D138" s="55">
        <v>8.3699999999999992</v>
      </c>
      <c r="E138" s="55">
        <v>16.202000000000002</v>
      </c>
      <c r="F138" s="55">
        <v>14.686999999999999</v>
      </c>
      <c r="G138" s="5">
        <v>-4.2</v>
      </c>
      <c r="H138" s="55">
        <v>3.5579999999999998</v>
      </c>
      <c r="I138" s="55">
        <v>7.87</v>
      </c>
      <c r="J138" s="55">
        <v>9.59</v>
      </c>
      <c r="K138" s="55">
        <v>99.730500000000006</v>
      </c>
      <c r="L138" s="55">
        <v>30.59</v>
      </c>
      <c r="O138" s="70">
        <f t="shared" si="4"/>
        <v>2.6999999999999968E-2</v>
      </c>
      <c r="P138" s="1">
        <f t="shared" si="5"/>
        <v>12.068000000000001</v>
      </c>
    </row>
    <row r="139" spans="1:16" x14ac:dyDescent="0.25">
      <c r="A139" s="56">
        <v>42766</v>
      </c>
      <c r="B139" s="57">
        <v>0.41099537037037037</v>
      </c>
      <c r="C139" s="55">
        <v>171.83330000000001</v>
      </c>
      <c r="D139" s="55">
        <v>8.35</v>
      </c>
      <c r="E139" s="55">
        <v>16.344000000000001</v>
      </c>
      <c r="F139" s="55">
        <v>14.686999999999999</v>
      </c>
      <c r="G139" s="5">
        <v>-4.0999999999999996</v>
      </c>
      <c r="H139" s="55">
        <v>3.5579999999999998</v>
      </c>
      <c r="I139" s="55">
        <v>7.87</v>
      </c>
      <c r="J139" s="55">
        <v>9.6300000000000008</v>
      </c>
      <c r="K139" s="55">
        <v>100.0325</v>
      </c>
      <c r="L139" s="55">
        <v>30.59</v>
      </c>
      <c r="O139" s="70">
        <f t="shared" si="4"/>
        <v>3.234999999999999E-2</v>
      </c>
      <c r="P139" s="1">
        <f t="shared" si="5"/>
        <v>12.21</v>
      </c>
    </row>
    <row r="140" spans="1:16" x14ac:dyDescent="0.25">
      <c r="A140" s="56">
        <v>42766</v>
      </c>
      <c r="B140" s="57">
        <v>0.41111111111111115</v>
      </c>
      <c r="C140" s="55">
        <v>172</v>
      </c>
      <c r="D140" s="55">
        <v>8.33</v>
      </c>
      <c r="E140" s="55">
        <v>16.077000000000002</v>
      </c>
      <c r="F140" s="55">
        <v>14.686999999999999</v>
      </c>
      <c r="G140" s="5">
        <v>-4.3</v>
      </c>
      <c r="H140" s="55">
        <v>3.5579999999999998</v>
      </c>
      <c r="I140" s="55">
        <v>7.88</v>
      </c>
      <c r="J140" s="55">
        <v>9.65</v>
      </c>
      <c r="K140" s="55">
        <v>100.22369999999999</v>
      </c>
      <c r="L140" s="55">
        <v>30.63</v>
      </c>
      <c r="O140" s="70">
        <f t="shared" si="4"/>
        <v>2.1650000000000003E-2</v>
      </c>
      <c r="P140" s="1">
        <f t="shared" si="5"/>
        <v>11.943000000000001</v>
      </c>
    </row>
    <row r="141" spans="1:16" x14ac:dyDescent="0.25">
      <c r="A141" s="56">
        <v>42766</v>
      </c>
      <c r="B141" s="57">
        <v>0.41122685185185182</v>
      </c>
      <c r="C141" s="55">
        <v>172.16669999999999</v>
      </c>
      <c r="D141" s="55">
        <v>8.34</v>
      </c>
      <c r="E141" s="55">
        <v>16.099</v>
      </c>
      <c r="F141" s="55">
        <v>14.686999999999999</v>
      </c>
      <c r="G141" s="5">
        <v>-4.3</v>
      </c>
      <c r="H141" s="55">
        <v>3.5579999999999998</v>
      </c>
      <c r="I141" s="55">
        <v>7.87</v>
      </c>
      <c r="J141" s="55">
        <v>9.66</v>
      </c>
      <c r="K141" s="55">
        <v>100.4203</v>
      </c>
      <c r="L141" s="55">
        <v>30.63</v>
      </c>
      <c r="O141" s="70">
        <f t="shared" si="4"/>
        <v>2.1650000000000003E-2</v>
      </c>
      <c r="P141" s="1">
        <f t="shared" si="5"/>
        <v>11.965</v>
      </c>
    </row>
    <row r="142" spans="1:16" x14ac:dyDescent="0.25">
      <c r="A142" s="56">
        <v>42766</v>
      </c>
      <c r="B142" s="57">
        <v>0.41134259259259259</v>
      </c>
      <c r="C142" s="55">
        <v>172.33330000000001</v>
      </c>
      <c r="D142" s="55">
        <v>8.3699999999999992</v>
      </c>
      <c r="E142" s="55">
        <v>16.541</v>
      </c>
      <c r="F142" s="55">
        <v>14.686999999999999</v>
      </c>
      <c r="G142" s="5">
        <v>-4.3</v>
      </c>
      <c r="H142" s="55">
        <v>3.5</v>
      </c>
      <c r="I142" s="55">
        <v>7.87</v>
      </c>
      <c r="J142" s="55">
        <v>9.6300000000000008</v>
      </c>
      <c r="K142" s="55">
        <v>100.0988</v>
      </c>
      <c r="L142" s="55">
        <v>30.63</v>
      </c>
      <c r="O142" s="70">
        <f t="shared" si="4"/>
        <v>2.1650000000000003E-2</v>
      </c>
      <c r="P142" s="1">
        <f t="shared" si="5"/>
        <v>12.407</v>
      </c>
    </row>
    <row r="143" spans="1:16" x14ac:dyDescent="0.25">
      <c r="A143" s="56">
        <v>42766</v>
      </c>
      <c r="B143" s="57">
        <v>0.41145833333333331</v>
      </c>
      <c r="C143" s="55">
        <v>172.5</v>
      </c>
      <c r="D143" s="55">
        <v>8.35</v>
      </c>
      <c r="E143" s="55">
        <v>16.192</v>
      </c>
      <c r="F143" s="55">
        <v>14.686999999999999</v>
      </c>
      <c r="G143" s="5">
        <v>-4.0999999999999996</v>
      </c>
      <c r="H143" s="55">
        <v>3.5579999999999998</v>
      </c>
      <c r="I143" s="55">
        <v>7.88</v>
      </c>
      <c r="J143" s="55">
        <v>9.6199999999999992</v>
      </c>
      <c r="K143" s="55">
        <v>99.955699999999993</v>
      </c>
      <c r="L143" s="55">
        <v>30.6</v>
      </c>
      <c r="O143" s="70">
        <f t="shared" si="4"/>
        <v>3.234999999999999E-2</v>
      </c>
      <c r="P143" s="1">
        <f t="shared" si="5"/>
        <v>12.058</v>
      </c>
    </row>
    <row r="144" spans="1:16" x14ac:dyDescent="0.25">
      <c r="A144" s="56">
        <v>42766</v>
      </c>
      <c r="B144" s="57">
        <v>0.41157407407407409</v>
      </c>
      <c r="C144" s="55">
        <v>172.66669999999999</v>
      </c>
      <c r="D144" s="55">
        <v>8.34</v>
      </c>
      <c r="E144" s="55">
        <v>16.245999999999999</v>
      </c>
      <c r="F144" s="55">
        <v>14.686999999999999</v>
      </c>
      <c r="G144" s="5">
        <v>-4.3</v>
      </c>
      <c r="H144" s="55">
        <v>3.5579999999999998</v>
      </c>
      <c r="I144" s="55">
        <v>7.88</v>
      </c>
      <c r="J144" s="55">
        <v>9.65</v>
      </c>
      <c r="K144" s="55">
        <v>100.2422</v>
      </c>
      <c r="L144" s="55">
        <v>30.61</v>
      </c>
      <c r="O144" s="70">
        <f t="shared" si="4"/>
        <v>2.1650000000000003E-2</v>
      </c>
      <c r="P144" s="1">
        <f t="shared" si="5"/>
        <v>12.111999999999998</v>
      </c>
    </row>
    <row r="145" spans="1:16" x14ac:dyDescent="0.25">
      <c r="A145" s="56">
        <v>42766</v>
      </c>
      <c r="B145" s="57">
        <v>0.41168981481481487</v>
      </c>
      <c r="C145" s="55">
        <v>172.83330000000001</v>
      </c>
      <c r="D145" s="55">
        <v>8.35</v>
      </c>
      <c r="E145" s="55">
        <v>16.556999999999999</v>
      </c>
      <c r="F145" s="55">
        <v>14.686999999999999</v>
      </c>
      <c r="G145" s="5">
        <v>-4.3</v>
      </c>
      <c r="H145" s="55">
        <v>3.5579999999999998</v>
      </c>
      <c r="I145" s="55">
        <v>7.88</v>
      </c>
      <c r="J145" s="55">
        <v>9.6199999999999992</v>
      </c>
      <c r="K145" s="55">
        <v>99.948700000000002</v>
      </c>
      <c r="L145" s="55">
        <v>30.59</v>
      </c>
      <c r="O145" s="70">
        <f t="shared" si="4"/>
        <v>2.1650000000000003E-2</v>
      </c>
      <c r="P145" s="1">
        <f t="shared" si="5"/>
        <v>12.422999999999998</v>
      </c>
    </row>
    <row r="146" spans="1:16" x14ac:dyDescent="0.25">
      <c r="A146" s="56">
        <v>42766</v>
      </c>
      <c r="B146" s="57">
        <v>0.41180555555555554</v>
      </c>
      <c r="C146" s="55">
        <v>173</v>
      </c>
      <c r="D146" s="55">
        <v>8.36</v>
      </c>
      <c r="E146" s="55">
        <v>16.606999999999999</v>
      </c>
      <c r="F146" s="55">
        <v>14.686999999999999</v>
      </c>
      <c r="G146" s="5">
        <v>-4.2</v>
      </c>
      <c r="H146" s="55">
        <v>3.5579999999999998</v>
      </c>
      <c r="I146" s="55">
        <v>7.87</v>
      </c>
      <c r="J146" s="55">
        <v>9.64</v>
      </c>
      <c r="K146" s="55">
        <v>100.1653</v>
      </c>
      <c r="L146" s="55">
        <v>30.61</v>
      </c>
      <c r="O146" s="70">
        <f t="shared" si="4"/>
        <v>2.6999999999999968E-2</v>
      </c>
      <c r="P146" s="1">
        <f t="shared" si="5"/>
        <v>12.472999999999999</v>
      </c>
    </row>
    <row r="147" spans="1:16" x14ac:dyDescent="0.25">
      <c r="A147" s="56">
        <v>42766</v>
      </c>
      <c r="B147" s="57">
        <v>0.41192129629629631</v>
      </c>
      <c r="C147" s="55">
        <v>173.16669999999999</v>
      </c>
      <c r="D147" s="55">
        <v>8.35</v>
      </c>
      <c r="E147" s="55">
        <v>16.765000000000001</v>
      </c>
      <c r="F147" s="55">
        <v>14.686999999999999</v>
      </c>
      <c r="G147" s="5">
        <v>-4.3</v>
      </c>
      <c r="H147" s="55">
        <v>3.5289999999999999</v>
      </c>
      <c r="I147" s="55">
        <v>7.88</v>
      </c>
      <c r="J147" s="55">
        <v>9.61</v>
      </c>
      <c r="K147" s="55">
        <v>99.801299999999998</v>
      </c>
      <c r="L147" s="55">
        <v>30.57</v>
      </c>
      <c r="O147" s="70">
        <f t="shared" si="4"/>
        <v>2.1650000000000003E-2</v>
      </c>
      <c r="P147" s="1">
        <f t="shared" si="5"/>
        <v>12.631</v>
      </c>
    </row>
    <row r="148" spans="1:16" x14ac:dyDescent="0.25">
      <c r="A148" s="56">
        <v>42766</v>
      </c>
      <c r="B148" s="57">
        <v>0.41203703703703703</v>
      </c>
      <c r="C148" s="55">
        <v>173.33330000000001</v>
      </c>
      <c r="D148" s="55">
        <v>8.35</v>
      </c>
      <c r="E148" s="55">
        <v>16.911999999999999</v>
      </c>
      <c r="F148" s="55">
        <v>14.686999999999999</v>
      </c>
      <c r="G148" s="5">
        <v>-4.2</v>
      </c>
      <c r="H148" s="55">
        <v>3.5289999999999999</v>
      </c>
      <c r="I148" s="55">
        <v>7.87</v>
      </c>
      <c r="J148" s="55">
        <v>9.6</v>
      </c>
      <c r="K148" s="55">
        <v>99.819400000000002</v>
      </c>
      <c r="L148" s="55">
        <v>30.61</v>
      </c>
      <c r="O148" s="70">
        <f t="shared" ref="O148:O211" si="6">IF(G148="","",IF(G148*O$2+O$3&lt;0,0,G148*O$2+O$3))</f>
        <v>2.6999999999999968E-2</v>
      </c>
      <c r="P148" s="1">
        <f t="shared" ref="P148:P211" si="7">E148-P$4</f>
        <v>12.777999999999999</v>
      </c>
    </row>
    <row r="149" spans="1:16" x14ac:dyDescent="0.25">
      <c r="A149" s="56">
        <v>42766</v>
      </c>
      <c r="B149" s="57">
        <v>0.41215277777777781</v>
      </c>
      <c r="C149" s="55">
        <v>173.5</v>
      </c>
      <c r="D149" s="55">
        <v>8.36</v>
      </c>
      <c r="E149" s="55">
        <v>16.939</v>
      </c>
      <c r="F149" s="55">
        <v>14.686999999999999</v>
      </c>
      <c r="G149" s="5">
        <v>-4.3</v>
      </c>
      <c r="H149" s="55">
        <v>3.5579999999999998</v>
      </c>
      <c r="I149" s="55">
        <v>7.88</v>
      </c>
      <c r="J149" s="55">
        <v>9.6</v>
      </c>
      <c r="K149" s="55">
        <v>99.771799999999999</v>
      </c>
      <c r="L149" s="55">
        <v>30.6</v>
      </c>
      <c r="O149" s="70">
        <f t="shared" si="6"/>
        <v>2.1650000000000003E-2</v>
      </c>
      <c r="P149" s="1">
        <f t="shared" si="7"/>
        <v>12.805</v>
      </c>
    </row>
    <row r="150" spans="1:16" x14ac:dyDescent="0.25">
      <c r="A150" s="56">
        <v>42766</v>
      </c>
      <c r="B150" s="57">
        <v>0.41226851851851848</v>
      </c>
      <c r="C150" s="55">
        <v>173.66669999999999</v>
      </c>
      <c r="D150" s="55">
        <v>8.34</v>
      </c>
      <c r="E150" s="55">
        <v>16.678000000000001</v>
      </c>
      <c r="F150" s="55">
        <v>14.686999999999999</v>
      </c>
      <c r="G150" s="5">
        <v>-4.2</v>
      </c>
      <c r="H150" s="55">
        <v>3.5579999999999998</v>
      </c>
      <c r="I150" s="55">
        <v>7.88</v>
      </c>
      <c r="J150" s="55">
        <v>9.6</v>
      </c>
      <c r="K150" s="55">
        <v>99.764499999999998</v>
      </c>
      <c r="L150" s="55">
        <v>30.59</v>
      </c>
      <c r="O150" s="70">
        <f t="shared" si="6"/>
        <v>2.6999999999999968E-2</v>
      </c>
      <c r="P150" s="1">
        <f t="shared" si="7"/>
        <v>12.544</v>
      </c>
    </row>
    <row r="151" spans="1:16" x14ac:dyDescent="0.25">
      <c r="A151" s="56">
        <v>42766</v>
      </c>
      <c r="B151" s="57">
        <v>0.41238425925925926</v>
      </c>
      <c r="C151" s="55">
        <v>173.83330000000001</v>
      </c>
      <c r="D151" s="55">
        <v>8.33</v>
      </c>
      <c r="E151" s="55">
        <v>16.361000000000001</v>
      </c>
      <c r="F151" s="55">
        <v>14.686999999999999</v>
      </c>
      <c r="G151" s="5">
        <v>-3.2</v>
      </c>
      <c r="H151" s="55">
        <v>3.5</v>
      </c>
      <c r="I151" s="55">
        <v>7.88</v>
      </c>
      <c r="J151" s="55">
        <v>9.6199999999999992</v>
      </c>
      <c r="K151" s="55">
        <v>99.898499999999999</v>
      </c>
      <c r="L151" s="55">
        <v>30.58</v>
      </c>
      <c r="O151" s="70">
        <f t="shared" si="6"/>
        <v>8.049999999999996E-2</v>
      </c>
      <c r="P151" s="1">
        <f t="shared" si="7"/>
        <v>12.227</v>
      </c>
    </row>
    <row r="152" spans="1:16" x14ac:dyDescent="0.25">
      <c r="A152" s="56">
        <v>42766</v>
      </c>
      <c r="B152" s="57">
        <v>0.41250000000000003</v>
      </c>
      <c r="C152" s="55">
        <v>174</v>
      </c>
      <c r="D152" s="55">
        <v>8.32</v>
      </c>
      <c r="E152" s="55">
        <v>16.225000000000001</v>
      </c>
      <c r="F152" s="55">
        <v>14.686999999999999</v>
      </c>
      <c r="G152" s="5">
        <v>-4.2</v>
      </c>
      <c r="H152" s="55">
        <v>3.5289999999999999</v>
      </c>
      <c r="I152" s="55">
        <v>7.88</v>
      </c>
      <c r="J152" s="55">
        <v>9.66</v>
      </c>
      <c r="K152" s="55">
        <v>100.2927</v>
      </c>
      <c r="L152" s="55">
        <v>30.57</v>
      </c>
      <c r="O152" s="70">
        <f t="shared" si="6"/>
        <v>2.6999999999999968E-2</v>
      </c>
      <c r="P152" s="1">
        <f t="shared" si="7"/>
        <v>12.091000000000001</v>
      </c>
    </row>
    <row r="153" spans="1:16" x14ac:dyDescent="0.25">
      <c r="A153" s="56">
        <v>42766</v>
      </c>
      <c r="B153" s="57">
        <v>0.41261574074074076</v>
      </c>
      <c r="C153" s="55">
        <v>174.16669999999999</v>
      </c>
      <c r="D153" s="55">
        <v>8.31</v>
      </c>
      <c r="E153" s="55">
        <v>15.81</v>
      </c>
      <c r="F153" s="55">
        <v>14.686999999999999</v>
      </c>
      <c r="G153" s="5">
        <v>-4.3</v>
      </c>
      <c r="H153" s="55">
        <v>3.5</v>
      </c>
      <c r="I153" s="55">
        <v>7.88</v>
      </c>
      <c r="J153" s="55">
        <v>9.68</v>
      </c>
      <c r="K153" s="55">
        <v>100.48990000000001</v>
      </c>
      <c r="L153" s="55">
        <v>30.57</v>
      </c>
      <c r="O153" s="70">
        <f t="shared" si="6"/>
        <v>2.1650000000000003E-2</v>
      </c>
      <c r="P153" s="1">
        <f t="shared" si="7"/>
        <v>11.676</v>
      </c>
    </row>
    <row r="154" spans="1:16" x14ac:dyDescent="0.25">
      <c r="A154" s="56">
        <v>42766</v>
      </c>
      <c r="B154" s="57">
        <v>0.41273148148148148</v>
      </c>
      <c r="C154" s="55">
        <v>174.33330000000001</v>
      </c>
      <c r="D154" s="55">
        <v>8.31</v>
      </c>
      <c r="E154" s="55">
        <v>15.651999999999999</v>
      </c>
      <c r="F154" s="55">
        <v>14.686999999999999</v>
      </c>
      <c r="G154" s="5">
        <v>-4</v>
      </c>
      <c r="H154" s="55">
        <v>3.5579999999999998</v>
      </c>
      <c r="I154" s="55">
        <v>7.88</v>
      </c>
      <c r="J154" s="55">
        <v>9.7200000000000006</v>
      </c>
      <c r="K154" s="55">
        <v>100.8352</v>
      </c>
      <c r="L154" s="55">
        <v>30.57</v>
      </c>
      <c r="O154" s="70">
        <f t="shared" si="6"/>
        <v>3.7699999999999984E-2</v>
      </c>
      <c r="P154" s="1">
        <f t="shared" si="7"/>
        <v>11.517999999999999</v>
      </c>
    </row>
    <row r="155" spans="1:16" x14ac:dyDescent="0.25">
      <c r="A155" s="56">
        <v>42766</v>
      </c>
      <c r="B155" s="57">
        <v>0.4128472222222222</v>
      </c>
      <c r="C155" s="55">
        <v>174.5</v>
      </c>
      <c r="D155" s="55">
        <v>8.31</v>
      </c>
      <c r="E155" s="55">
        <v>15.723000000000001</v>
      </c>
      <c r="F155" s="55">
        <v>14.686999999999999</v>
      </c>
      <c r="G155" s="5">
        <v>-4.3</v>
      </c>
      <c r="H155" s="55">
        <v>3.5579999999999998</v>
      </c>
      <c r="I155" s="55">
        <v>7.88</v>
      </c>
      <c r="J155" s="55">
        <v>9.7200000000000006</v>
      </c>
      <c r="K155" s="55">
        <v>100.87520000000001</v>
      </c>
      <c r="L155" s="55">
        <v>30.57</v>
      </c>
      <c r="O155" s="70">
        <f t="shared" si="6"/>
        <v>2.1650000000000003E-2</v>
      </c>
      <c r="P155" s="1">
        <f t="shared" si="7"/>
        <v>11.589</v>
      </c>
    </row>
    <row r="156" spans="1:16" x14ac:dyDescent="0.25">
      <c r="A156" s="56">
        <v>42766</v>
      </c>
      <c r="B156" s="57">
        <v>0.41296296296296298</v>
      </c>
      <c r="C156" s="55">
        <v>174.66669999999999</v>
      </c>
      <c r="D156" s="55">
        <v>8.32</v>
      </c>
      <c r="E156" s="55">
        <v>16.564</v>
      </c>
      <c r="F156" s="55">
        <v>14.686999999999999</v>
      </c>
      <c r="G156" s="5">
        <v>-4.3</v>
      </c>
      <c r="H156" s="55">
        <v>3.5579999999999998</v>
      </c>
      <c r="I156" s="55">
        <v>7.88</v>
      </c>
      <c r="J156" s="55">
        <v>9.7200000000000006</v>
      </c>
      <c r="K156" s="55">
        <v>100.9144</v>
      </c>
      <c r="L156" s="55">
        <v>30.56</v>
      </c>
      <c r="O156" s="70">
        <f t="shared" si="6"/>
        <v>2.1650000000000003E-2</v>
      </c>
      <c r="P156" s="1">
        <f t="shared" si="7"/>
        <v>12.43</v>
      </c>
    </row>
    <row r="157" spans="1:16" x14ac:dyDescent="0.25">
      <c r="A157" s="56">
        <v>42766</v>
      </c>
      <c r="B157" s="57">
        <v>0.41307870370370375</v>
      </c>
      <c r="C157" s="55">
        <v>174.83330000000001</v>
      </c>
      <c r="D157" s="55">
        <v>8.32</v>
      </c>
      <c r="E157" s="55">
        <v>17.033000000000001</v>
      </c>
      <c r="F157" s="55">
        <v>14.686999999999999</v>
      </c>
      <c r="G157" s="5">
        <v>-4.3</v>
      </c>
      <c r="H157" s="55">
        <v>3.5289999999999999</v>
      </c>
      <c r="I157" s="55">
        <v>7.88</v>
      </c>
      <c r="J157" s="55">
        <v>9.69</v>
      </c>
      <c r="K157" s="55">
        <v>100.62690000000001</v>
      </c>
      <c r="L157" s="55">
        <v>30.56</v>
      </c>
      <c r="O157" s="70">
        <f t="shared" si="6"/>
        <v>2.1650000000000003E-2</v>
      </c>
      <c r="P157" s="1">
        <f t="shared" si="7"/>
        <v>12.899000000000001</v>
      </c>
    </row>
    <row r="158" spans="1:16" x14ac:dyDescent="0.25">
      <c r="A158" s="56">
        <v>42766</v>
      </c>
      <c r="B158" s="57">
        <v>0.41319444444444442</v>
      </c>
      <c r="C158" s="55">
        <v>175</v>
      </c>
      <c r="D158" s="55">
        <v>8.34</v>
      </c>
      <c r="E158" s="55">
        <v>17.398</v>
      </c>
      <c r="F158" s="55">
        <v>14.686999999999999</v>
      </c>
      <c r="G158" s="5">
        <v>-4.3</v>
      </c>
      <c r="H158" s="55">
        <v>3.5289999999999999</v>
      </c>
      <c r="I158" s="55">
        <v>7.88</v>
      </c>
      <c r="J158" s="55">
        <v>9.67</v>
      </c>
      <c r="K158" s="55">
        <v>100.4786</v>
      </c>
      <c r="L158" s="55">
        <v>30.59</v>
      </c>
      <c r="O158" s="70">
        <f t="shared" si="6"/>
        <v>2.1650000000000003E-2</v>
      </c>
      <c r="P158" s="1">
        <f t="shared" si="7"/>
        <v>13.263999999999999</v>
      </c>
    </row>
    <row r="159" spans="1:16" x14ac:dyDescent="0.25">
      <c r="A159" s="56">
        <v>42766</v>
      </c>
      <c r="B159" s="57">
        <v>0.4133101851851852</v>
      </c>
      <c r="C159" s="55">
        <v>175.16669999999999</v>
      </c>
      <c r="D159" s="55">
        <v>8.3699999999999992</v>
      </c>
      <c r="E159" s="55">
        <v>17.431000000000001</v>
      </c>
      <c r="F159" s="55">
        <v>14.686999999999999</v>
      </c>
      <c r="G159" s="5">
        <v>-4.2</v>
      </c>
      <c r="H159" s="55">
        <v>3.5</v>
      </c>
      <c r="I159" s="55">
        <v>7.88</v>
      </c>
      <c r="J159" s="55">
        <v>9.64</v>
      </c>
      <c r="K159" s="55">
        <v>100.20050000000001</v>
      </c>
      <c r="L159" s="55">
        <v>30.58</v>
      </c>
      <c r="O159" s="70">
        <f t="shared" si="6"/>
        <v>2.6999999999999968E-2</v>
      </c>
      <c r="P159" s="1">
        <f t="shared" si="7"/>
        <v>13.297000000000001</v>
      </c>
    </row>
    <row r="160" spans="1:16" x14ac:dyDescent="0.25">
      <c r="A160" s="56">
        <v>42766</v>
      </c>
      <c r="B160" s="57">
        <v>0.41342592592592592</v>
      </c>
      <c r="C160" s="55">
        <v>175.33330000000001</v>
      </c>
      <c r="D160" s="55">
        <v>8.3699999999999992</v>
      </c>
      <c r="E160" s="55">
        <v>17.12</v>
      </c>
      <c r="F160" s="55">
        <v>14.686999999999999</v>
      </c>
      <c r="G160" s="5">
        <v>-4.4000000000000004</v>
      </c>
      <c r="H160" s="55">
        <v>3.5</v>
      </c>
      <c r="I160" s="55">
        <v>7.88</v>
      </c>
      <c r="J160" s="55">
        <v>9.6</v>
      </c>
      <c r="K160" s="55">
        <v>99.826700000000002</v>
      </c>
      <c r="L160" s="55">
        <v>30.57</v>
      </c>
      <c r="O160" s="70">
        <f t="shared" si="6"/>
        <v>1.6299999999999953E-2</v>
      </c>
      <c r="P160" s="1">
        <f t="shared" si="7"/>
        <v>12.986000000000001</v>
      </c>
    </row>
    <row r="161" spans="1:16" x14ac:dyDescent="0.25">
      <c r="A161" s="56">
        <v>42766</v>
      </c>
      <c r="B161" s="57">
        <v>0.4135416666666667</v>
      </c>
      <c r="C161" s="55">
        <v>175.5</v>
      </c>
      <c r="D161" s="55">
        <v>8.36</v>
      </c>
      <c r="E161" s="55">
        <v>17</v>
      </c>
      <c r="F161" s="55">
        <v>14.686999999999999</v>
      </c>
      <c r="G161" s="5">
        <v>-4.2</v>
      </c>
      <c r="H161" s="55">
        <v>3.5579999999999998</v>
      </c>
      <c r="I161" s="55">
        <v>7.88</v>
      </c>
      <c r="J161" s="55">
        <v>9.58</v>
      </c>
      <c r="K161" s="55">
        <v>99.582899999999995</v>
      </c>
      <c r="L161" s="55">
        <v>30.56</v>
      </c>
      <c r="O161" s="70">
        <f t="shared" si="6"/>
        <v>2.6999999999999968E-2</v>
      </c>
      <c r="P161" s="1">
        <f t="shared" si="7"/>
        <v>12.866</v>
      </c>
    </row>
    <row r="162" spans="1:16" x14ac:dyDescent="0.25">
      <c r="A162" s="56">
        <v>42766</v>
      </c>
      <c r="B162" s="57">
        <v>0.41365740740740736</v>
      </c>
      <c r="C162" s="55">
        <v>175.66669999999999</v>
      </c>
      <c r="D162" s="55">
        <v>8.35</v>
      </c>
      <c r="E162" s="55">
        <v>16.989000000000001</v>
      </c>
      <c r="F162" s="55">
        <v>14.686999999999999</v>
      </c>
      <c r="G162" s="5">
        <v>-4.3</v>
      </c>
      <c r="H162" s="55">
        <v>3.5289999999999999</v>
      </c>
      <c r="I162" s="55">
        <v>7.88</v>
      </c>
      <c r="J162" s="55">
        <v>9.6</v>
      </c>
      <c r="K162" s="55">
        <v>99.763499999999993</v>
      </c>
      <c r="L162" s="55">
        <v>30.56</v>
      </c>
      <c r="O162" s="70">
        <f t="shared" si="6"/>
        <v>2.1650000000000003E-2</v>
      </c>
      <c r="P162" s="1">
        <f t="shared" si="7"/>
        <v>12.855</v>
      </c>
    </row>
    <row r="163" spans="1:16" x14ac:dyDescent="0.25">
      <c r="A163" s="56">
        <v>42766</v>
      </c>
      <c r="B163" s="57">
        <v>0.41377314814814814</v>
      </c>
      <c r="C163" s="55">
        <v>175.83330000000001</v>
      </c>
      <c r="D163" s="55">
        <v>8.36</v>
      </c>
      <c r="E163" s="55">
        <v>17.315999999999999</v>
      </c>
      <c r="F163" s="55">
        <v>14.686999999999999</v>
      </c>
      <c r="G163" s="5">
        <v>-4.2</v>
      </c>
      <c r="H163" s="55">
        <v>3.5</v>
      </c>
      <c r="I163" s="55">
        <v>7.88</v>
      </c>
      <c r="J163" s="55">
        <v>9.6</v>
      </c>
      <c r="K163" s="55">
        <v>99.800799999999995</v>
      </c>
      <c r="L163" s="55">
        <v>30.58</v>
      </c>
      <c r="O163" s="70">
        <f t="shared" si="6"/>
        <v>2.6999999999999968E-2</v>
      </c>
      <c r="P163" s="1">
        <f t="shared" si="7"/>
        <v>13.181999999999999</v>
      </c>
    </row>
    <row r="164" spans="1:16" x14ac:dyDescent="0.25">
      <c r="A164" s="56">
        <v>42766</v>
      </c>
      <c r="B164" s="57">
        <v>0.41388888888888892</v>
      </c>
      <c r="C164" s="55">
        <v>176</v>
      </c>
      <c r="D164" s="55">
        <v>8.3699999999999992</v>
      </c>
      <c r="E164" s="55">
        <v>17.097999999999999</v>
      </c>
      <c r="F164" s="55">
        <v>14.686999999999999</v>
      </c>
      <c r="G164" s="5">
        <v>-4.2</v>
      </c>
      <c r="H164" s="55">
        <v>3.5579999999999998</v>
      </c>
      <c r="I164" s="55">
        <v>7.88</v>
      </c>
      <c r="J164" s="55">
        <v>9.61</v>
      </c>
      <c r="K164" s="55">
        <v>99.8446</v>
      </c>
      <c r="L164" s="55">
        <v>30.59</v>
      </c>
      <c r="O164" s="70">
        <f t="shared" si="6"/>
        <v>2.6999999999999968E-2</v>
      </c>
      <c r="P164" s="1">
        <f t="shared" si="7"/>
        <v>12.963999999999999</v>
      </c>
    </row>
    <row r="165" spans="1:16" x14ac:dyDescent="0.25">
      <c r="A165" s="56">
        <v>42766</v>
      </c>
      <c r="B165" s="57">
        <v>0.41400462962962964</v>
      </c>
      <c r="C165" s="55">
        <v>176.16669999999999</v>
      </c>
      <c r="D165" s="55">
        <v>8.39</v>
      </c>
      <c r="E165" s="55">
        <v>16.896000000000001</v>
      </c>
      <c r="F165" s="55">
        <v>14.686999999999999</v>
      </c>
      <c r="G165" s="5">
        <v>-4.2</v>
      </c>
      <c r="H165" s="55">
        <v>3.5</v>
      </c>
      <c r="I165" s="55">
        <v>7.88</v>
      </c>
      <c r="J165" s="55">
        <v>9.57</v>
      </c>
      <c r="K165" s="55">
        <v>99.463899999999995</v>
      </c>
      <c r="L165" s="55">
        <v>30.58</v>
      </c>
      <c r="O165" s="70">
        <f t="shared" si="6"/>
        <v>2.6999999999999968E-2</v>
      </c>
      <c r="P165" s="1">
        <f t="shared" si="7"/>
        <v>12.762</v>
      </c>
    </row>
    <row r="166" spans="1:16" x14ac:dyDescent="0.25">
      <c r="A166" s="56">
        <v>42766</v>
      </c>
      <c r="B166" s="57">
        <v>0.41412037037037036</v>
      </c>
      <c r="C166" s="55">
        <v>176.33330000000001</v>
      </c>
      <c r="D166" s="55">
        <v>8.39</v>
      </c>
      <c r="E166" s="55">
        <v>16.754000000000001</v>
      </c>
      <c r="F166" s="55">
        <v>14.686999999999999</v>
      </c>
      <c r="G166" s="5">
        <v>-4.3</v>
      </c>
      <c r="H166" s="55">
        <v>3.5289999999999999</v>
      </c>
      <c r="I166" s="55">
        <v>7.88</v>
      </c>
      <c r="J166" s="55">
        <v>9.5399999999999991</v>
      </c>
      <c r="K166" s="55">
        <v>99.265699999999995</v>
      </c>
      <c r="L166" s="55">
        <v>30.58</v>
      </c>
      <c r="O166" s="70">
        <f t="shared" si="6"/>
        <v>2.1650000000000003E-2</v>
      </c>
      <c r="P166" s="1">
        <f t="shared" si="7"/>
        <v>12.620000000000001</v>
      </c>
    </row>
    <row r="167" spans="1:16" x14ac:dyDescent="0.25">
      <c r="A167" s="56">
        <v>42766</v>
      </c>
      <c r="B167" s="57">
        <v>0.41423611111111108</v>
      </c>
      <c r="C167" s="55">
        <v>176.5</v>
      </c>
      <c r="D167" s="55">
        <v>8.4</v>
      </c>
      <c r="E167" s="55">
        <v>16.956</v>
      </c>
      <c r="F167" s="55">
        <v>14.686999999999999</v>
      </c>
      <c r="G167" s="5">
        <v>-4.2</v>
      </c>
      <c r="H167" s="55">
        <v>3.5</v>
      </c>
      <c r="I167" s="55">
        <v>7.87</v>
      </c>
      <c r="J167" s="55">
        <v>9.5399999999999991</v>
      </c>
      <c r="K167" s="55">
        <v>99.251400000000004</v>
      </c>
      <c r="L167" s="55">
        <v>30.58</v>
      </c>
      <c r="O167" s="70">
        <f t="shared" si="6"/>
        <v>2.6999999999999968E-2</v>
      </c>
      <c r="P167" s="1">
        <f t="shared" si="7"/>
        <v>12.821999999999999</v>
      </c>
    </row>
    <row r="168" spans="1:16" x14ac:dyDescent="0.25">
      <c r="A168" s="56">
        <v>42766</v>
      </c>
      <c r="B168" s="57">
        <v>0.41435185185185186</v>
      </c>
      <c r="C168" s="55">
        <v>176.66669999999999</v>
      </c>
      <c r="D168" s="55">
        <v>8.42</v>
      </c>
      <c r="E168" s="55">
        <v>16.977</v>
      </c>
      <c r="F168" s="55">
        <v>14.686999999999999</v>
      </c>
      <c r="G168" s="5">
        <v>-4.3</v>
      </c>
      <c r="H168" s="55">
        <v>3.5289999999999999</v>
      </c>
      <c r="I168" s="55">
        <v>7.87</v>
      </c>
      <c r="J168" s="55">
        <v>9.5</v>
      </c>
      <c r="K168" s="55">
        <v>98.846999999999994</v>
      </c>
      <c r="L168" s="55">
        <v>30.59</v>
      </c>
      <c r="O168" s="70">
        <f t="shared" si="6"/>
        <v>2.1650000000000003E-2</v>
      </c>
      <c r="P168" s="1">
        <f t="shared" si="7"/>
        <v>12.843</v>
      </c>
    </row>
    <row r="169" spans="1:16" x14ac:dyDescent="0.25">
      <c r="A169" s="56">
        <v>42766</v>
      </c>
      <c r="B169" s="57">
        <v>0.41446759259259264</v>
      </c>
      <c r="C169" s="55">
        <v>176.83330000000001</v>
      </c>
      <c r="D169" s="55">
        <v>8.4</v>
      </c>
      <c r="E169" s="55">
        <v>16.753</v>
      </c>
      <c r="F169" s="55">
        <v>14.686999999999999</v>
      </c>
      <c r="G169" s="5">
        <v>-4.0999999999999996</v>
      </c>
      <c r="H169" s="55">
        <v>3.5289999999999999</v>
      </c>
      <c r="I169" s="55">
        <v>7.88</v>
      </c>
      <c r="J169" s="55">
        <v>9.48</v>
      </c>
      <c r="K169" s="55">
        <v>98.596999999999994</v>
      </c>
      <c r="L169" s="55">
        <v>30.55</v>
      </c>
      <c r="O169" s="70">
        <f t="shared" si="6"/>
        <v>3.234999999999999E-2</v>
      </c>
      <c r="P169" s="1">
        <f t="shared" si="7"/>
        <v>12.619</v>
      </c>
    </row>
    <row r="170" spans="1:16" x14ac:dyDescent="0.25">
      <c r="A170" s="56">
        <v>42766</v>
      </c>
      <c r="B170" s="57">
        <v>0.4145833333333333</v>
      </c>
      <c r="C170" s="55">
        <v>177</v>
      </c>
      <c r="D170" s="55">
        <v>8.39</v>
      </c>
      <c r="E170" s="55">
        <v>16.594999999999999</v>
      </c>
      <c r="F170" s="55">
        <v>14.686999999999999</v>
      </c>
      <c r="G170" s="5">
        <v>-4.0999999999999996</v>
      </c>
      <c r="H170" s="55">
        <v>3.5579999999999998</v>
      </c>
      <c r="I170" s="55">
        <v>7.89</v>
      </c>
      <c r="J170" s="55">
        <v>9.51</v>
      </c>
      <c r="K170" s="55">
        <v>98.916799999999995</v>
      </c>
      <c r="L170" s="55">
        <v>30.54</v>
      </c>
      <c r="O170" s="70">
        <f t="shared" si="6"/>
        <v>3.234999999999999E-2</v>
      </c>
      <c r="P170" s="1">
        <f t="shared" si="7"/>
        <v>12.460999999999999</v>
      </c>
    </row>
    <row r="171" spans="1:16" x14ac:dyDescent="0.25">
      <c r="A171" s="56">
        <v>42766</v>
      </c>
      <c r="B171" s="57">
        <v>0.41469907407407408</v>
      </c>
      <c r="C171" s="55">
        <v>177.16669999999999</v>
      </c>
      <c r="D171" s="55">
        <v>8.3800000000000008</v>
      </c>
      <c r="E171" s="55">
        <v>16.321999999999999</v>
      </c>
      <c r="F171" s="55">
        <v>14.686999999999999</v>
      </c>
      <c r="G171" s="5">
        <v>-4.0999999999999996</v>
      </c>
      <c r="H171" s="55">
        <v>3.5289999999999999</v>
      </c>
      <c r="I171" s="55">
        <v>7.89</v>
      </c>
      <c r="J171" s="55">
        <v>9.59</v>
      </c>
      <c r="K171" s="55">
        <v>99.642499999999998</v>
      </c>
      <c r="L171" s="55">
        <v>30.55</v>
      </c>
      <c r="O171" s="70">
        <f t="shared" si="6"/>
        <v>3.234999999999999E-2</v>
      </c>
      <c r="P171" s="1">
        <f t="shared" si="7"/>
        <v>12.187999999999999</v>
      </c>
    </row>
    <row r="172" spans="1:16" x14ac:dyDescent="0.25">
      <c r="A172" s="56">
        <v>42766</v>
      </c>
      <c r="B172" s="57">
        <v>0.4148148148148148</v>
      </c>
      <c r="C172" s="55">
        <v>177.33330000000001</v>
      </c>
      <c r="D172" s="55">
        <v>8.39</v>
      </c>
      <c r="E172" s="55">
        <v>16.283999999999999</v>
      </c>
      <c r="F172" s="55">
        <v>14.686999999999999</v>
      </c>
      <c r="G172" s="5">
        <v>-4.0999999999999996</v>
      </c>
      <c r="H172" s="55">
        <v>3.5289999999999999</v>
      </c>
      <c r="I172" s="55">
        <v>7.89</v>
      </c>
      <c r="J172" s="55">
        <v>9.61</v>
      </c>
      <c r="K172" s="55">
        <v>99.938900000000004</v>
      </c>
      <c r="L172" s="55">
        <v>30.55</v>
      </c>
      <c r="O172" s="70">
        <f t="shared" si="6"/>
        <v>3.234999999999999E-2</v>
      </c>
      <c r="P172" s="1">
        <f t="shared" si="7"/>
        <v>12.149999999999999</v>
      </c>
    </row>
    <row r="173" spans="1:16" x14ac:dyDescent="0.25">
      <c r="A173" s="56">
        <v>42766</v>
      </c>
      <c r="B173" s="57">
        <v>0.41493055555555558</v>
      </c>
      <c r="C173" s="55">
        <v>177.5</v>
      </c>
      <c r="D173" s="55">
        <v>8.39</v>
      </c>
      <c r="E173" s="55">
        <v>16.027999999999999</v>
      </c>
      <c r="F173" s="55">
        <v>14.686999999999999</v>
      </c>
      <c r="G173" s="5">
        <v>-4.3</v>
      </c>
      <c r="H173" s="55">
        <v>3.5289999999999999</v>
      </c>
      <c r="I173" s="55">
        <v>7.89</v>
      </c>
      <c r="J173" s="55">
        <v>9.64</v>
      </c>
      <c r="K173" s="55">
        <v>100.2487</v>
      </c>
      <c r="L173" s="55">
        <v>30.54</v>
      </c>
      <c r="O173" s="70">
        <f t="shared" si="6"/>
        <v>2.1650000000000003E-2</v>
      </c>
      <c r="P173" s="1">
        <f t="shared" si="7"/>
        <v>11.893999999999998</v>
      </c>
    </row>
    <row r="174" spans="1:16" x14ac:dyDescent="0.25">
      <c r="A174" s="56">
        <v>42766</v>
      </c>
      <c r="B174" s="57">
        <v>0.41504629629629625</v>
      </c>
      <c r="C174" s="55">
        <v>177.66669999999999</v>
      </c>
      <c r="D174" s="55">
        <v>8.3699999999999992</v>
      </c>
      <c r="E174" s="55">
        <v>16.126000000000001</v>
      </c>
      <c r="F174" s="55">
        <v>14.686999999999999</v>
      </c>
      <c r="G174" s="5">
        <v>-4.3</v>
      </c>
      <c r="H174" s="55">
        <v>3.5289999999999999</v>
      </c>
      <c r="I174" s="55">
        <v>7.89</v>
      </c>
      <c r="J174" s="55">
        <v>9.67</v>
      </c>
      <c r="K174" s="55">
        <v>100.5115</v>
      </c>
      <c r="L174" s="55">
        <v>30.53</v>
      </c>
      <c r="O174" s="70">
        <f t="shared" si="6"/>
        <v>2.1650000000000003E-2</v>
      </c>
      <c r="P174" s="1">
        <f t="shared" si="7"/>
        <v>11.992000000000001</v>
      </c>
    </row>
    <row r="175" spans="1:16" x14ac:dyDescent="0.25">
      <c r="A175" s="56">
        <v>42766</v>
      </c>
      <c r="B175" s="57">
        <v>0.41516203703703702</v>
      </c>
      <c r="C175" s="55">
        <v>177.83330000000001</v>
      </c>
      <c r="D175" s="55">
        <v>8.41</v>
      </c>
      <c r="E175" s="55">
        <v>17.113</v>
      </c>
      <c r="F175" s="55">
        <v>14.686999999999999</v>
      </c>
      <c r="G175" s="5">
        <v>-4.2</v>
      </c>
      <c r="H175" s="55">
        <v>3.5</v>
      </c>
      <c r="I175" s="55">
        <v>7.89</v>
      </c>
      <c r="J175" s="55">
        <v>9.68</v>
      </c>
      <c r="K175" s="55">
        <v>100.68340000000001</v>
      </c>
      <c r="L175" s="55">
        <v>30.55</v>
      </c>
      <c r="O175" s="70">
        <f t="shared" si="6"/>
        <v>2.6999999999999968E-2</v>
      </c>
      <c r="P175" s="1">
        <f t="shared" si="7"/>
        <v>12.978999999999999</v>
      </c>
    </row>
    <row r="176" spans="1:16" x14ac:dyDescent="0.25">
      <c r="A176" s="56">
        <v>42766</v>
      </c>
      <c r="B176" s="57">
        <v>0.4152777777777778</v>
      </c>
      <c r="C176" s="55">
        <v>178</v>
      </c>
      <c r="D176" s="55">
        <v>8.41</v>
      </c>
      <c r="E176" s="55">
        <v>16.568000000000001</v>
      </c>
      <c r="F176" s="55">
        <v>14.686999999999999</v>
      </c>
      <c r="G176" s="5">
        <v>-4.2</v>
      </c>
      <c r="H176" s="55">
        <v>3.5289999999999999</v>
      </c>
      <c r="I176" s="55">
        <v>7.89</v>
      </c>
      <c r="J176" s="55">
        <v>9.65</v>
      </c>
      <c r="K176" s="55">
        <v>100.3308</v>
      </c>
      <c r="L176" s="55">
        <v>30.52</v>
      </c>
      <c r="O176" s="70">
        <f t="shared" si="6"/>
        <v>2.6999999999999968E-2</v>
      </c>
      <c r="P176" s="1">
        <f t="shared" si="7"/>
        <v>12.434000000000001</v>
      </c>
    </row>
    <row r="177" spans="1:16" x14ac:dyDescent="0.25">
      <c r="A177" s="65">
        <v>42766</v>
      </c>
      <c r="B177" s="66">
        <v>0.41539351851851852</v>
      </c>
      <c r="C177" s="64">
        <v>178.16669999999999</v>
      </c>
      <c r="D177" s="64">
        <v>8.2799999999999994</v>
      </c>
      <c r="E177" s="64">
        <v>6.766</v>
      </c>
      <c r="F177" s="64">
        <v>14.686999999999999</v>
      </c>
      <c r="G177" s="5">
        <v>-4.0999999999999996</v>
      </c>
      <c r="H177" s="64">
        <v>3.5289999999999999</v>
      </c>
      <c r="I177" s="64">
        <v>7.9</v>
      </c>
      <c r="J177" s="64">
        <v>9.6300000000000008</v>
      </c>
      <c r="K177" s="64">
        <v>99.653199999999998</v>
      </c>
      <c r="L177" s="64">
        <v>30.15</v>
      </c>
      <c r="O177" s="70">
        <f t="shared" si="6"/>
        <v>3.234999999999999E-2</v>
      </c>
      <c r="P177" s="1">
        <f t="shared" si="7"/>
        <v>2.6319999999999997</v>
      </c>
    </row>
    <row r="178" spans="1:16" x14ac:dyDescent="0.25">
      <c r="A178" s="65">
        <v>42766</v>
      </c>
      <c r="B178" s="66">
        <v>0.41550925925925924</v>
      </c>
      <c r="C178" s="64">
        <v>178.33330000000001</v>
      </c>
      <c r="D178" s="64">
        <v>8.1300000000000008</v>
      </c>
      <c r="E178" s="64">
        <v>5.9429999999999996</v>
      </c>
      <c r="F178" s="64">
        <v>14.686999999999999</v>
      </c>
      <c r="G178" s="5">
        <v>-3.7</v>
      </c>
      <c r="H178" s="64">
        <v>3.5289999999999999</v>
      </c>
      <c r="I178" s="64">
        <v>7.9</v>
      </c>
      <c r="J178" s="64">
        <v>9.8699999999999992</v>
      </c>
      <c r="K178" s="64">
        <v>101.871</v>
      </c>
      <c r="L178" s="64">
        <v>30.27</v>
      </c>
      <c r="O178" s="70">
        <f t="shared" si="6"/>
        <v>5.3749999999999964E-2</v>
      </c>
      <c r="P178" s="1">
        <f t="shared" si="7"/>
        <v>1.8089999999999993</v>
      </c>
    </row>
    <row r="179" spans="1:16" x14ac:dyDescent="0.25">
      <c r="A179" s="65">
        <v>42766</v>
      </c>
      <c r="B179" s="66">
        <v>0.41562499999999997</v>
      </c>
      <c r="C179" s="64">
        <v>178.5</v>
      </c>
      <c r="D179" s="64">
        <v>8.11</v>
      </c>
      <c r="E179" s="64">
        <v>5.8890000000000002</v>
      </c>
      <c r="F179" s="64">
        <v>14.686999999999999</v>
      </c>
      <c r="G179" s="5">
        <v>-4</v>
      </c>
      <c r="H179" s="64">
        <v>3.5</v>
      </c>
      <c r="I179" s="64">
        <v>7.9</v>
      </c>
      <c r="J179" s="64">
        <v>9.93</v>
      </c>
      <c r="K179" s="64">
        <v>102.42829999999999</v>
      </c>
      <c r="L179" s="64">
        <v>30.24</v>
      </c>
      <c r="O179" s="70">
        <f t="shared" si="6"/>
        <v>3.7699999999999984E-2</v>
      </c>
      <c r="P179" s="1">
        <f t="shared" si="7"/>
        <v>1.7549999999999999</v>
      </c>
    </row>
    <row r="180" spans="1:16" x14ac:dyDescent="0.25">
      <c r="A180" s="65">
        <v>42766</v>
      </c>
      <c r="B180" s="66">
        <v>0.41574074074074074</v>
      </c>
      <c r="C180" s="64">
        <v>178.66669999999999</v>
      </c>
      <c r="D180" s="64">
        <v>8.1199999999999992</v>
      </c>
      <c r="E180" s="64">
        <v>5.71</v>
      </c>
      <c r="F180" s="64">
        <v>14.686999999999999</v>
      </c>
      <c r="G180" s="5">
        <v>-4.3</v>
      </c>
      <c r="H180" s="64">
        <v>3.5</v>
      </c>
      <c r="I180" s="64">
        <v>7.9</v>
      </c>
      <c r="J180" s="64">
        <v>9.9700000000000006</v>
      </c>
      <c r="K180" s="64">
        <v>102.85809999999999</v>
      </c>
      <c r="L180" s="64">
        <v>30.28</v>
      </c>
      <c r="O180" s="70">
        <f t="shared" si="6"/>
        <v>2.1650000000000003E-2</v>
      </c>
      <c r="P180" s="1">
        <f t="shared" si="7"/>
        <v>1.5759999999999996</v>
      </c>
    </row>
    <row r="181" spans="1:16" x14ac:dyDescent="0.25">
      <c r="A181" s="65">
        <v>42766</v>
      </c>
      <c r="B181" s="66">
        <v>0.41585648148148152</v>
      </c>
      <c r="C181" s="64">
        <v>178.83330000000001</v>
      </c>
      <c r="D181" s="64">
        <v>8.14</v>
      </c>
      <c r="E181" s="64">
        <v>5.6340000000000003</v>
      </c>
      <c r="F181" s="64">
        <v>14.686999999999999</v>
      </c>
      <c r="G181" s="5">
        <v>-4.2</v>
      </c>
      <c r="H181" s="64">
        <v>3.5579999999999998</v>
      </c>
      <c r="I181" s="64">
        <v>7.9</v>
      </c>
      <c r="J181" s="64">
        <v>9.9700000000000006</v>
      </c>
      <c r="K181" s="64">
        <v>102.9132</v>
      </c>
      <c r="L181" s="64">
        <v>30.24</v>
      </c>
      <c r="O181" s="70">
        <f t="shared" si="6"/>
        <v>2.6999999999999968E-2</v>
      </c>
      <c r="P181" s="1">
        <f t="shared" si="7"/>
        <v>1.5</v>
      </c>
    </row>
    <row r="182" spans="1:16" x14ac:dyDescent="0.25">
      <c r="A182" s="65">
        <v>42766</v>
      </c>
      <c r="B182" s="66">
        <v>0.41597222222222219</v>
      </c>
      <c r="C182" s="64">
        <v>179</v>
      </c>
      <c r="D182" s="64">
        <v>8.14</v>
      </c>
      <c r="E182" s="64">
        <v>6.2350000000000003</v>
      </c>
      <c r="F182" s="64">
        <v>14.686999999999999</v>
      </c>
      <c r="G182" s="5">
        <v>-4.0999999999999996</v>
      </c>
      <c r="H182" s="64">
        <v>3.5289999999999999</v>
      </c>
      <c r="I182" s="64">
        <v>7.9</v>
      </c>
      <c r="J182" s="64">
        <v>9.98</v>
      </c>
      <c r="K182" s="64">
        <v>103.00060000000001</v>
      </c>
      <c r="L182" s="64">
        <v>30.3</v>
      </c>
      <c r="O182" s="70">
        <f t="shared" si="6"/>
        <v>3.234999999999999E-2</v>
      </c>
      <c r="P182" s="1">
        <f t="shared" si="7"/>
        <v>2.101</v>
      </c>
    </row>
    <row r="183" spans="1:16" x14ac:dyDescent="0.25">
      <c r="A183" s="65">
        <v>42766</v>
      </c>
      <c r="B183" s="66">
        <v>0.41608796296296297</v>
      </c>
      <c r="C183" s="64">
        <v>179.16669999999999</v>
      </c>
      <c r="D183" s="64">
        <v>8.14</v>
      </c>
      <c r="E183" s="64">
        <v>5.81</v>
      </c>
      <c r="F183" s="64">
        <v>14.686999999999999</v>
      </c>
      <c r="G183" s="5">
        <v>-4.2</v>
      </c>
      <c r="H183" s="64">
        <v>3.5</v>
      </c>
      <c r="I183" s="64">
        <v>7.9</v>
      </c>
      <c r="J183" s="64">
        <v>9.9700000000000006</v>
      </c>
      <c r="K183" s="64">
        <v>102.9713</v>
      </c>
      <c r="L183" s="64">
        <v>30.33</v>
      </c>
      <c r="O183" s="70">
        <f t="shared" si="6"/>
        <v>2.6999999999999968E-2</v>
      </c>
      <c r="P183" s="1">
        <f t="shared" si="7"/>
        <v>1.6759999999999993</v>
      </c>
    </row>
    <row r="184" spans="1:16" x14ac:dyDescent="0.25">
      <c r="A184" s="65">
        <v>42766</v>
      </c>
      <c r="B184" s="66">
        <v>0.41620370370370369</v>
      </c>
      <c r="C184" s="64">
        <v>179.33330000000001</v>
      </c>
      <c r="D184" s="64">
        <v>8.15</v>
      </c>
      <c r="E184" s="64">
        <v>5.9080000000000004</v>
      </c>
      <c r="F184" s="64">
        <v>14.686999999999999</v>
      </c>
      <c r="G184" s="5">
        <v>-4.2</v>
      </c>
      <c r="H184" s="64">
        <v>3.5289999999999999</v>
      </c>
      <c r="I184" s="64">
        <v>7.9</v>
      </c>
      <c r="J184" s="64">
        <v>10</v>
      </c>
      <c r="K184" s="64">
        <v>103.247</v>
      </c>
      <c r="L184" s="64">
        <v>30.32</v>
      </c>
      <c r="O184" s="70">
        <f t="shared" si="6"/>
        <v>2.6999999999999968E-2</v>
      </c>
      <c r="P184" s="1">
        <f t="shared" si="7"/>
        <v>1.774</v>
      </c>
    </row>
    <row r="185" spans="1:16" x14ac:dyDescent="0.25">
      <c r="A185" s="65">
        <v>42766</v>
      </c>
      <c r="B185" s="66">
        <v>0.41631944444444446</v>
      </c>
      <c r="C185" s="64">
        <v>179.5</v>
      </c>
      <c r="D185" s="64">
        <v>8.16</v>
      </c>
      <c r="E185" s="64">
        <v>5.8159999999999998</v>
      </c>
      <c r="F185" s="64">
        <v>14.686999999999999</v>
      </c>
      <c r="G185" s="5">
        <v>-4.2</v>
      </c>
      <c r="H185" s="64">
        <v>3.5579999999999998</v>
      </c>
      <c r="I185" s="64">
        <v>7.9</v>
      </c>
      <c r="J185" s="64">
        <v>9.99</v>
      </c>
      <c r="K185" s="64">
        <v>103.19880000000001</v>
      </c>
      <c r="L185" s="64">
        <v>30.38</v>
      </c>
      <c r="O185" s="70">
        <f t="shared" si="6"/>
        <v>2.6999999999999968E-2</v>
      </c>
      <c r="P185" s="1">
        <f t="shared" si="7"/>
        <v>1.6819999999999995</v>
      </c>
    </row>
    <row r="186" spans="1:16" x14ac:dyDescent="0.25">
      <c r="A186" s="65">
        <v>42766</v>
      </c>
      <c r="B186" s="66">
        <v>0.41643518518518513</v>
      </c>
      <c r="C186" s="64">
        <v>179.66669999999999</v>
      </c>
      <c r="D186" s="64">
        <v>8.19</v>
      </c>
      <c r="E186" s="64">
        <v>5.7670000000000003</v>
      </c>
      <c r="F186" s="64">
        <v>14.686999999999999</v>
      </c>
      <c r="G186" s="5">
        <v>-4.3</v>
      </c>
      <c r="H186" s="64">
        <v>3.5289999999999999</v>
      </c>
      <c r="I186" s="64">
        <v>7.9</v>
      </c>
      <c r="J186" s="64">
        <v>9.9499999999999993</v>
      </c>
      <c r="K186" s="64">
        <v>102.91160000000001</v>
      </c>
      <c r="L186" s="64">
        <v>30.36</v>
      </c>
      <c r="O186" s="70">
        <f t="shared" si="6"/>
        <v>2.1650000000000003E-2</v>
      </c>
      <c r="P186" s="1">
        <f t="shared" si="7"/>
        <v>1.633</v>
      </c>
    </row>
    <row r="187" spans="1:16" x14ac:dyDescent="0.25">
      <c r="A187" s="65">
        <v>42766</v>
      </c>
      <c r="B187" s="66">
        <v>0.41655092592592591</v>
      </c>
      <c r="C187" s="64">
        <v>179.83330000000001</v>
      </c>
      <c r="D187" s="64">
        <v>8.18</v>
      </c>
      <c r="E187" s="64">
        <v>5.7720000000000002</v>
      </c>
      <c r="F187" s="64">
        <v>14.686999999999999</v>
      </c>
      <c r="G187" s="5">
        <v>-4.2</v>
      </c>
      <c r="H187" s="64">
        <v>3.5289999999999999</v>
      </c>
      <c r="I187" s="64">
        <v>7.91</v>
      </c>
      <c r="J187" s="64">
        <v>9.9499999999999993</v>
      </c>
      <c r="K187" s="64">
        <v>102.8343</v>
      </c>
      <c r="L187" s="64">
        <v>30.36</v>
      </c>
      <c r="O187" s="70">
        <f t="shared" si="6"/>
        <v>2.6999999999999968E-2</v>
      </c>
      <c r="P187" s="1">
        <f t="shared" si="7"/>
        <v>1.6379999999999999</v>
      </c>
    </row>
    <row r="188" spans="1:16" x14ac:dyDescent="0.25">
      <c r="A188" s="65">
        <v>42766</v>
      </c>
      <c r="B188" s="66">
        <v>0.41666666666666669</v>
      </c>
      <c r="C188" s="64">
        <v>180</v>
      </c>
      <c r="D188" s="64">
        <v>8.1999999999999993</v>
      </c>
      <c r="E188" s="64">
        <v>5.7009999999999996</v>
      </c>
      <c r="F188" s="64">
        <v>14.686999999999999</v>
      </c>
      <c r="G188" s="5">
        <v>-4.2</v>
      </c>
      <c r="H188" s="64">
        <v>3.5579999999999998</v>
      </c>
      <c r="I188" s="64">
        <v>7.9</v>
      </c>
      <c r="J188" s="64">
        <v>9.9700000000000006</v>
      </c>
      <c r="K188" s="64">
        <v>103.1022</v>
      </c>
      <c r="L188" s="64">
        <v>30.36</v>
      </c>
      <c r="O188" s="70">
        <f t="shared" si="6"/>
        <v>2.6999999999999968E-2</v>
      </c>
      <c r="P188" s="1">
        <f t="shared" si="7"/>
        <v>1.5669999999999993</v>
      </c>
    </row>
    <row r="189" spans="1:16" x14ac:dyDescent="0.25">
      <c r="A189" s="65">
        <v>42766</v>
      </c>
      <c r="B189" s="66">
        <v>0.41678240740740741</v>
      </c>
      <c r="C189" s="64">
        <v>180.16669999999999</v>
      </c>
      <c r="D189" s="64">
        <v>8.19</v>
      </c>
      <c r="E189" s="64">
        <v>5.827</v>
      </c>
      <c r="F189" s="64">
        <v>14.686999999999999</v>
      </c>
      <c r="G189" s="5">
        <v>-4.2</v>
      </c>
      <c r="H189" s="64">
        <v>3.5579999999999998</v>
      </c>
      <c r="I189" s="64">
        <v>7.91</v>
      </c>
      <c r="J189" s="64">
        <v>9.94</v>
      </c>
      <c r="K189" s="64">
        <v>102.752</v>
      </c>
      <c r="L189" s="64">
        <v>30.35</v>
      </c>
      <c r="O189" s="70">
        <f t="shared" si="6"/>
        <v>2.6999999999999968E-2</v>
      </c>
      <c r="P189" s="1">
        <f t="shared" si="7"/>
        <v>1.6929999999999996</v>
      </c>
    </row>
    <row r="190" spans="1:16" x14ac:dyDescent="0.25">
      <c r="A190" s="65">
        <v>42766</v>
      </c>
      <c r="B190" s="66">
        <v>0.41689814814814818</v>
      </c>
      <c r="C190" s="64">
        <v>180.33330000000001</v>
      </c>
      <c r="D190" s="64">
        <v>8.17</v>
      </c>
      <c r="E190" s="64">
        <v>5.86</v>
      </c>
      <c r="F190" s="64">
        <v>14.686999999999999</v>
      </c>
      <c r="G190" s="5">
        <v>-4.2</v>
      </c>
      <c r="H190" s="64">
        <v>3.5289999999999999</v>
      </c>
      <c r="I190" s="64">
        <v>7.91</v>
      </c>
      <c r="J190" s="64">
        <v>9.9499999999999993</v>
      </c>
      <c r="K190" s="64">
        <v>102.81570000000001</v>
      </c>
      <c r="L190" s="64">
        <v>30.35</v>
      </c>
      <c r="O190" s="70">
        <f t="shared" si="6"/>
        <v>2.6999999999999968E-2</v>
      </c>
      <c r="P190" s="1">
        <f t="shared" si="7"/>
        <v>1.726</v>
      </c>
    </row>
    <row r="191" spans="1:16" x14ac:dyDescent="0.25">
      <c r="A191" s="65">
        <v>42766</v>
      </c>
      <c r="B191" s="66">
        <v>0.41701388888888885</v>
      </c>
      <c r="C191" s="64">
        <v>180.5</v>
      </c>
      <c r="D191" s="64">
        <v>8.15</v>
      </c>
      <c r="E191" s="64">
        <v>5.8380000000000001</v>
      </c>
      <c r="F191" s="64">
        <v>14.686999999999999</v>
      </c>
      <c r="G191" s="5">
        <v>-4.3</v>
      </c>
      <c r="H191" s="64">
        <v>3.5289999999999999</v>
      </c>
      <c r="I191" s="64">
        <v>7.91</v>
      </c>
      <c r="J191" s="64">
        <v>9.99</v>
      </c>
      <c r="K191" s="64">
        <v>103.1784</v>
      </c>
      <c r="L191" s="64">
        <v>30.36</v>
      </c>
      <c r="O191" s="70">
        <f t="shared" si="6"/>
        <v>2.1650000000000003E-2</v>
      </c>
      <c r="P191" s="1">
        <f t="shared" si="7"/>
        <v>1.7039999999999997</v>
      </c>
    </row>
    <row r="192" spans="1:16" x14ac:dyDescent="0.25">
      <c r="A192" s="65">
        <v>42766</v>
      </c>
      <c r="B192" s="66">
        <v>0.41712962962962963</v>
      </c>
      <c r="C192" s="64">
        <v>180.66669999999999</v>
      </c>
      <c r="D192" s="64">
        <v>8.15</v>
      </c>
      <c r="E192" s="64">
        <v>5.7830000000000004</v>
      </c>
      <c r="F192" s="64">
        <v>14.686999999999999</v>
      </c>
      <c r="G192" s="5">
        <v>-4.3</v>
      </c>
      <c r="H192" s="64">
        <v>3.5579999999999998</v>
      </c>
      <c r="I192" s="64">
        <v>7.91</v>
      </c>
      <c r="J192" s="64">
        <v>10</v>
      </c>
      <c r="K192" s="64">
        <v>103.3211</v>
      </c>
      <c r="L192" s="64">
        <v>30.36</v>
      </c>
      <c r="O192" s="70">
        <f t="shared" si="6"/>
        <v>2.1650000000000003E-2</v>
      </c>
      <c r="P192" s="1">
        <f t="shared" si="7"/>
        <v>1.649</v>
      </c>
    </row>
    <row r="193" spans="1:16" x14ac:dyDescent="0.25">
      <c r="A193" s="65">
        <v>42766</v>
      </c>
      <c r="B193" s="66">
        <v>0.41724537037037041</v>
      </c>
      <c r="C193" s="64">
        <v>180.83330000000001</v>
      </c>
      <c r="D193" s="64">
        <v>8.14</v>
      </c>
      <c r="E193" s="64">
        <v>5.7670000000000003</v>
      </c>
      <c r="F193" s="64">
        <v>14.686999999999999</v>
      </c>
      <c r="G193" s="5">
        <v>-3.5</v>
      </c>
      <c r="H193" s="64">
        <v>3.5579999999999998</v>
      </c>
      <c r="I193" s="64">
        <v>7.91</v>
      </c>
      <c r="J193" s="64">
        <v>10.01</v>
      </c>
      <c r="K193" s="64">
        <v>103.3783</v>
      </c>
      <c r="L193" s="64">
        <v>30.36</v>
      </c>
      <c r="O193" s="70">
        <f t="shared" si="6"/>
        <v>6.444999999999998E-2</v>
      </c>
      <c r="P193" s="1">
        <f t="shared" si="7"/>
        <v>1.633</v>
      </c>
    </row>
    <row r="194" spans="1:16" x14ac:dyDescent="0.25">
      <c r="A194" s="65">
        <v>42766</v>
      </c>
      <c r="B194" s="66">
        <v>0.41736111111111113</v>
      </c>
      <c r="C194" s="64">
        <v>181</v>
      </c>
      <c r="D194" s="64">
        <v>8.1300000000000008</v>
      </c>
      <c r="E194" s="64">
        <v>5.8159999999999998</v>
      </c>
      <c r="F194" s="64">
        <v>14.686999999999999</v>
      </c>
      <c r="G194" s="5">
        <v>-4.3</v>
      </c>
      <c r="H194" s="64">
        <v>3.5289999999999999</v>
      </c>
      <c r="I194" s="64">
        <v>7.91</v>
      </c>
      <c r="J194" s="64">
        <v>10.039999999999999</v>
      </c>
      <c r="K194" s="64">
        <v>103.6272</v>
      </c>
      <c r="L194" s="64">
        <v>30.35</v>
      </c>
      <c r="O194" s="70">
        <f t="shared" si="6"/>
        <v>2.1650000000000003E-2</v>
      </c>
      <c r="P194" s="1">
        <f t="shared" si="7"/>
        <v>1.6819999999999995</v>
      </c>
    </row>
    <row r="195" spans="1:16" x14ac:dyDescent="0.25">
      <c r="A195" s="65">
        <v>42766</v>
      </c>
      <c r="B195" s="66">
        <v>0.41747685185185185</v>
      </c>
      <c r="C195" s="64">
        <v>181.16669999999999</v>
      </c>
      <c r="D195" s="64">
        <v>8.11</v>
      </c>
      <c r="E195" s="64">
        <v>5.8280000000000003</v>
      </c>
      <c r="F195" s="64">
        <v>14.686999999999999</v>
      </c>
      <c r="G195" s="5">
        <v>-4.4000000000000004</v>
      </c>
      <c r="H195" s="64">
        <v>3.5289999999999999</v>
      </c>
      <c r="I195" s="64">
        <v>7.91</v>
      </c>
      <c r="J195" s="64">
        <v>10.039999999999999</v>
      </c>
      <c r="K195" s="64">
        <v>103.64449999999999</v>
      </c>
      <c r="L195" s="64">
        <v>30.36</v>
      </c>
      <c r="O195" s="70">
        <f t="shared" si="6"/>
        <v>1.6299999999999953E-2</v>
      </c>
      <c r="P195" s="1">
        <f t="shared" si="7"/>
        <v>1.694</v>
      </c>
    </row>
    <row r="196" spans="1:16" x14ac:dyDescent="0.25">
      <c r="A196" s="65">
        <v>42766</v>
      </c>
      <c r="B196" s="66">
        <v>0.41759259259259257</v>
      </c>
      <c r="C196" s="64">
        <v>181.33330000000001</v>
      </c>
      <c r="D196" s="64">
        <v>8.1300000000000008</v>
      </c>
      <c r="E196" s="64">
        <v>5.9909999999999997</v>
      </c>
      <c r="F196" s="64">
        <v>14.686999999999999</v>
      </c>
      <c r="G196" s="5">
        <v>-4.3</v>
      </c>
      <c r="H196" s="64">
        <v>3.5</v>
      </c>
      <c r="I196" s="64">
        <v>7.91</v>
      </c>
      <c r="J196" s="64">
        <v>10.050000000000001</v>
      </c>
      <c r="K196" s="64">
        <v>103.71729999999999</v>
      </c>
      <c r="L196" s="64">
        <v>30.37</v>
      </c>
      <c r="O196" s="70">
        <f t="shared" si="6"/>
        <v>2.1650000000000003E-2</v>
      </c>
      <c r="P196" s="1">
        <f t="shared" si="7"/>
        <v>1.8569999999999993</v>
      </c>
    </row>
    <row r="197" spans="1:16" x14ac:dyDescent="0.25">
      <c r="A197" s="65">
        <v>42766</v>
      </c>
      <c r="B197" s="66">
        <v>0.41770833333333335</v>
      </c>
      <c r="C197" s="64">
        <v>181.5</v>
      </c>
      <c r="D197" s="64">
        <v>8.14</v>
      </c>
      <c r="E197" s="64">
        <v>5.806</v>
      </c>
      <c r="F197" s="64">
        <v>14.686999999999999</v>
      </c>
      <c r="G197" s="5">
        <v>-4.0999999999999996</v>
      </c>
      <c r="H197" s="64">
        <v>3.5579999999999998</v>
      </c>
      <c r="I197" s="64">
        <v>7.91</v>
      </c>
      <c r="J197" s="64">
        <v>10.039999999999999</v>
      </c>
      <c r="K197" s="64">
        <v>103.649</v>
      </c>
      <c r="L197" s="64">
        <v>30.36</v>
      </c>
      <c r="O197" s="70">
        <f t="shared" si="6"/>
        <v>3.234999999999999E-2</v>
      </c>
      <c r="P197" s="1">
        <f t="shared" si="7"/>
        <v>1.6719999999999997</v>
      </c>
    </row>
    <row r="198" spans="1:16" x14ac:dyDescent="0.25">
      <c r="A198" s="65">
        <v>42766</v>
      </c>
      <c r="B198" s="66">
        <v>0.41782407407407413</v>
      </c>
      <c r="C198" s="64">
        <v>181.66669999999999</v>
      </c>
      <c r="D198" s="64">
        <v>8.1300000000000008</v>
      </c>
      <c r="E198" s="64">
        <v>5.9039999999999999</v>
      </c>
      <c r="F198" s="64">
        <v>14.686999999999999</v>
      </c>
      <c r="G198" s="5">
        <v>-3.9</v>
      </c>
      <c r="H198" s="64">
        <v>3.5579999999999998</v>
      </c>
      <c r="I198" s="64">
        <v>7.91</v>
      </c>
      <c r="J198" s="64">
        <v>10.039999999999999</v>
      </c>
      <c r="K198" s="64">
        <v>103.60899999999999</v>
      </c>
      <c r="L198" s="64">
        <v>30.35</v>
      </c>
      <c r="O198" s="70">
        <f t="shared" si="6"/>
        <v>4.3049999999999977E-2</v>
      </c>
      <c r="P198" s="1">
        <f t="shared" si="7"/>
        <v>1.7699999999999996</v>
      </c>
    </row>
    <row r="199" spans="1:16" x14ac:dyDescent="0.25">
      <c r="A199" s="65">
        <v>42766</v>
      </c>
      <c r="B199" s="66">
        <v>0.41793981481481479</v>
      </c>
      <c r="C199" s="64">
        <v>181.83330000000001</v>
      </c>
      <c r="D199" s="64">
        <v>8.14</v>
      </c>
      <c r="E199" s="64">
        <v>5.8550000000000004</v>
      </c>
      <c r="F199" s="64">
        <v>14.686999999999999</v>
      </c>
      <c r="G199" s="5">
        <v>-4.3</v>
      </c>
      <c r="H199" s="64">
        <v>3.5289999999999999</v>
      </c>
      <c r="I199" s="64">
        <v>7.91</v>
      </c>
      <c r="J199" s="64">
        <v>10.029999999999999</v>
      </c>
      <c r="K199" s="64">
        <v>103.60299999999999</v>
      </c>
      <c r="L199" s="64">
        <v>30.36</v>
      </c>
      <c r="O199" s="70">
        <f t="shared" si="6"/>
        <v>2.1650000000000003E-2</v>
      </c>
      <c r="P199" s="1">
        <f t="shared" si="7"/>
        <v>1.7210000000000001</v>
      </c>
    </row>
    <row r="200" spans="1:16" x14ac:dyDescent="0.25">
      <c r="A200" s="65">
        <v>42766</v>
      </c>
      <c r="B200" s="66">
        <v>0.41805555555555557</v>
      </c>
      <c r="C200" s="64">
        <v>182</v>
      </c>
      <c r="D200" s="64">
        <v>8.1300000000000008</v>
      </c>
      <c r="E200" s="64">
        <v>5.8220000000000001</v>
      </c>
      <c r="F200" s="64">
        <v>14.686999999999999</v>
      </c>
      <c r="G200" s="5">
        <v>-4.2</v>
      </c>
      <c r="H200" s="64">
        <v>3.5289999999999999</v>
      </c>
      <c r="I200" s="64">
        <v>7.91</v>
      </c>
      <c r="J200" s="64">
        <v>10.029999999999999</v>
      </c>
      <c r="K200" s="64">
        <v>103.51690000000001</v>
      </c>
      <c r="L200" s="64">
        <v>30.36</v>
      </c>
      <c r="O200" s="70">
        <f t="shared" si="6"/>
        <v>2.6999999999999968E-2</v>
      </c>
      <c r="P200" s="1">
        <f t="shared" si="7"/>
        <v>1.6879999999999997</v>
      </c>
    </row>
    <row r="201" spans="1:16" x14ac:dyDescent="0.25">
      <c r="A201" s="65">
        <v>42766</v>
      </c>
      <c r="B201" s="66">
        <v>0.41817129629629629</v>
      </c>
      <c r="C201" s="64">
        <v>182.16669999999999</v>
      </c>
      <c r="D201" s="64">
        <v>8.1199999999999992</v>
      </c>
      <c r="E201" s="64">
        <v>5.8330000000000002</v>
      </c>
      <c r="F201" s="64">
        <v>14.686999999999999</v>
      </c>
      <c r="G201" s="5">
        <v>-4.3</v>
      </c>
      <c r="H201" s="64">
        <v>3.5</v>
      </c>
      <c r="I201" s="64">
        <v>7.91</v>
      </c>
      <c r="J201" s="64">
        <v>10.029999999999999</v>
      </c>
      <c r="K201" s="64">
        <v>103.5292</v>
      </c>
      <c r="L201" s="64">
        <v>30.34</v>
      </c>
      <c r="O201" s="70">
        <f t="shared" si="6"/>
        <v>2.1650000000000003E-2</v>
      </c>
      <c r="P201" s="1">
        <f t="shared" si="7"/>
        <v>1.6989999999999998</v>
      </c>
    </row>
    <row r="202" spans="1:16" x14ac:dyDescent="0.25">
      <c r="A202" s="65">
        <v>42766</v>
      </c>
      <c r="B202" s="66">
        <v>0.41828703703703707</v>
      </c>
      <c r="C202" s="64">
        <v>182.33330000000001</v>
      </c>
      <c r="D202" s="64">
        <v>8.1199999999999992</v>
      </c>
      <c r="E202" s="64">
        <v>6.1280000000000001</v>
      </c>
      <c r="F202" s="64">
        <v>14.686999999999999</v>
      </c>
      <c r="G202" s="5">
        <v>-4.3</v>
      </c>
      <c r="H202" s="64">
        <v>3.5</v>
      </c>
      <c r="I202" s="64">
        <v>7.91</v>
      </c>
      <c r="J202" s="64">
        <v>10.050000000000001</v>
      </c>
      <c r="K202" s="64">
        <v>103.7192</v>
      </c>
      <c r="L202" s="64">
        <v>30.36</v>
      </c>
      <c r="O202" s="70">
        <f t="shared" si="6"/>
        <v>2.1650000000000003E-2</v>
      </c>
      <c r="P202" s="1">
        <f t="shared" si="7"/>
        <v>1.9939999999999998</v>
      </c>
    </row>
    <row r="203" spans="1:16" x14ac:dyDescent="0.25">
      <c r="A203" s="65">
        <v>42766</v>
      </c>
      <c r="B203" s="66">
        <v>0.41840277777777773</v>
      </c>
      <c r="C203" s="64">
        <v>182.5</v>
      </c>
      <c r="D203" s="64">
        <v>8.1199999999999992</v>
      </c>
      <c r="E203" s="64">
        <v>5.883</v>
      </c>
      <c r="F203" s="64">
        <v>14.686999999999999</v>
      </c>
      <c r="G203" s="5">
        <v>-4.2</v>
      </c>
      <c r="H203" s="64">
        <v>3.5289999999999999</v>
      </c>
      <c r="I203" s="64">
        <v>7.91</v>
      </c>
      <c r="J203" s="64">
        <v>10.06</v>
      </c>
      <c r="K203" s="64">
        <v>103.78400000000001</v>
      </c>
      <c r="L203" s="64">
        <v>30.36</v>
      </c>
      <c r="O203" s="70">
        <f t="shared" si="6"/>
        <v>2.6999999999999968E-2</v>
      </c>
      <c r="P203" s="1">
        <f t="shared" si="7"/>
        <v>1.7489999999999997</v>
      </c>
    </row>
    <row r="204" spans="1:16" x14ac:dyDescent="0.25">
      <c r="A204" s="65">
        <v>42766</v>
      </c>
      <c r="B204" s="66">
        <v>0.41851851851851851</v>
      </c>
      <c r="C204" s="64">
        <v>182.66669999999999</v>
      </c>
      <c r="D204" s="64">
        <v>8.1300000000000008</v>
      </c>
      <c r="E204" s="64">
        <v>5.774</v>
      </c>
      <c r="F204" s="64">
        <v>14.686999999999999</v>
      </c>
      <c r="G204" s="5">
        <v>-4.3</v>
      </c>
      <c r="H204" s="64">
        <v>3.5289999999999999</v>
      </c>
      <c r="I204" s="64">
        <v>7.91</v>
      </c>
      <c r="J204" s="64">
        <v>10.050000000000001</v>
      </c>
      <c r="K204" s="64">
        <v>103.7937</v>
      </c>
      <c r="L204" s="64">
        <v>30.37</v>
      </c>
      <c r="O204" s="70">
        <f t="shared" si="6"/>
        <v>2.1650000000000003E-2</v>
      </c>
      <c r="P204" s="1">
        <f t="shared" si="7"/>
        <v>1.6399999999999997</v>
      </c>
    </row>
    <row r="205" spans="1:16" x14ac:dyDescent="0.25">
      <c r="A205" s="65">
        <v>42766</v>
      </c>
      <c r="B205" s="66">
        <v>0.41863425925925929</v>
      </c>
      <c r="C205" s="64">
        <v>182.83330000000001</v>
      </c>
      <c r="D205" s="64">
        <v>8.1199999999999992</v>
      </c>
      <c r="E205" s="64">
        <v>5.8120000000000003</v>
      </c>
      <c r="F205" s="64">
        <v>14.686999999999999</v>
      </c>
      <c r="G205" s="5">
        <v>-4.3</v>
      </c>
      <c r="H205" s="64">
        <v>3.5</v>
      </c>
      <c r="I205" s="64">
        <v>7.91</v>
      </c>
      <c r="J205" s="64">
        <v>10.050000000000001</v>
      </c>
      <c r="K205" s="64">
        <v>103.6665</v>
      </c>
      <c r="L205" s="64">
        <v>30.35</v>
      </c>
      <c r="O205" s="70">
        <f t="shared" si="6"/>
        <v>2.1650000000000003E-2</v>
      </c>
      <c r="P205" s="1">
        <f t="shared" si="7"/>
        <v>1.6779999999999999</v>
      </c>
    </row>
    <row r="206" spans="1:16" x14ac:dyDescent="0.25">
      <c r="A206" s="65">
        <v>42766</v>
      </c>
      <c r="B206" s="66">
        <v>0.41875000000000001</v>
      </c>
      <c r="C206" s="64">
        <v>183</v>
      </c>
      <c r="D206" s="64">
        <v>8.11</v>
      </c>
      <c r="E206" s="64">
        <v>5.85</v>
      </c>
      <c r="F206" s="64">
        <v>14.686999999999999</v>
      </c>
      <c r="G206" s="5">
        <v>-4.3</v>
      </c>
      <c r="H206" s="64">
        <v>3.5</v>
      </c>
      <c r="I206" s="64">
        <v>7.91</v>
      </c>
      <c r="J206" s="64">
        <v>10.06</v>
      </c>
      <c r="K206" s="64">
        <v>103.83150000000001</v>
      </c>
      <c r="L206" s="64">
        <v>30.36</v>
      </c>
      <c r="O206" s="70">
        <f t="shared" si="6"/>
        <v>2.1650000000000003E-2</v>
      </c>
      <c r="P206" s="1">
        <f t="shared" si="7"/>
        <v>1.7159999999999993</v>
      </c>
    </row>
    <row r="207" spans="1:16" x14ac:dyDescent="0.25">
      <c r="A207" s="65">
        <v>42766</v>
      </c>
      <c r="B207" s="66">
        <v>0.41886574074074073</v>
      </c>
      <c r="C207" s="64">
        <v>183.16669999999999</v>
      </c>
      <c r="D207" s="64">
        <v>8.1199999999999992</v>
      </c>
      <c r="E207" s="64">
        <v>5.79</v>
      </c>
      <c r="F207" s="64">
        <v>14.686999999999999</v>
      </c>
      <c r="G207" s="5">
        <v>-4.4000000000000004</v>
      </c>
      <c r="H207" s="64">
        <v>3.5</v>
      </c>
      <c r="I207" s="64">
        <v>7.91</v>
      </c>
      <c r="J207" s="64">
        <v>10.07</v>
      </c>
      <c r="K207" s="64">
        <v>103.95180000000001</v>
      </c>
      <c r="L207" s="64">
        <v>30.38</v>
      </c>
      <c r="O207" s="70">
        <f t="shared" si="6"/>
        <v>1.6299999999999953E-2</v>
      </c>
      <c r="P207" s="1">
        <f t="shared" si="7"/>
        <v>1.6559999999999997</v>
      </c>
    </row>
    <row r="208" spans="1:16" x14ac:dyDescent="0.25">
      <c r="A208" s="65">
        <v>42766</v>
      </c>
      <c r="B208" s="66">
        <v>0.41898148148148145</v>
      </c>
      <c r="C208" s="64">
        <v>183.33330000000001</v>
      </c>
      <c r="D208" s="64">
        <v>8.1300000000000008</v>
      </c>
      <c r="E208" s="64">
        <v>5.7519999999999998</v>
      </c>
      <c r="F208" s="64">
        <v>14.686999999999999</v>
      </c>
      <c r="G208" s="5">
        <v>-4.3</v>
      </c>
      <c r="H208" s="64">
        <v>3.5</v>
      </c>
      <c r="I208" s="64">
        <v>7.91</v>
      </c>
      <c r="J208" s="64">
        <v>10.050000000000001</v>
      </c>
      <c r="K208" s="64">
        <v>103.7748</v>
      </c>
      <c r="L208" s="64">
        <v>30.36</v>
      </c>
      <c r="O208" s="70">
        <f t="shared" si="6"/>
        <v>2.1650000000000003E-2</v>
      </c>
      <c r="P208" s="1">
        <f t="shared" si="7"/>
        <v>1.6179999999999994</v>
      </c>
    </row>
    <row r="209" spans="1:16" x14ac:dyDescent="0.25">
      <c r="A209" s="65">
        <v>42766</v>
      </c>
      <c r="B209" s="66">
        <v>0.41909722222222223</v>
      </c>
      <c r="C209" s="64">
        <v>183.5</v>
      </c>
      <c r="D209" s="64">
        <v>8.1300000000000008</v>
      </c>
      <c r="E209" s="64">
        <v>5.8230000000000004</v>
      </c>
      <c r="F209" s="64">
        <v>14.686999999999999</v>
      </c>
      <c r="G209" s="5">
        <v>-4.3</v>
      </c>
      <c r="H209" s="64">
        <v>3.5</v>
      </c>
      <c r="I209" s="64">
        <v>7.91</v>
      </c>
      <c r="J209" s="64">
        <v>10.07</v>
      </c>
      <c r="K209" s="64">
        <v>103.9449</v>
      </c>
      <c r="L209" s="64">
        <v>30.36</v>
      </c>
      <c r="O209" s="70">
        <f t="shared" si="6"/>
        <v>2.1650000000000003E-2</v>
      </c>
      <c r="P209" s="1">
        <f t="shared" si="7"/>
        <v>1.6890000000000001</v>
      </c>
    </row>
    <row r="210" spans="1:16" x14ac:dyDescent="0.25">
      <c r="A210" s="65">
        <v>42766</v>
      </c>
      <c r="B210" s="66">
        <v>0.41921296296296301</v>
      </c>
      <c r="C210" s="64">
        <v>183.66669999999999</v>
      </c>
      <c r="D210" s="64">
        <v>8.15</v>
      </c>
      <c r="E210" s="64">
        <v>6.008</v>
      </c>
      <c r="F210" s="64">
        <v>14.686999999999999</v>
      </c>
      <c r="G210" s="5">
        <v>-4.3</v>
      </c>
      <c r="H210" s="64">
        <v>3.5</v>
      </c>
      <c r="I210" s="64">
        <v>7.91</v>
      </c>
      <c r="J210" s="64">
        <v>10.039999999999999</v>
      </c>
      <c r="K210" s="64">
        <v>103.67529999999999</v>
      </c>
      <c r="L210" s="64">
        <v>30.4</v>
      </c>
      <c r="O210" s="70">
        <f t="shared" si="6"/>
        <v>2.1650000000000003E-2</v>
      </c>
      <c r="P210" s="1">
        <f t="shared" si="7"/>
        <v>1.8739999999999997</v>
      </c>
    </row>
    <row r="211" spans="1:16" x14ac:dyDescent="0.25">
      <c r="A211" s="65">
        <v>42766</v>
      </c>
      <c r="B211" s="66">
        <v>0.41932870370370368</v>
      </c>
      <c r="C211" s="64">
        <v>183.83330000000001</v>
      </c>
      <c r="D211" s="64">
        <v>8.14</v>
      </c>
      <c r="E211" s="64">
        <v>5.8010000000000002</v>
      </c>
      <c r="F211" s="64">
        <v>14.686999999999999</v>
      </c>
      <c r="G211" s="5">
        <v>-4.2</v>
      </c>
      <c r="H211" s="64">
        <v>3.5579999999999998</v>
      </c>
      <c r="I211" s="64">
        <v>7.91</v>
      </c>
      <c r="J211" s="64">
        <v>10.029999999999999</v>
      </c>
      <c r="K211" s="64">
        <v>103.6216</v>
      </c>
      <c r="L211" s="64">
        <v>30.4</v>
      </c>
      <c r="O211" s="70">
        <f t="shared" si="6"/>
        <v>2.6999999999999968E-2</v>
      </c>
      <c r="P211" s="1">
        <f t="shared" si="7"/>
        <v>1.6669999999999998</v>
      </c>
    </row>
    <row r="212" spans="1:16" x14ac:dyDescent="0.25">
      <c r="A212" s="65">
        <v>42766</v>
      </c>
      <c r="B212" s="66">
        <v>0.41944444444444445</v>
      </c>
      <c r="C212" s="64">
        <v>184</v>
      </c>
      <c r="D212" s="64">
        <v>8.1300000000000008</v>
      </c>
      <c r="E212" s="64">
        <v>5.9260000000000002</v>
      </c>
      <c r="F212" s="64">
        <v>14.686999999999999</v>
      </c>
      <c r="G212" s="5">
        <v>-4.4000000000000004</v>
      </c>
      <c r="H212" s="64">
        <v>3.5289999999999999</v>
      </c>
      <c r="I212" s="64">
        <v>7.92</v>
      </c>
      <c r="J212" s="64">
        <v>10.050000000000001</v>
      </c>
      <c r="K212" s="64">
        <v>103.7809</v>
      </c>
      <c r="L212" s="64">
        <v>30.38</v>
      </c>
      <c r="O212" s="70">
        <f t="shared" ref="O212:O236" si="8">IF(G212="","",IF(G212*O$2+O$3&lt;0,0,G212*O$2+O$3))</f>
        <v>1.6299999999999953E-2</v>
      </c>
      <c r="P212" s="1">
        <f t="shared" ref="P212:P236" si="9">E212-P$4</f>
        <v>1.7919999999999998</v>
      </c>
    </row>
    <row r="213" spans="1:16" x14ac:dyDescent="0.25">
      <c r="A213" s="65">
        <v>42766</v>
      </c>
      <c r="B213" s="66">
        <v>0.41956018518518517</v>
      </c>
      <c r="C213" s="64">
        <v>184.16669999999999</v>
      </c>
      <c r="D213" s="64">
        <v>8.1300000000000008</v>
      </c>
      <c r="E213" s="64">
        <v>5.7030000000000003</v>
      </c>
      <c r="F213" s="64">
        <v>14.686999999999999</v>
      </c>
      <c r="G213" s="5">
        <v>-4.4000000000000004</v>
      </c>
      <c r="H213" s="64">
        <v>3.5</v>
      </c>
      <c r="I213" s="64">
        <v>7.92</v>
      </c>
      <c r="J213" s="64">
        <v>10.06</v>
      </c>
      <c r="K213" s="64">
        <v>103.8665</v>
      </c>
      <c r="L213" s="64">
        <v>30.36</v>
      </c>
      <c r="O213" s="70">
        <f t="shared" si="8"/>
        <v>1.6299999999999953E-2</v>
      </c>
      <c r="P213" s="1">
        <f t="shared" si="9"/>
        <v>1.569</v>
      </c>
    </row>
    <row r="214" spans="1:16" x14ac:dyDescent="0.25">
      <c r="A214" s="65">
        <v>42766</v>
      </c>
      <c r="B214" s="66">
        <v>0.41967592592592595</v>
      </c>
      <c r="C214" s="64">
        <v>184.33330000000001</v>
      </c>
      <c r="D214" s="64">
        <v>8.16</v>
      </c>
      <c r="E214" s="64">
        <v>5.806</v>
      </c>
      <c r="F214" s="64">
        <v>14.686999999999999</v>
      </c>
      <c r="G214" s="5">
        <v>-4.3</v>
      </c>
      <c r="H214" s="64">
        <v>3.5289999999999999</v>
      </c>
      <c r="I214" s="64">
        <v>7.91</v>
      </c>
      <c r="J214" s="64">
        <v>10.07</v>
      </c>
      <c r="K214" s="64">
        <v>104.1242</v>
      </c>
      <c r="L214" s="64">
        <v>30.44</v>
      </c>
      <c r="O214" s="70">
        <f t="shared" si="8"/>
        <v>2.1650000000000003E-2</v>
      </c>
      <c r="P214" s="1">
        <f t="shared" si="9"/>
        <v>1.6719999999999997</v>
      </c>
    </row>
    <row r="215" spans="1:16" x14ac:dyDescent="0.25">
      <c r="A215" s="65">
        <v>42766</v>
      </c>
      <c r="B215" s="66">
        <v>0.41979166666666662</v>
      </c>
      <c r="C215" s="64">
        <v>184.5</v>
      </c>
      <c r="D215" s="64">
        <v>8.16</v>
      </c>
      <c r="E215" s="64">
        <v>5.9429999999999996</v>
      </c>
      <c r="F215" s="64">
        <v>14.686999999999999</v>
      </c>
      <c r="G215" s="5">
        <v>-4.3</v>
      </c>
      <c r="H215" s="64">
        <v>3.5</v>
      </c>
      <c r="I215" s="64">
        <v>7.91</v>
      </c>
      <c r="J215" s="64">
        <v>10.039999999999999</v>
      </c>
      <c r="K215" s="64">
        <v>103.744</v>
      </c>
      <c r="L215" s="64">
        <v>30.37</v>
      </c>
      <c r="O215" s="70">
        <f t="shared" si="8"/>
        <v>2.1650000000000003E-2</v>
      </c>
      <c r="P215" s="1">
        <f t="shared" si="9"/>
        <v>1.8089999999999993</v>
      </c>
    </row>
    <row r="216" spans="1:16" x14ac:dyDescent="0.25">
      <c r="A216" s="65">
        <v>42766</v>
      </c>
      <c r="B216" s="66">
        <v>0.4199074074074074</v>
      </c>
      <c r="C216" s="64">
        <v>184.66669999999999</v>
      </c>
      <c r="D216" s="64">
        <v>8.16</v>
      </c>
      <c r="E216" s="64">
        <v>6.0460000000000003</v>
      </c>
      <c r="F216" s="64">
        <v>14.686999999999999</v>
      </c>
      <c r="G216" s="5">
        <v>-4.4000000000000004</v>
      </c>
      <c r="H216" s="64">
        <v>3.5579999999999998</v>
      </c>
      <c r="I216" s="64">
        <v>7.91</v>
      </c>
      <c r="J216" s="64">
        <v>10.039999999999999</v>
      </c>
      <c r="K216" s="64">
        <v>103.72629999999999</v>
      </c>
      <c r="L216" s="64">
        <v>30.37</v>
      </c>
      <c r="O216" s="70">
        <f t="shared" si="8"/>
        <v>1.6299999999999953E-2</v>
      </c>
      <c r="P216" s="1">
        <f t="shared" si="9"/>
        <v>1.9119999999999999</v>
      </c>
    </row>
    <row r="217" spans="1:16" x14ac:dyDescent="0.25">
      <c r="A217" s="65">
        <v>42766</v>
      </c>
      <c r="B217" s="66">
        <v>0.42002314814814817</v>
      </c>
      <c r="C217" s="64">
        <v>184.83330000000001</v>
      </c>
      <c r="D217" s="64">
        <v>8.1199999999999992</v>
      </c>
      <c r="E217" s="64">
        <v>6.0620000000000003</v>
      </c>
      <c r="F217" s="64">
        <v>14.686999999999999</v>
      </c>
      <c r="G217" s="5">
        <v>-4.3</v>
      </c>
      <c r="H217" s="64">
        <v>3.5289999999999999</v>
      </c>
      <c r="I217" s="64">
        <v>7.92</v>
      </c>
      <c r="J217" s="64">
        <v>10.029999999999999</v>
      </c>
      <c r="K217" s="64">
        <v>103.58799999999999</v>
      </c>
      <c r="L217" s="64">
        <v>30.38</v>
      </c>
      <c r="O217" s="70">
        <f t="shared" si="8"/>
        <v>2.1650000000000003E-2</v>
      </c>
      <c r="P217" s="1">
        <f t="shared" si="9"/>
        <v>1.9279999999999999</v>
      </c>
    </row>
    <row r="218" spans="1:16" x14ac:dyDescent="0.25">
      <c r="A218" s="65">
        <v>42766</v>
      </c>
      <c r="B218" s="66">
        <v>0.4201388888888889</v>
      </c>
      <c r="C218" s="64">
        <v>185</v>
      </c>
      <c r="D218" s="64">
        <v>8.1300000000000008</v>
      </c>
      <c r="E218" s="64">
        <v>5.9749999999999996</v>
      </c>
      <c r="F218" s="64">
        <v>14.686999999999999</v>
      </c>
      <c r="G218" s="5">
        <v>-4.3</v>
      </c>
      <c r="H218" s="64">
        <v>3.5</v>
      </c>
      <c r="I218" s="64">
        <v>7.92</v>
      </c>
      <c r="J218" s="64">
        <v>10.050000000000001</v>
      </c>
      <c r="K218" s="64">
        <v>103.7427</v>
      </c>
      <c r="L218" s="64">
        <v>30.39</v>
      </c>
      <c r="O218" s="70">
        <f t="shared" si="8"/>
        <v>2.1650000000000003E-2</v>
      </c>
      <c r="P218" s="1">
        <f t="shared" si="9"/>
        <v>1.8409999999999993</v>
      </c>
    </row>
    <row r="219" spans="1:16" x14ac:dyDescent="0.25">
      <c r="A219" s="65">
        <v>42766</v>
      </c>
      <c r="B219" s="66">
        <v>0.42025462962962962</v>
      </c>
      <c r="C219" s="64">
        <v>185.16669999999999</v>
      </c>
      <c r="D219" s="64">
        <v>8.14</v>
      </c>
      <c r="E219" s="64">
        <v>5.9480000000000004</v>
      </c>
      <c r="F219" s="64">
        <v>14.686999999999999</v>
      </c>
      <c r="G219" s="5">
        <v>-4.5</v>
      </c>
      <c r="H219" s="64">
        <v>3.5</v>
      </c>
      <c r="I219" s="64">
        <v>7.92</v>
      </c>
      <c r="J219" s="64">
        <v>10.06</v>
      </c>
      <c r="K219" s="64">
        <v>103.9268</v>
      </c>
      <c r="L219" s="64">
        <v>30.39</v>
      </c>
      <c r="O219" s="70">
        <f t="shared" si="8"/>
        <v>1.0949999999999988E-2</v>
      </c>
      <c r="P219" s="1">
        <f t="shared" si="9"/>
        <v>1.8140000000000001</v>
      </c>
    </row>
    <row r="220" spans="1:16" x14ac:dyDescent="0.25">
      <c r="A220" s="65">
        <v>42766</v>
      </c>
      <c r="B220" s="66">
        <v>0.42037037037037034</v>
      </c>
      <c r="C220" s="64">
        <v>185.33330000000001</v>
      </c>
      <c r="D220" s="64">
        <v>8.15</v>
      </c>
      <c r="E220" s="64">
        <v>6.024</v>
      </c>
      <c r="F220" s="64">
        <v>14.686999999999999</v>
      </c>
      <c r="G220" s="5">
        <v>-4.4000000000000004</v>
      </c>
      <c r="H220" s="64">
        <v>3.5579999999999998</v>
      </c>
      <c r="I220" s="64">
        <v>7.92</v>
      </c>
      <c r="J220" s="64">
        <v>10.06</v>
      </c>
      <c r="K220" s="64">
        <v>103.9171</v>
      </c>
      <c r="L220" s="64">
        <v>30.44</v>
      </c>
      <c r="O220" s="70">
        <f t="shared" si="8"/>
        <v>1.6299999999999953E-2</v>
      </c>
      <c r="P220" s="1">
        <f t="shared" si="9"/>
        <v>1.8899999999999997</v>
      </c>
    </row>
    <row r="221" spans="1:16" x14ac:dyDescent="0.25">
      <c r="A221" s="65">
        <v>42766</v>
      </c>
      <c r="B221" s="66">
        <v>0.42048611111111112</v>
      </c>
      <c r="C221" s="64">
        <v>185.5</v>
      </c>
      <c r="D221" s="64">
        <v>8.19</v>
      </c>
      <c r="E221" s="64">
        <v>6.0190000000000001</v>
      </c>
      <c r="F221" s="64">
        <v>14.686999999999999</v>
      </c>
      <c r="G221" s="5">
        <v>-4.4000000000000004</v>
      </c>
      <c r="H221" s="64">
        <v>3.5289999999999999</v>
      </c>
      <c r="I221" s="64">
        <v>7.92</v>
      </c>
      <c r="J221" s="64">
        <v>10.039999999999999</v>
      </c>
      <c r="K221" s="64">
        <v>103.8404</v>
      </c>
      <c r="L221" s="64">
        <v>30.4</v>
      </c>
      <c r="O221" s="70">
        <f t="shared" si="8"/>
        <v>1.6299999999999953E-2</v>
      </c>
      <c r="P221" s="1">
        <f t="shared" si="9"/>
        <v>1.8849999999999998</v>
      </c>
    </row>
    <row r="222" spans="1:16" x14ac:dyDescent="0.25">
      <c r="A222" s="65">
        <v>42766</v>
      </c>
      <c r="B222" s="66">
        <v>0.42060185185185189</v>
      </c>
      <c r="C222" s="64">
        <v>185.66669999999999</v>
      </c>
      <c r="D222" s="64">
        <v>8.15</v>
      </c>
      <c r="E222" s="64">
        <v>6.0190000000000001</v>
      </c>
      <c r="F222" s="64">
        <v>14.686999999999999</v>
      </c>
      <c r="G222" s="5">
        <v>-4.4000000000000004</v>
      </c>
      <c r="H222" s="64">
        <v>3.5289999999999999</v>
      </c>
      <c r="I222" s="64">
        <v>7.92</v>
      </c>
      <c r="J222" s="64">
        <v>10.02</v>
      </c>
      <c r="K222" s="64">
        <v>103.4928</v>
      </c>
      <c r="L222" s="64">
        <v>30.35</v>
      </c>
      <c r="O222" s="70">
        <f t="shared" si="8"/>
        <v>1.6299999999999953E-2</v>
      </c>
      <c r="P222" s="1">
        <f t="shared" si="9"/>
        <v>1.8849999999999998</v>
      </c>
    </row>
    <row r="223" spans="1:16" x14ac:dyDescent="0.25">
      <c r="A223" s="65">
        <v>42766</v>
      </c>
      <c r="B223" s="66">
        <v>0.42071759259259256</v>
      </c>
      <c r="C223" s="64">
        <v>185.83330000000001</v>
      </c>
      <c r="D223" s="64">
        <v>8.16</v>
      </c>
      <c r="E223" s="64">
        <v>5.92</v>
      </c>
      <c r="F223" s="64">
        <v>14.686999999999999</v>
      </c>
      <c r="G223" s="5">
        <v>-4.4000000000000004</v>
      </c>
      <c r="H223" s="64">
        <v>3.5289999999999999</v>
      </c>
      <c r="I223" s="64">
        <v>7.92</v>
      </c>
      <c r="J223" s="64">
        <v>10.050000000000001</v>
      </c>
      <c r="K223" s="64">
        <v>103.8107</v>
      </c>
      <c r="L223" s="64">
        <v>30.41</v>
      </c>
      <c r="O223" s="70">
        <f t="shared" si="8"/>
        <v>1.6299999999999953E-2</v>
      </c>
      <c r="P223" s="1">
        <f t="shared" si="9"/>
        <v>1.7859999999999996</v>
      </c>
    </row>
    <row r="224" spans="1:16" x14ac:dyDescent="0.25">
      <c r="A224" s="65">
        <v>42766</v>
      </c>
      <c r="B224" s="66">
        <v>0.42083333333333334</v>
      </c>
      <c r="C224" s="64">
        <v>186</v>
      </c>
      <c r="D224" s="64">
        <v>8.16</v>
      </c>
      <c r="E224" s="64">
        <v>5.9530000000000003</v>
      </c>
      <c r="F224" s="64">
        <v>14.686999999999999</v>
      </c>
      <c r="G224" s="5">
        <v>-4.4000000000000004</v>
      </c>
      <c r="H224" s="64">
        <v>3.5289999999999999</v>
      </c>
      <c r="I224" s="64">
        <v>7.92</v>
      </c>
      <c r="J224" s="64">
        <v>10.02</v>
      </c>
      <c r="K224" s="64">
        <v>103.5124</v>
      </c>
      <c r="L224" s="64">
        <v>30.37</v>
      </c>
      <c r="O224" s="70">
        <f t="shared" si="8"/>
        <v>1.6299999999999953E-2</v>
      </c>
      <c r="P224" s="1">
        <f t="shared" si="9"/>
        <v>1.819</v>
      </c>
    </row>
    <row r="225" spans="1:16" x14ac:dyDescent="0.25">
      <c r="A225" s="65">
        <v>42766</v>
      </c>
      <c r="B225" s="66">
        <v>0.42094907407407406</v>
      </c>
      <c r="C225" s="64">
        <v>186.16669999999999</v>
      </c>
      <c r="D225" s="64">
        <v>8.1300000000000008</v>
      </c>
      <c r="E225" s="64">
        <v>5.8879999999999999</v>
      </c>
      <c r="F225" s="64">
        <v>14.686999999999999</v>
      </c>
      <c r="G225" s="5">
        <v>-4.3</v>
      </c>
      <c r="H225" s="64">
        <v>3.5289999999999999</v>
      </c>
      <c r="I225" s="64">
        <v>7.92</v>
      </c>
      <c r="J225" s="64">
        <v>10.050000000000001</v>
      </c>
      <c r="K225" s="64">
        <v>103.7264</v>
      </c>
      <c r="L225" s="64">
        <v>30.38</v>
      </c>
      <c r="O225" s="70">
        <f t="shared" si="8"/>
        <v>2.1650000000000003E-2</v>
      </c>
      <c r="P225" s="1">
        <f t="shared" si="9"/>
        <v>1.7539999999999996</v>
      </c>
    </row>
    <row r="226" spans="1:16" x14ac:dyDescent="0.25">
      <c r="A226" s="65">
        <v>42766</v>
      </c>
      <c r="B226" s="66">
        <v>0.42106481481481484</v>
      </c>
      <c r="C226" s="64">
        <v>186.33330000000001</v>
      </c>
      <c r="D226" s="64">
        <v>8.14</v>
      </c>
      <c r="E226" s="64">
        <v>5.9420000000000002</v>
      </c>
      <c r="F226" s="64">
        <v>14.686999999999999</v>
      </c>
      <c r="G226" s="5">
        <v>-4.4000000000000004</v>
      </c>
      <c r="H226" s="64">
        <v>3.5289999999999999</v>
      </c>
      <c r="I226" s="64">
        <v>7.92</v>
      </c>
      <c r="J226" s="64">
        <v>10.050000000000001</v>
      </c>
      <c r="K226" s="64">
        <v>103.7808</v>
      </c>
      <c r="L226" s="64">
        <v>30.37</v>
      </c>
      <c r="O226" s="70">
        <f t="shared" si="8"/>
        <v>1.6299999999999953E-2</v>
      </c>
      <c r="P226" s="1">
        <f t="shared" si="9"/>
        <v>1.8079999999999998</v>
      </c>
    </row>
    <row r="227" spans="1:16" x14ac:dyDescent="0.25">
      <c r="A227" s="65">
        <v>42766</v>
      </c>
      <c r="B227" s="66">
        <v>0.4211805555555555</v>
      </c>
      <c r="C227" s="64">
        <v>186.5</v>
      </c>
      <c r="D227" s="64">
        <v>8.15</v>
      </c>
      <c r="E227" s="64">
        <v>5.9370000000000003</v>
      </c>
      <c r="F227" s="64">
        <v>14.686999999999999</v>
      </c>
      <c r="G227" s="5">
        <v>-3.8</v>
      </c>
      <c r="H227" s="64">
        <v>3.5</v>
      </c>
      <c r="I227" s="64">
        <v>7.92</v>
      </c>
      <c r="J227" s="64">
        <v>10.050000000000001</v>
      </c>
      <c r="K227" s="64">
        <v>103.8356</v>
      </c>
      <c r="L227" s="64">
        <v>30.38</v>
      </c>
      <c r="O227" s="70">
        <f t="shared" si="8"/>
        <v>4.8399999999999999E-2</v>
      </c>
      <c r="P227" s="1">
        <f t="shared" si="9"/>
        <v>1.8029999999999999</v>
      </c>
    </row>
    <row r="228" spans="1:16" x14ac:dyDescent="0.25">
      <c r="A228" s="65">
        <v>42766</v>
      </c>
      <c r="B228" s="66">
        <v>0.42129629629629628</v>
      </c>
      <c r="C228" s="64">
        <v>186.66669999999999</v>
      </c>
      <c r="D228" s="64">
        <v>8.17</v>
      </c>
      <c r="E228" s="64">
        <v>5.9370000000000003</v>
      </c>
      <c r="F228" s="64">
        <v>14.686999999999999</v>
      </c>
      <c r="G228" s="5">
        <v>-4.4000000000000004</v>
      </c>
      <c r="H228" s="64">
        <v>3.5</v>
      </c>
      <c r="I228" s="64">
        <v>7.92</v>
      </c>
      <c r="J228" s="64">
        <v>10.039999999999999</v>
      </c>
      <c r="K228" s="64">
        <v>103.76139999999999</v>
      </c>
      <c r="L228" s="64">
        <v>30.38</v>
      </c>
      <c r="O228" s="70">
        <f t="shared" si="8"/>
        <v>1.6299999999999953E-2</v>
      </c>
      <c r="P228" s="1">
        <f t="shared" si="9"/>
        <v>1.8029999999999999</v>
      </c>
    </row>
    <row r="229" spans="1:16" x14ac:dyDescent="0.25">
      <c r="A229" s="65">
        <v>42766</v>
      </c>
      <c r="B229" s="66">
        <v>0.42141203703703706</v>
      </c>
      <c r="C229" s="64">
        <v>186.83330000000001</v>
      </c>
      <c r="D229" s="64">
        <v>8.17</v>
      </c>
      <c r="E229" s="64">
        <v>5.8440000000000003</v>
      </c>
      <c r="F229" s="64">
        <v>14.686999999999999</v>
      </c>
      <c r="G229" s="5">
        <v>-4.3</v>
      </c>
      <c r="H229" s="64">
        <v>3.5289999999999999</v>
      </c>
      <c r="I229" s="64">
        <v>7.92</v>
      </c>
      <c r="J229" s="64">
        <v>10.02</v>
      </c>
      <c r="K229" s="64">
        <v>103.5056</v>
      </c>
      <c r="L229" s="64">
        <v>30.37</v>
      </c>
      <c r="O229" s="70">
        <f t="shared" si="8"/>
        <v>2.1650000000000003E-2</v>
      </c>
      <c r="P229" s="1">
        <f t="shared" si="9"/>
        <v>1.71</v>
      </c>
    </row>
    <row r="230" spans="1:16" x14ac:dyDescent="0.25">
      <c r="A230" s="65">
        <v>42766</v>
      </c>
      <c r="B230" s="66">
        <v>0.42152777777777778</v>
      </c>
      <c r="C230" s="64">
        <v>187</v>
      </c>
      <c r="D230" s="64">
        <v>8.16</v>
      </c>
      <c r="E230" s="64">
        <v>5.9039999999999999</v>
      </c>
      <c r="F230" s="64">
        <v>14.686999999999999</v>
      </c>
      <c r="G230" s="5">
        <v>-4.3</v>
      </c>
      <c r="H230" s="64">
        <v>3.5</v>
      </c>
      <c r="I230" s="64">
        <v>7.92</v>
      </c>
      <c r="J230" s="64">
        <v>10.029999999999999</v>
      </c>
      <c r="K230" s="64">
        <v>103.5782</v>
      </c>
      <c r="L230" s="64">
        <v>30.37</v>
      </c>
      <c r="O230" s="70">
        <f t="shared" si="8"/>
        <v>2.1650000000000003E-2</v>
      </c>
      <c r="P230" s="1">
        <f t="shared" si="9"/>
        <v>1.7699999999999996</v>
      </c>
    </row>
    <row r="231" spans="1:16" x14ac:dyDescent="0.25">
      <c r="A231" s="65">
        <v>42766</v>
      </c>
      <c r="B231" s="66">
        <v>0.4216435185185185</v>
      </c>
      <c r="C231" s="64">
        <v>187.16669999999999</v>
      </c>
      <c r="D231" s="64">
        <v>8.15</v>
      </c>
      <c r="E231" s="64">
        <v>5.8819999999999997</v>
      </c>
      <c r="F231" s="64">
        <v>14.686999999999999</v>
      </c>
      <c r="G231" s="5">
        <v>-4.5</v>
      </c>
      <c r="H231" s="64">
        <v>3.5</v>
      </c>
      <c r="I231" s="64">
        <v>7.92</v>
      </c>
      <c r="J231" s="64">
        <v>10.039999999999999</v>
      </c>
      <c r="K231" s="64">
        <v>103.6489</v>
      </c>
      <c r="L231" s="64">
        <v>30.36</v>
      </c>
      <c r="O231" s="70">
        <f t="shared" si="8"/>
        <v>1.0949999999999988E-2</v>
      </c>
      <c r="P231" s="1">
        <f t="shared" si="9"/>
        <v>1.7479999999999993</v>
      </c>
    </row>
    <row r="232" spans="1:16" x14ac:dyDescent="0.25">
      <c r="A232" s="65">
        <v>42766</v>
      </c>
      <c r="B232" s="66">
        <v>0.42175925925925922</v>
      </c>
      <c r="C232" s="64">
        <v>187.33330000000001</v>
      </c>
      <c r="D232" s="64">
        <v>8.15</v>
      </c>
      <c r="E232" s="64">
        <v>5.86</v>
      </c>
      <c r="F232" s="64">
        <v>14.686999999999999</v>
      </c>
      <c r="G232" s="5">
        <v>-4.3</v>
      </c>
      <c r="H232" s="64">
        <v>3.5</v>
      </c>
      <c r="I232" s="64">
        <v>7.92</v>
      </c>
      <c r="J232" s="64">
        <v>10.039999999999999</v>
      </c>
      <c r="K232" s="64">
        <v>103.66930000000001</v>
      </c>
      <c r="L232" s="64">
        <v>30.36</v>
      </c>
      <c r="O232" s="70">
        <f t="shared" si="8"/>
        <v>2.1650000000000003E-2</v>
      </c>
      <c r="P232" s="1">
        <f t="shared" si="9"/>
        <v>1.726</v>
      </c>
    </row>
    <row r="233" spans="1:16" x14ac:dyDescent="0.25">
      <c r="A233" s="65">
        <v>42766</v>
      </c>
      <c r="B233" s="66">
        <v>0.421875</v>
      </c>
      <c r="C233" s="64">
        <v>187.5</v>
      </c>
      <c r="D233" s="64">
        <v>8.1300000000000008</v>
      </c>
      <c r="E233" s="64">
        <v>5.7190000000000003</v>
      </c>
      <c r="F233" s="64">
        <v>14.686999999999999</v>
      </c>
      <c r="G233" s="5">
        <v>-4.2</v>
      </c>
      <c r="H233" s="64">
        <v>3.5</v>
      </c>
      <c r="I233" s="64">
        <v>7.92</v>
      </c>
      <c r="J233" s="64">
        <v>10.039999999999999</v>
      </c>
      <c r="K233" s="64">
        <v>103.6581</v>
      </c>
      <c r="L233" s="64">
        <v>30.36</v>
      </c>
      <c r="O233" s="70">
        <f t="shared" si="8"/>
        <v>2.6999999999999968E-2</v>
      </c>
      <c r="P233" s="1">
        <f t="shared" si="9"/>
        <v>1.585</v>
      </c>
    </row>
    <row r="234" spans="1:16" x14ac:dyDescent="0.25">
      <c r="A234" s="65">
        <v>42766</v>
      </c>
      <c r="B234" s="66">
        <v>0.42199074074074078</v>
      </c>
      <c r="C234" s="64">
        <v>187.66669999999999</v>
      </c>
      <c r="D234" s="64">
        <v>8.1199999999999992</v>
      </c>
      <c r="E234" s="64">
        <v>5.7350000000000003</v>
      </c>
      <c r="F234" s="64">
        <v>14.686999999999999</v>
      </c>
      <c r="G234" s="5">
        <v>-4.4000000000000004</v>
      </c>
      <c r="H234" s="64">
        <v>3.5289999999999999</v>
      </c>
      <c r="I234" s="64">
        <v>7.92</v>
      </c>
      <c r="J234" s="64">
        <v>10.07</v>
      </c>
      <c r="K234" s="64">
        <v>103.9829</v>
      </c>
      <c r="L234" s="64">
        <v>30.37</v>
      </c>
      <c r="O234" s="70">
        <f t="shared" si="8"/>
        <v>1.6299999999999953E-2</v>
      </c>
      <c r="P234" s="1">
        <f t="shared" si="9"/>
        <v>1.601</v>
      </c>
    </row>
    <row r="235" spans="1:16" x14ac:dyDescent="0.25">
      <c r="A235" s="65">
        <v>42766</v>
      </c>
      <c r="B235" s="66">
        <v>0.4221064814814815</v>
      </c>
      <c r="C235" s="64">
        <v>187.83330000000001</v>
      </c>
      <c r="D235" s="64">
        <v>8.15</v>
      </c>
      <c r="E235" s="64">
        <v>5.98</v>
      </c>
      <c r="F235" s="64">
        <v>14.686999999999999</v>
      </c>
      <c r="G235" s="5">
        <v>-4.2</v>
      </c>
      <c r="H235" s="64">
        <v>3.5289999999999999</v>
      </c>
      <c r="I235" s="64">
        <v>7.92</v>
      </c>
      <c r="J235" s="64">
        <v>10.06</v>
      </c>
      <c r="K235" s="64">
        <v>103.90470000000001</v>
      </c>
      <c r="L235" s="64">
        <v>30.35</v>
      </c>
      <c r="O235" s="70">
        <f t="shared" si="8"/>
        <v>2.6999999999999968E-2</v>
      </c>
      <c r="P235" s="1">
        <f t="shared" si="9"/>
        <v>1.8460000000000001</v>
      </c>
    </row>
    <row r="236" spans="1:16" x14ac:dyDescent="0.25">
      <c r="A236" s="65">
        <v>42766</v>
      </c>
      <c r="B236" s="66">
        <v>0.422222222222221</v>
      </c>
      <c r="C236" s="64">
        <v>187.999998831093</v>
      </c>
      <c r="D236" s="64">
        <v>8.1405552308591496</v>
      </c>
      <c r="E236" s="64">
        <v>5.8891636469900703</v>
      </c>
      <c r="F236" s="64">
        <v>14.686999999999999</v>
      </c>
      <c r="G236" s="5">
        <v>-4.3843950905903002</v>
      </c>
      <c r="H236" s="64">
        <v>3.5136271186440702</v>
      </c>
      <c r="I236" s="64">
        <v>7.9231969608416204</v>
      </c>
      <c r="J236" s="64">
        <v>10.086078316773801</v>
      </c>
      <c r="K236" s="64">
        <v>104.16710321449401</v>
      </c>
      <c r="L236" s="64">
        <v>30.403313851548798</v>
      </c>
      <c r="O236" s="70">
        <f t="shared" si="8"/>
        <v>1.7134862653418931E-2</v>
      </c>
      <c r="P236" s="1">
        <f t="shared" si="9"/>
        <v>1.75516364699007</v>
      </c>
    </row>
    <row r="237" spans="1:16" x14ac:dyDescent="0.25">
      <c r="A237" s="33"/>
      <c r="B237" s="32"/>
      <c r="P237" s="1">
        <f t="shared" ref="P201:P255" si="10">E237</f>
        <v>0</v>
      </c>
    </row>
    <row r="238" spans="1:16" x14ac:dyDescent="0.25">
      <c r="A238" s="33"/>
      <c r="B238" s="32"/>
      <c r="P238" s="1">
        <f t="shared" si="10"/>
        <v>0</v>
      </c>
    </row>
    <row r="239" spans="1:16" x14ac:dyDescent="0.25">
      <c r="A239" s="30"/>
      <c r="B239" s="32"/>
      <c r="C239" s="31"/>
      <c r="D239" s="31"/>
      <c r="E239" s="31"/>
      <c r="F239" s="31"/>
      <c r="G239" s="31"/>
      <c r="H239" s="31"/>
      <c r="I239" s="31"/>
      <c r="J239" s="31"/>
      <c r="K239" s="31"/>
      <c r="L239" s="31"/>
      <c r="M239" s="51"/>
      <c r="N239" s="51"/>
      <c r="P239" s="1">
        <f t="shared" si="10"/>
        <v>0</v>
      </c>
    </row>
    <row r="240" spans="1:16" x14ac:dyDescent="0.25">
      <c r="A240" s="30"/>
      <c r="B240" s="32"/>
      <c r="C240" s="31"/>
      <c r="D240" s="31"/>
      <c r="E240" s="31"/>
      <c r="F240" s="31"/>
      <c r="G240" s="31"/>
      <c r="H240" s="31"/>
      <c r="I240" s="31"/>
      <c r="J240" s="31"/>
      <c r="K240" s="31"/>
      <c r="L240" s="31"/>
      <c r="M240" s="51"/>
      <c r="N240" s="51"/>
      <c r="P240" s="1">
        <f t="shared" si="10"/>
        <v>0</v>
      </c>
    </row>
    <row r="241" spans="1:16" x14ac:dyDescent="0.25">
      <c r="A241" s="30"/>
      <c r="B241" s="32"/>
      <c r="C241" s="31"/>
      <c r="D241" s="31"/>
      <c r="E241" s="31"/>
      <c r="F241" s="31"/>
      <c r="G241" s="31"/>
      <c r="H241" s="31"/>
      <c r="I241" s="31"/>
      <c r="J241" s="31"/>
      <c r="K241" s="31"/>
      <c r="L241" s="31"/>
      <c r="M241" s="51"/>
      <c r="N241" s="51"/>
      <c r="P241" s="1">
        <f t="shared" si="10"/>
        <v>0</v>
      </c>
    </row>
    <row r="242" spans="1:16" x14ac:dyDescent="0.25">
      <c r="A242" s="30"/>
      <c r="B242" s="32"/>
      <c r="C242" s="31"/>
      <c r="D242" s="31"/>
      <c r="E242" s="31"/>
      <c r="F242" s="31"/>
      <c r="G242" s="31"/>
      <c r="H242" s="31"/>
      <c r="I242" s="31"/>
      <c r="J242" s="31"/>
      <c r="K242" s="31"/>
      <c r="L242" s="31"/>
      <c r="M242" s="51"/>
      <c r="N242" s="51"/>
      <c r="P242" s="1">
        <f t="shared" si="10"/>
        <v>0</v>
      </c>
    </row>
    <row r="243" spans="1:16" x14ac:dyDescent="0.25">
      <c r="A243" s="30"/>
      <c r="B243" s="32"/>
      <c r="C243" s="31"/>
      <c r="D243" s="31"/>
      <c r="E243" s="31"/>
      <c r="F243" s="31"/>
      <c r="G243" s="31"/>
      <c r="H243" s="31"/>
      <c r="I243" s="31"/>
      <c r="J243" s="31"/>
      <c r="K243" s="31"/>
      <c r="L243" s="31"/>
      <c r="M243" s="51"/>
      <c r="N243" s="51"/>
      <c r="P243" s="1">
        <f t="shared" si="10"/>
        <v>0</v>
      </c>
    </row>
    <row r="244" spans="1:16" x14ac:dyDescent="0.25">
      <c r="A244" s="30"/>
      <c r="B244" s="32"/>
      <c r="C244" s="31"/>
      <c r="D244" s="31"/>
      <c r="E244" s="31"/>
      <c r="F244" s="31"/>
      <c r="G244" s="31"/>
      <c r="H244" s="31"/>
      <c r="I244" s="31"/>
      <c r="J244" s="31"/>
      <c r="K244" s="31"/>
      <c r="L244" s="31"/>
      <c r="M244" s="51"/>
      <c r="N244" s="51"/>
      <c r="P244" s="1">
        <f t="shared" si="10"/>
        <v>0</v>
      </c>
    </row>
    <row r="245" spans="1:16" x14ac:dyDescent="0.25">
      <c r="A245" s="30"/>
      <c r="B245" s="32"/>
      <c r="C245" s="31"/>
      <c r="D245" s="31"/>
      <c r="E245" s="31"/>
      <c r="F245" s="31"/>
      <c r="G245" s="31"/>
      <c r="H245" s="31"/>
      <c r="I245" s="31"/>
      <c r="J245" s="31"/>
      <c r="K245" s="31"/>
      <c r="L245" s="31"/>
      <c r="M245" s="51"/>
      <c r="N245" s="51"/>
      <c r="P245" s="1">
        <f t="shared" si="10"/>
        <v>0</v>
      </c>
    </row>
    <row r="246" spans="1:16" x14ac:dyDescent="0.25">
      <c r="A246" s="30"/>
      <c r="B246" s="32"/>
      <c r="C246" s="31"/>
      <c r="D246" s="31"/>
      <c r="E246" s="31"/>
      <c r="F246" s="31"/>
      <c r="G246" s="31"/>
      <c r="H246" s="31"/>
      <c r="I246" s="31"/>
      <c r="J246" s="31"/>
      <c r="K246" s="31"/>
      <c r="L246" s="31"/>
      <c r="M246" s="51"/>
      <c r="N246" s="51"/>
      <c r="P246" s="1">
        <f t="shared" si="10"/>
        <v>0</v>
      </c>
    </row>
    <row r="247" spans="1:16" x14ac:dyDescent="0.25">
      <c r="A247" s="30"/>
      <c r="B247" s="32"/>
      <c r="C247" s="31"/>
      <c r="D247" s="31"/>
      <c r="E247" s="31"/>
      <c r="F247" s="31"/>
      <c r="G247" s="31"/>
      <c r="H247" s="31"/>
      <c r="I247" s="31"/>
      <c r="J247" s="31"/>
      <c r="K247" s="31"/>
      <c r="L247" s="31"/>
      <c r="M247" s="51"/>
      <c r="N247" s="51"/>
      <c r="P247" s="1">
        <f t="shared" si="10"/>
        <v>0</v>
      </c>
    </row>
    <row r="248" spans="1:16" x14ac:dyDescent="0.25">
      <c r="A248" s="30"/>
      <c r="B248" s="32"/>
      <c r="C248" s="31"/>
      <c r="D248" s="31"/>
      <c r="E248" s="31"/>
      <c r="F248" s="31"/>
      <c r="G248" s="31"/>
      <c r="H248" s="31"/>
      <c r="I248" s="31"/>
      <c r="J248" s="31"/>
      <c r="K248" s="31"/>
      <c r="L248" s="31"/>
      <c r="M248" s="51"/>
      <c r="N248" s="51"/>
      <c r="P248" s="1">
        <f t="shared" si="10"/>
        <v>0</v>
      </c>
    </row>
    <row r="249" spans="1:16" x14ac:dyDescent="0.25">
      <c r="A249" s="30"/>
      <c r="B249" s="32"/>
      <c r="C249" s="31"/>
      <c r="D249" s="31"/>
      <c r="E249" s="31"/>
      <c r="F249" s="31"/>
      <c r="G249" s="31"/>
      <c r="H249" s="31"/>
      <c r="I249" s="31"/>
      <c r="J249" s="31"/>
      <c r="K249" s="31"/>
      <c r="L249" s="31"/>
      <c r="M249" s="51"/>
      <c r="N249" s="51"/>
      <c r="P249" s="1">
        <f t="shared" si="10"/>
        <v>0</v>
      </c>
    </row>
    <row r="250" spans="1:16" x14ac:dyDescent="0.25">
      <c r="A250" s="30"/>
      <c r="B250" s="32"/>
      <c r="C250" s="31"/>
      <c r="D250" s="31"/>
      <c r="E250" s="31"/>
      <c r="F250" s="31"/>
      <c r="G250" s="31"/>
      <c r="H250" s="31"/>
      <c r="I250" s="31"/>
      <c r="J250" s="31"/>
      <c r="K250" s="31"/>
      <c r="L250" s="31"/>
      <c r="M250" s="51"/>
      <c r="N250" s="51"/>
      <c r="P250" s="1">
        <f t="shared" si="10"/>
        <v>0</v>
      </c>
    </row>
    <row r="251" spans="1:16" x14ac:dyDescent="0.25">
      <c r="A251" s="30"/>
      <c r="B251" s="32"/>
      <c r="C251" s="31"/>
      <c r="D251" s="31"/>
      <c r="E251" s="31"/>
      <c r="F251" s="31"/>
      <c r="G251" s="31"/>
      <c r="H251" s="31"/>
      <c r="I251" s="31"/>
      <c r="J251" s="31"/>
      <c r="K251" s="31"/>
      <c r="L251" s="31"/>
      <c r="M251" s="51"/>
      <c r="N251" s="51"/>
      <c r="P251" s="1">
        <f t="shared" si="10"/>
        <v>0</v>
      </c>
    </row>
    <row r="252" spans="1:16" x14ac:dyDescent="0.25">
      <c r="A252" s="30"/>
      <c r="B252" s="32"/>
      <c r="C252" s="31"/>
      <c r="D252" s="31"/>
      <c r="E252" s="31"/>
      <c r="F252" s="31"/>
      <c r="G252" s="31"/>
      <c r="H252" s="31"/>
      <c r="I252" s="31"/>
      <c r="J252" s="31"/>
      <c r="K252" s="31"/>
      <c r="L252" s="31"/>
      <c r="M252" s="51"/>
      <c r="N252" s="51"/>
      <c r="P252" s="1">
        <f t="shared" si="10"/>
        <v>0</v>
      </c>
    </row>
    <row r="253" spans="1:16" x14ac:dyDescent="0.25">
      <c r="A253" s="30"/>
      <c r="B253" s="32"/>
      <c r="C253" s="31"/>
      <c r="D253" s="31"/>
      <c r="E253" s="31"/>
      <c r="F253" s="31"/>
      <c r="G253" s="31"/>
      <c r="H253" s="31"/>
      <c r="I253" s="31"/>
      <c r="J253" s="31"/>
      <c r="K253" s="31"/>
      <c r="L253" s="31"/>
      <c r="M253" s="51"/>
      <c r="N253" s="51"/>
      <c r="P253" s="1">
        <f t="shared" si="10"/>
        <v>0</v>
      </c>
    </row>
    <row r="254" spans="1:16" x14ac:dyDescent="0.25">
      <c r="A254" s="30"/>
      <c r="B254" s="32"/>
      <c r="C254" s="31"/>
      <c r="D254" s="31"/>
      <c r="E254" s="31"/>
      <c r="F254" s="31"/>
      <c r="G254" s="31"/>
      <c r="H254" s="31"/>
      <c r="I254" s="31"/>
      <c r="J254" s="31"/>
      <c r="K254" s="31"/>
      <c r="L254" s="31"/>
      <c r="M254" s="51"/>
      <c r="N254" s="51"/>
      <c r="P254" s="1">
        <f t="shared" si="10"/>
        <v>0</v>
      </c>
    </row>
    <row r="255" spans="1:16" x14ac:dyDescent="0.25">
      <c r="A255" s="30"/>
      <c r="B255" s="32"/>
      <c r="C255" s="31"/>
      <c r="D255" s="31"/>
      <c r="E255" s="31"/>
      <c r="F255" s="31"/>
      <c r="G255" s="31"/>
      <c r="H255" s="31"/>
      <c r="I255" s="31"/>
      <c r="J255" s="31"/>
      <c r="K255" s="31"/>
      <c r="L255" s="31"/>
      <c r="M255" s="51"/>
      <c r="N255" s="51"/>
      <c r="P255" s="1">
        <f t="shared" si="10"/>
        <v>0</v>
      </c>
    </row>
  </sheetData>
  <autoFilter ref="A7:L180"/>
  <pageMargins left="0.7" right="0.7" top="0.75" bottom="0.75" header="0.3" footer="0.3"/>
  <pageSetup scale="77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5"/>
  <sheetViews>
    <sheetView workbookViewId="0">
      <selection activeCell="A8" sqref="A8:P230"/>
    </sheetView>
  </sheetViews>
  <sheetFormatPr defaultRowHeight="15" x14ac:dyDescent="0.25"/>
  <cols>
    <col min="1" max="1" width="14.140625" style="39" customWidth="1"/>
    <col min="2" max="2" width="11.5703125" style="39" bestFit="1" customWidth="1"/>
    <col min="3" max="12" width="9.140625" style="39"/>
    <col min="13" max="14" width="9.140625" style="64"/>
    <col min="15" max="15" width="9.140625" style="39"/>
    <col min="16" max="16" width="9.5703125" style="39" bestFit="1" customWidth="1"/>
    <col min="17" max="16384" width="9.140625" style="39"/>
  </cols>
  <sheetData>
    <row r="1" spans="1:16" x14ac:dyDescent="0.25">
      <c r="A1" s="2" t="s">
        <v>34</v>
      </c>
      <c r="B1" s="39" t="s">
        <v>41</v>
      </c>
      <c r="O1" s="64" t="s">
        <v>48</v>
      </c>
      <c r="P1" s="64"/>
    </row>
    <row r="2" spans="1:16" x14ac:dyDescent="0.25">
      <c r="A2" s="2" t="str">
        <f>CONCATENATE(B1,B2)</f>
        <v>R1000-2 1/31/2017</v>
      </c>
      <c r="B2" s="54" t="str">
        <f>CONCATENATE(" ",MONTH(A8),"/",DAY(A8),"/",YEAR(A8))</f>
        <v xml:space="preserve"> 1/31/2017</v>
      </c>
      <c r="D2" s="39" t="s">
        <v>5</v>
      </c>
      <c r="E2" s="39" t="s">
        <v>6</v>
      </c>
      <c r="F2" s="39" t="s">
        <v>7</v>
      </c>
      <c r="G2" s="39" t="s">
        <v>8</v>
      </c>
      <c r="H2" s="39" t="s">
        <v>9</v>
      </c>
      <c r="I2" s="39" t="s">
        <v>10</v>
      </c>
      <c r="J2" s="39" t="s">
        <v>11</v>
      </c>
      <c r="K2" s="39" t="s">
        <v>11</v>
      </c>
      <c r="L2" s="39" t="s">
        <v>12</v>
      </c>
      <c r="N2" s="68" t="s">
        <v>49</v>
      </c>
      <c r="O2" s="64">
        <v>5.3499999999999999E-2</v>
      </c>
      <c r="P2" s="64"/>
    </row>
    <row r="3" spans="1:16" x14ac:dyDescent="0.25">
      <c r="D3" s="39" t="s">
        <v>13</v>
      </c>
      <c r="E3" s="39" t="s">
        <v>14</v>
      </c>
      <c r="F3" s="39" t="s">
        <v>15</v>
      </c>
      <c r="G3" s="39" t="s">
        <v>16</v>
      </c>
      <c r="H3" s="39" t="s">
        <v>17</v>
      </c>
      <c r="I3" s="39" t="s">
        <v>2</v>
      </c>
      <c r="J3" s="39" t="s">
        <v>18</v>
      </c>
      <c r="K3" s="39" t="s">
        <v>19</v>
      </c>
      <c r="L3" s="39" t="s">
        <v>20</v>
      </c>
      <c r="N3" s="68" t="s">
        <v>50</v>
      </c>
      <c r="O3" s="64">
        <v>0.25169999999999998</v>
      </c>
      <c r="P3" s="64"/>
    </row>
    <row r="4" spans="1:16" x14ac:dyDescent="0.25">
      <c r="A4" s="39" t="s">
        <v>21</v>
      </c>
      <c r="B4" s="39" t="s">
        <v>22</v>
      </c>
      <c r="C4" s="39" t="s">
        <v>23</v>
      </c>
      <c r="D4" s="39" t="s">
        <v>26</v>
      </c>
      <c r="E4" s="39" t="s">
        <v>56</v>
      </c>
      <c r="F4" s="39" t="s">
        <v>28</v>
      </c>
      <c r="G4" s="39" t="s">
        <v>29</v>
      </c>
      <c r="H4" s="39" t="s">
        <v>1</v>
      </c>
      <c r="I4" s="39" t="s">
        <v>2</v>
      </c>
      <c r="J4" s="39" t="s">
        <v>24</v>
      </c>
      <c r="K4" s="39" t="s">
        <v>25</v>
      </c>
      <c r="L4" s="39" t="s">
        <v>30</v>
      </c>
      <c r="O4" s="64"/>
      <c r="P4" s="69">
        <f>P6</f>
        <v>1.7610000000000001</v>
      </c>
    </row>
    <row r="5" spans="1:16" x14ac:dyDescent="0.25">
      <c r="O5" s="64"/>
      <c r="P5" s="1">
        <f>MIN(E8:E255)</f>
        <v>3.2610000000000001</v>
      </c>
    </row>
    <row r="6" spans="1:16" x14ac:dyDescent="0.25">
      <c r="G6" s="5" t="s">
        <v>54</v>
      </c>
      <c r="O6" s="64"/>
      <c r="P6" s="1">
        <f>P5-1.5</f>
        <v>1.7610000000000001</v>
      </c>
    </row>
    <row r="7" spans="1:16" x14ac:dyDescent="0.25">
      <c r="A7" s="39" t="s">
        <v>21</v>
      </c>
      <c r="B7" s="39" t="s">
        <v>22</v>
      </c>
      <c r="C7" s="39" t="s">
        <v>23</v>
      </c>
      <c r="D7" s="39" t="s">
        <v>31</v>
      </c>
      <c r="E7" s="39" t="s">
        <v>55</v>
      </c>
      <c r="F7" s="39" t="s">
        <v>0</v>
      </c>
      <c r="G7" s="39" t="s">
        <v>29</v>
      </c>
      <c r="H7" s="39" t="s">
        <v>1</v>
      </c>
      <c r="I7" s="39" t="s">
        <v>2</v>
      </c>
      <c r="J7" s="39" t="s">
        <v>3</v>
      </c>
      <c r="K7" s="39" t="s">
        <v>4</v>
      </c>
      <c r="L7" s="39" t="s">
        <v>32</v>
      </c>
      <c r="N7" s="64" t="s">
        <v>51</v>
      </c>
      <c r="O7" s="64" t="s">
        <v>52</v>
      </c>
      <c r="P7" s="64" t="s">
        <v>53</v>
      </c>
    </row>
    <row r="8" spans="1:16" x14ac:dyDescent="0.25">
      <c r="A8" s="65">
        <v>42766</v>
      </c>
      <c r="B8" s="66">
        <v>0.42731481481481487</v>
      </c>
      <c r="C8" s="64">
        <v>195.33330000000001</v>
      </c>
      <c r="D8" s="64">
        <v>8.25</v>
      </c>
      <c r="E8" s="64">
        <v>3.2610000000000001</v>
      </c>
      <c r="F8" s="64">
        <v>14.686999999999999</v>
      </c>
      <c r="G8" s="64">
        <v>-4.4000000000000004</v>
      </c>
      <c r="H8" s="64">
        <v>3.5</v>
      </c>
      <c r="I8" s="64">
        <v>7.92</v>
      </c>
      <c r="J8" s="64">
        <v>10.210000000000001</v>
      </c>
      <c r="K8" s="64">
        <v>105.8115</v>
      </c>
      <c r="L8" s="64">
        <v>30.48</v>
      </c>
      <c r="O8" s="70">
        <f>IF(G8="","",IF(G8*O$2+O$3&lt;0,0,G8*O$2+O$3))</f>
        <v>1.6299999999999953E-2</v>
      </c>
      <c r="P8" s="1">
        <f>E8-P$4</f>
        <v>1.5</v>
      </c>
    </row>
    <row r="9" spans="1:16" x14ac:dyDescent="0.25">
      <c r="A9" s="65">
        <v>42766</v>
      </c>
      <c r="B9" s="66">
        <v>0.42743055555555554</v>
      </c>
      <c r="C9" s="64">
        <v>195.5</v>
      </c>
      <c r="D9" s="64">
        <v>8.23</v>
      </c>
      <c r="E9" s="64">
        <v>5.726</v>
      </c>
      <c r="F9" s="64">
        <v>14.686999999999999</v>
      </c>
      <c r="G9" s="5">
        <v>-4.4000000000000004</v>
      </c>
      <c r="H9" s="64">
        <v>3.5</v>
      </c>
      <c r="I9" s="64">
        <v>7.93</v>
      </c>
      <c r="J9" s="64">
        <v>10.14</v>
      </c>
      <c r="K9" s="64">
        <v>104.98569999999999</v>
      </c>
      <c r="L9" s="64">
        <v>30.5</v>
      </c>
      <c r="O9" s="70">
        <f t="shared" ref="O9:O33" si="0">IF(G9="","",IF(G9*O$2+O$3&lt;0,0,G9*O$2+O$3))</f>
        <v>1.6299999999999953E-2</v>
      </c>
      <c r="P9" s="1">
        <f t="shared" ref="P9:P33" si="1">E9-P$4</f>
        <v>3.9649999999999999</v>
      </c>
    </row>
    <row r="10" spans="1:16" x14ac:dyDescent="0.25">
      <c r="A10" s="65">
        <v>42766</v>
      </c>
      <c r="B10" s="66">
        <v>0.42754629629629631</v>
      </c>
      <c r="C10" s="64">
        <v>195.66669999999999</v>
      </c>
      <c r="D10" s="64">
        <v>8.18</v>
      </c>
      <c r="E10" s="64">
        <v>5.7859999999999996</v>
      </c>
      <c r="F10" s="64">
        <v>14.686999999999999</v>
      </c>
      <c r="G10" s="5">
        <v>7.1</v>
      </c>
      <c r="H10" s="64">
        <v>3.5</v>
      </c>
      <c r="I10" s="64">
        <v>7.93</v>
      </c>
      <c r="J10" s="64">
        <v>10.19</v>
      </c>
      <c r="K10" s="64">
        <v>105.3652</v>
      </c>
      <c r="L10" s="64">
        <v>30.49</v>
      </c>
      <c r="O10" s="70">
        <f t="shared" si="0"/>
        <v>0.63154999999999994</v>
      </c>
      <c r="P10" s="1">
        <f t="shared" si="1"/>
        <v>4.0249999999999995</v>
      </c>
    </row>
    <row r="11" spans="1:16" x14ac:dyDescent="0.25">
      <c r="A11" s="65">
        <v>42766</v>
      </c>
      <c r="B11" s="66">
        <v>0.42766203703703703</v>
      </c>
      <c r="C11" s="64">
        <v>195.83330000000001</v>
      </c>
      <c r="D11" s="64">
        <v>8.18</v>
      </c>
      <c r="E11" s="64">
        <v>5.8159999999999998</v>
      </c>
      <c r="F11" s="64">
        <v>14.686999999999999</v>
      </c>
      <c r="G11" s="5">
        <v>2.7</v>
      </c>
      <c r="H11" s="64">
        <v>3.5</v>
      </c>
      <c r="I11" s="64">
        <v>7.93</v>
      </c>
      <c r="J11" s="64">
        <v>10.130000000000001</v>
      </c>
      <c r="K11" s="64">
        <v>104.81319999999999</v>
      </c>
      <c r="L11" s="64">
        <v>30.48</v>
      </c>
      <c r="O11" s="70">
        <f t="shared" si="0"/>
        <v>0.39615</v>
      </c>
      <c r="P11" s="1">
        <f t="shared" si="1"/>
        <v>4.0549999999999997</v>
      </c>
    </row>
    <row r="12" spans="1:16" x14ac:dyDescent="0.25">
      <c r="A12" s="65">
        <v>42766</v>
      </c>
      <c r="B12" s="66">
        <v>0.42777777777777781</v>
      </c>
      <c r="C12" s="64">
        <v>196</v>
      </c>
      <c r="D12" s="64">
        <v>8.16</v>
      </c>
      <c r="E12" s="64">
        <v>5.7309999999999999</v>
      </c>
      <c r="F12" s="64">
        <v>14.686999999999999</v>
      </c>
      <c r="G12" s="5">
        <v>2.2999999999999998</v>
      </c>
      <c r="H12" s="64">
        <v>3.5</v>
      </c>
      <c r="I12" s="64">
        <v>7.93</v>
      </c>
      <c r="J12" s="64">
        <v>10.199999999999999</v>
      </c>
      <c r="K12" s="64">
        <v>105.4359</v>
      </c>
      <c r="L12" s="64">
        <v>30.49</v>
      </c>
      <c r="O12" s="70">
        <f t="shared" si="0"/>
        <v>0.37474999999999997</v>
      </c>
      <c r="P12" s="1">
        <f t="shared" si="1"/>
        <v>3.9699999999999998</v>
      </c>
    </row>
    <row r="13" spans="1:16" x14ac:dyDescent="0.25">
      <c r="A13" s="65">
        <v>42766</v>
      </c>
      <c r="B13" s="66">
        <v>0.42789351851851848</v>
      </c>
      <c r="C13" s="64">
        <v>196.16669999999999</v>
      </c>
      <c r="D13" s="64">
        <v>8.18</v>
      </c>
      <c r="E13" s="64">
        <v>5.7290000000000001</v>
      </c>
      <c r="F13" s="64">
        <v>14.686999999999999</v>
      </c>
      <c r="G13" s="5">
        <v>2.2000000000000002</v>
      </c>
      <c r="H13" s="64">
        <v>3.5289999999999999</v>
      </c>
      <c r="I13" s="64">
        <v>7.93</v>
      </c>
      <c r="J13" s="64">
        <v>10.26</v>
      </c>
      <c r="K13" s="64">
        <v>106.11499999999999</v>
      </c>
      <c r="L13" s="64">
        <v>30.51</v>
      </c>
      <c r="O13" s="70">
        <f t="shared" si="0"/>
        <v>0.36940000000000001</v>
      </c>
      <c r="P13" s="1">
        <f t="shared" si="1"/>
        <v>3.968</v>
      </c>
    </row>
    <row r="14" spans="1:16" x14ac:dyDescent="0.25">
      <c r="A14" s="65">
        <v>42766</v>
      </c>
      <c r="B14" s="66">
        <v>0.42800925925925926</v>
      </c>
      <c r="C14" s="64">
        <v>196.33330000000001</v>
      </c>
      <c r="D14" s="64">
        <v>8.2200000000000006</v>
      </c>
      <c r="E14" s="64">
        <v>5.7110000000000003</v>
      </c>
      <c r="F14" s="64">
        <v>14.686999999999999</v>
      </c>
      <c r="G14" s="5">
        <v>3.1</v>
      </c>
      <c r="H14" s="64">
        <v>3.5</v>
      </c>
      <c r="I14" s="64">
        <v>7.92</v>
      </c>
      <c r="J14" s="64">
        <v>10.24</v>
      </c>
      <c r="K14" s="64">
        <v>106.0909</v>
      </c>
      <c r="L14" s="64">
        <v>30.53</v>
      </c>
      <c r="O14" s="70">
        <f t="shared" si="0"/>
        <v>0.41754999999999998</v>
      </c>
      <c r="P14" s="1">
        <f t="shared" si="1"/>
        <v>3.95</v>
      </c>
    </row>
    <row r="15" spans="1:16" x14ac:dyDescent="0.25">
      <c r="A15" s="65">
        <v>42766</v>
      </c>
      <c r="B15" s="66">
        <v>0.42812500000000003</v>
      </c>
      <c r="C15" s="64">
        <v>196.5</v>
      </c>
      <c r="D15" s="64">
        <v>8.23</v>
      </c>
      <c r="E15" s="64">
        <v>6.085</v>
      </c>
      <c r="F15" s="64">
        <v>14.686999999999999</v>
      </c>
      <c r="G15" s="5">
        <v>2.7</v>
      </c>
      <c r="H15" s="64">
        <v>3.5</v>
      </c>
      <c r="I15" s="64">
        <v>7.92</v>
      </c>
      <c r="J15" s="64">
        <v>10.24</v>
      </c>
      <c r="K15" s="64">
        <v>106.0365</v>
      </c>
      <c r="L15" s="64">
        <v>30.52</v>
      </c>
      <c r="O15" s="70">
        <f t="shared" si="0"/>
        <v>0.39615</v>
      </c>
      <c r="P15" s="1">
        <f t="shared" si="1"/>
        <v>4.3239999999999998</v>
      </c>
    </row>
    <row r="16" spans="1:16" x14ac:dyDescent="0.25">
      <c r="A16" s="65">
        <v>42766</v>
      </c>
      <c r="B16" s="66">
        <v>0.42824074074074076</v>
      </c>
      <c r="C16" s="64">
        <v>196.66669999999999</v>
      </c>
      <c r="D16" s="64">
        <v>8.24</v>
      </c>
      <c r="E16" s="64">
        <v>10.022</v>
      </c>
      <c r="F16" s="64">
        <v>14.686999999999999</v>
      </c>
      <c r="G16" s="5">
        <v>0.2</v>
      </c>
      <c r="H16" s="64">
        <v>3.5</v>
      </c>
      <c r="I16" s="64">
        <v>7.93</v>
      </c>
      <c r="J16" s="64">
        <v>10.25</v>
      </c>
      <c r="K16" s="64">
        <v>106.2068</v>
      </c>
      <c r="L16" s="64">
        <v>30.53</v>
      </c>
      <c r="O16" s="70">
        <f t="shared" si="0"/>
        <v>0.26239999999999997</v>
      </c>
      <c r="P16" s="1">
        <f t="shared" si="1"/>
        <v>8.2609999999999992</v>
      </c>
    </row>
    <row r="17" spans="1:16" x14ac:dyDescent="0.25">
      <c r="A17" s="65">
        <v>42766</v>
      </c>
      <c r="B17" s="66">
        <v>0.42835648148148148</v>
      </c>
      <c r="C17" s="64">
        <v>196.83330000000001</v>
      </c>
      <c r="D17" s="64">
        <v>8.24</v>
      </c>
      <c r="E17" s="64">
        <v>11.771000000000001</v>
      </c>
      <c r="F17" s="64">
        <v>14.686999999999999</v>
      </c>
      <c r="G17" s="5">
        <v>-1.8</v>
      </c>
      <c r="H17" s="64">
        <v>3.5</v>
      </c>
      <c r="I17" s="64">
        <v>7.93</v>
      </c>
      <c r="J17" s="64">
        <v>10.27</v>
      </c>
      <c r="K17" s="64">
        <v>106.345</v>
      </c>
      <c r="L17" s="64">
        <v>30.47</v>
      </c>
      <c r="O17" s="70">
        <f t="shared" si="0"/>
        <v>0.15539999999999998</v>
      </c>
      <c r="P17" s="1">
        <f t="shared" si="1"/>
        <v>10.010000000000002</v>
      </c>
    </row>
    <row r="18" spans="1:16" x14ac:dyDescent="0.25">
      <c r="A18" s="65">
        <v>42766</v>
      </c>
      <c r="B18" s="66">
        <v>0.4284722222222222</v>
      </c>
      <c r="C18" s="64">
        <v>197</v>
      </c>
      <c r="D18" s="64">
        <v>8.23</v>
      </c>
      <c r="E18" s="64">
        <v>14.378</v>
      </c>
      <c r="F18" s="64">
        <v>14.686999999999999</v>
      </c>
      <c r="G18" s="5">
        <v>-2.5</v>
      </c>
      <c r="H18" s="64">
        <v>3.5</v>
      </c>
      <c r="I18" s="64">
        <v>7.93</v>
      </c>
      <c r="J18" s="64">
        <v>10.220000000000001</v>
      </c>
      <c r="K18" s="64">
        <v>105.85120000000001</v>
      </c>
      <c r="L18" s="64">
        <v>30.49</v>
      </c>
      <c r="O18" s="70">
        <f t="shared" si="0"/>
        <v>0.11794999999999997</v>
      </c>
      <c r="P18" s="1">
        <f t="shared" si="1"/>
        <v>12.617000000000001</v>
      </c>
    </row>
    <row r="19" spans="1:16" x14ac:dyDescent="0.25">
      <c r="A19" s="65">
        <v>42766</v>
      </c>
      <c r="B19" s="66">
        <v>0.42858796296296298</v>
      </c>
      <c r="C19" s="64">
        <v>197.16669999999999</v>
      </c>
      <c r="D19" s="64">
        <v>8.24</v>
      </c>
      <c r="E19" s="64">
        <v>16.613</v>
      </c>
      <c r="F19" s="64">
        <v>14.686999999999999</v>
      </c>
      <c r="G19" s="5">
        <v>-3</v>
      </c>
      <c r="H19" s="64">
        <v>3.5289999999999999</v>
      </c>
      <c r="I19" s="64">
        <v>7.93</v>
      </c>
      <c r="J19" s="64">
        <v>10.220000000000001</v>
      </c>
      <c r="K19" s="64">
        <v>105.8266</v>
      </c>
      <c r="L19" s="64">
        <v>30.49</v>
      </c>
      <c r="O19" s="70">
        <f t="shared" si="0"/>
        <v>9.1199999999999976E-2</v>
      </c>
      <c r="P19" s="1">
        <f t="shared" si="1"/>
        <v>14.852</v>
      </c>
    </row>
    <row r="20" spans="1:16" x14ac:dyDescent="0.25">
      <c r="A20" s="65">
        <v>42766</v>
      </c>
      <c r="B20" s="66">
        <v>0.42870370370370375</v>
      </c>
      <c r="C20" s="64">
        <v>197.33330000000001</v>
      </c>
      <c r="D20" s="64">
        <v>8.24</v>
      </c>
      <c r="E20" s="64">
        <v>19.547999999999998</v>
      </c>
      <c r="F20" s="64">
        <v>14.686999999999999</v>
      </c>
      <c r="G20" s="5">
        <v>-3.5</v>
      </c>
      <c r="H20" s="64">
        <v>3.5</v>
      </c>
      <c r="I20" s="64">
        <v>7.93</v>
      </c>
      <c r="J20" s="64">
        <v>10.210000000000001</v>
      </c>
      <c r="K20" s="64">
        <v>105.6991</v>
      </c>
      <c r="L20" s="64">
        <v>30.47</v>
      </c>
      <c r="O20" s="70">
        <f t="shared" si="0"/>
        <v>6.444999999999998E-2</v>
      </c>
      <c r="P20" s="1">
        <f t="shared" si="1"/>
        <v>17.786999999999999</v>
      </c>
    </row>
    <row r="21" spans="1:16" x14ac:dyDescent="0.25">
      <c r="A21" s="65">
        <v>42766</v>
      </c>
      <c r="B21" s="66">
        <v>0.42881944444444442</v>
      </c>
      <c r="C21" s="64">
        <v>197.5</v>
      </c>
      <c r="D21" s="64">
        <v>8.32</v>
      </c>
      <c r="E21" s="64">
        <v>23.077000000000002</v>
      </c>
      <c r="F21" s="64">
        <v>14.686999999999999</v>
      </c>
      <c r="G21" s="5">
        <v>-2.9</v>
      </c>
      <c r="H21" s="64">
        <v>3.5289999999999999</v>
      </c>
      <c r="I21" s="64">
        <v>7.91</v>
      </c>
      <c r="J21" s="64">
        <v>10.24</v>
      </c>
      <c r="K21" s="64">
        <v>106.3486</v>
      </c>
      <c r="L21" s="64">
        <v>30.61</v>
      </c>
      <c r="O21" s="70">
        <f t="shared" si="0"/>
        <v>9.6549999999999997E-2</v>
      </c>
      <c r="P21" s="1">
        <f t="shared" si="1"/>
        <v>21.316000000000003</v>
      </c>
    </row>
    <row r="22" spans="1:16" x14ac:dyDescent="0.25">
      <c r="A22" s="65">
        <v>42766</v>
      </c>
      <c r="B22" s="66">
        <v>0.4289351851851852</v>
      </c>
      <c r="C22" s="64">
        <v>197.66669999999999</v>
      </c>
      <c r="D22" s="64">
        <v>8.41</v>
      </c>
      <c r="E22" s="64">
        <v>24.56</v>
      </c>
      <c r="F22" s="64">
        <v>14.686999999999999</v>
      </c>
      <c r="G22" s="5">
        <v>-3.3</v>
      </c>
      <c r="H22" s="64">
        <v>3.5289999999999999</v>
      </c>
      <c r="I22" s="64">
        <v>7.91</v>
      </c>
      <c r="J22" s="64">
        <v>9.9600000000000009</v>
      </c>
      <c r="K22" s="64">
        <v>103.58669999999999</v>
      </c>
      <c r="L22" s="64">
        <v>30.46</v>
      </c>
      <c r="O22" s="70">
        <f t="shared" si="0"/>
        <v>7.5149999999999995E-2</v>
      </c>
      <c r="P22" s="1">
        <f t="shared" si="1"/>
        <v>22.798999999999999</v>
      </c>
    </row>
    <row r="23" spans="1:16" x14ac:dyDescent="0.25">
      <c r="A23" s="65">
        <v>42766</v>
      </c>
      <c r="B23" s="66">
        <v>0.42905092592592592</v>
      </c>
      <c r="C23" s="64">
        <v>197.83330000000001</v>
      </c>
      <c r="D23" s="64">
        <v>8.42</v>
      </c>
      <c r="E23" s="64">
        <v>29.469000000000001</v>
      </c>
      <c r="F23" s="64">
        <v>14.686999999999999</v>
      </c>
      <c r="G23" s="5">
        <v>0</v>
      </c>
      <c r="H23" s="64">
        <v>3.5</v>
      </c>
      <c r="I23" s="64">
        <v>7.92</v>
      </c>
      <c r="J23" s="64">
        <v>9.84</v>
      </c>
      <c r="K23" s="64">
        <v>102.4539</v>
      </c>
      <c r="L23" s="64">
        <v>30.63</v>
      </c>
      <c r="O23" s="70">
        <f t="shared" si="0"/>
        <v>0.25169999999999998</v>
      </c>
      <c r="P23" s="1">
        <f t="shared" si="1"/>
        <v>27.708000000000002</v>
      </c>
    </row>
    <row r="24" spans="1:16" x14ac:dyDescent="0.25">
      <c r="A24" s="65">
        <v>42766</v>
      </c>
      <c r="B24" s="66">
        <v>0.4291666666666667</v>
      </c>
      <c r="C24" s="64">
        <v>198</v>
      </c>
      <c r="D24" s="64">
        <v>8.51</v>
      </c>
      <c r="E24" s="64">
        <v>34.531999999999996</v>
      </c>
      <c r="F24" s="64">
        <v>14.686999999999999</v>
      </c>
      <c r="G24" s="5">
        <v>-2.8</v>
      </c>
      <c r="H24" s="64">
        <v>3.5</v>
      </c>
      <c r="I24" s="64">
        <v>7.9</v>
      </c>
      <c r="J24" s="64">
        <v>9.77</v>
      </c>
      <c r="K24" s="64">
        <v>101.9011</v>
      </c>
      <c r="L24" s="64">
        <v>30.68</v>
      </c>
      <c r="O24" s="70">
        <f t="shared" si="0"/>
        <v>0.10189999999999999</v>
      </c>
      <c r="P24" s="1">
        <f t="shared" si="1"/>
        <v>32.770999999999994</v>
      </c>
    </row>
    <row r="25" spans="1:16" x14ac:dyDescent="0.25">
      <c r="A25" s="65">
        <v>42766</v>
      </c>
      <c r="B25" s="66">
        <v>0.42928240740740736</v>
      </c>
      <c r="C25" s="64">
        <v>198.16669999999999</v>
      </c>
      <c r="D25" s="64">
        <v>8.5500000000000007</v>
      </c>
      <c r="E25" s="64">
        <v>36.523000000000003</v>
      </c>
      <c r="F25" s="64">
        <v>14.686999999999999</v>
      </c>
      <c r="G25" s="5">
        <v>-4.0999999999999996</v>
      </c>
      <c r="H25" s="64">
        <v>3.5289999999999999</v>
      </c>
      <c r="I25" s="64">
        <v>7.9</v>
      </c>
      <c r="J25" s="64">
        <v>9.51</v>
      </c>
      <c r="K25" s="64">
        <v>99.311499999999995</v>
      </c>
      <c r="L25" s="64">
        <v>30.66</v>
      </c>
      <c r="O25" s="70">
        <f t="shared" si="0"/>
        <v>3.234999999999999E-2</v>
      </c>
      <c r="P25" s="1">
        <f t="shared" si="1"/>
        <v>34.762</v>
      </c>
    </row>
    <row r="26" spans="1:16" x14ac:dyDescent="0.25">
      <c r="A26" s="65">
        <v>42766</v>
      </c>
      <c r="B26" s="66">
        <v>0.42939814814814814</v>
      </c>
      <c r="C26" s="64">
        <v>198.33330000000001</v>
      </c>
      <c r="D26" s="64">
        <v>8.57</v>
      </c>
      <c r="E26" s="64">
        <v>37.029000000000003</v>
      </c>
      <c r="F26" s="64">
        <v>14.686999999999999</v>
      </c>
      <c r="G26" s="5">
        <v>-3.8</v>
      </c>
      <c r="H26" s="64">
        <v>3.5</v>
      </c>
      <c r="I26" s="64">
        <v>7.9</v>
      </c>
      <c r="J26" s="64">
        <v>9.3800000000000008</v>
      </c>
      <c r="K26" s="64">
        <v>97.944800000000001</v>
      </c>
      <c r="L26" s="64">
        <v>30.65</v>
      </c>
      <c r="O26" s="70">
        <f t="shared" si="0"/>
        <v>4.8399999999999999E-2</v>
      </c>
      <c r="P26" s="1">
        <f t="shared" si="1"/>
        <v>35.268000000000001</v>
      </c>
    </row>
    <row r="27" spans="1:16" x14ac:dyDescent="0.25">
      <c r="A27" s="65">
        <v>42766</v>
      </c>
      <c r="B27" s="66">
        <v>0.42951388888888892</v>
      </c>
      <c r="C27" s="64">
        <v>198.5</v>
      </c>
      <c r="D27" s="64">
        <v>8.57</v>
      </c>
      <c r="E27" s="64">
        <v>39.194000000000003</v>
      </c>
      <c r="F27" s="64">
        <v>14.686999999999999</v>
      </c>
      <c r="G27" s="5">
        <v>-4.0999999999999996</v>
      </c>
      <c r="H27" s="64">
        <v>3.5289999999999999</v>
      </c>
      <c r="I27" s="64">
        <v>7.89</v>
      </c>
      <c r="J27" s="64">
        <v>9.2799999999999994</v>
      </c>
      <c r="K27" s="64">
        <v>96.973600000000005</v>
      </c>
      <c r="L27" s="64">
        <v>30.67</v>
      </c>
      <c r="O27" s="70">
        <f t="shared" si="0"/>
        <v>3.234999999999999E-2</v>
      </c>
      <c r="P27" s="1">
        <f t="shared" si="1"/>
        <v>37.433</v>
      </c>
    </row>
    <row r="28" spans="1:16" x14ac:dyDescent="0.25">
      <c r="A28" s="65">
        <v>42766</v>
      </c>
      <c r="B28" s="66">
        <v>0.42962962962962964</v>
      </c>
      <c r="C28" s="64">
        <v>198.66669999999999</v>
      </c>
      <c r="D28" s="64">
        <v>8.58</v>
      </c>
      <c r="E28" s="64">
        <v>38.146000000000001</v>
      </c>
      <c r="F28" s="64">
        <v>14.686999999999999</v>
      </c>
      <c r="G28" s="5">
        <v>-3.7</v>
      </c>
      <c r="H28" s="64">
        <v>3.5</v>
      </c>
      <c r="I28" s="64">
        <v>7.9</v>
      </c>
      <c r="J28" s="64">
        <v>9.2200000000000006</v>
      </c>
      <c r="K28" s="64">
        <v>96.284599999999998</v>
      </c>
      <c r="L28" s="64">
        <v>30.64</v>
      </c>
      <c r="O28" s="70">
        <f t="shared" si="0"/>
        <v>5.3749999999999964E-2</v>
      </c>
      <c r="P28" s="1">
        <f t="shared" si="1"/>
        <v>36.384999999999998</v>
      </c>
    </row>
    <row r="29" spans="1:16" x14ac:dyDescent="0.25">
      <c r="A29" s="65">
        <v>42766</v>
      </c>
      <c r="B29" s="66">
        <v>0.42974537037037036</v>
      </c>
      <c r="C29" s="64">
        <v>198.83330000000001</v>
      </c>
      <c r="D29" s="64">
        <v>8.59</v>
      </c>
      <c r="E29" s="64">
        <v>41.954000000000001</v>
      </c>
      <c r="F29" s="64">
        <v>14.686999999999999</v>
      </c>
      <c r="G29" s="5">
        <v>-3.2</v>
      </c>
      <c r="H29" s="64">
        <v>3.5</v>
      </c>
      <c r="I29" s="64">
        <v>7.88</v>
      </c>
      <c r="J29" s="64">
        <v>9.19</v>
      </c>
      <c r="K29" s="64">
        <v>96.105999999999995</v>
      </c>
      <c r="L29" s="64">
        <v>30.69</v>
      </c>
      <c r="O29" s="70">
        <f t="shared" si="0"/>
        <v>8.049999999999996E-2</v>
      </c>
      <c r="P29" s="1">
        <f t="shared" si="1"/>
        <v>40.192999999999998</v>
      </c>
    </row>
    <row r="30" spans="1:16" x14ac:dyDescent="0.25">
      <c r="A30" s="65">
        <v>42766</v>
      </c>
      <c r="B30" s="66">
        <v>0.42986111111111108</v>
      </c>
      <c r="C30" s="64">
        <v>199</v>
      </c>
      <c r="D30" s="64">
        <v>8.59</v>
      </c>
      <c r="E30" s="64">
        <v>41.625999999999998</v>
      </c>
      <c r="F30" s="64">
        <v>14.686999999999999</v>
      </c>
      <c r="G30" s="5">
        <v>-3.4</v>
      </c>
      <c r="H30" s="64">
        <v>3.5</v>
      </c>
      <c r="I30" s="64">
        <v>7.88</v>
      </c>
      <c r="J30" s="64">
        <v>9.1</v>
      </c>
      <c r="K30" s="64">
        <v>95.135599999999997</v>
      </c>
      <c r="L30" s="64">
        <v>30.69</v>
      </c>
      <c r="O30" s="70">
        <f t="shared" si="0"/>
        <v>6.9800000000000001E-2</v>
      </c>
      <c r="P30" s="1">
        <f t="shared" si="1"/>
        <v>39.864999999999995</v>
      </c>
    </row>
    <row r="31" spans="1:16" x14ac:dyDescent="0.25">
      <c r="A31" s="65">
        <v>42766</v>
      </c>
      <c r="B31" s="66">
        <v>0.42997685185185186</v>
      </c>
      <c r="C31" s="64">
        <v>199.16669999999999</v>
      </c>
      <c r="D31" s="64">
        <v>8.6</v>
      </c>
      <c r="E31" s="64">
        <v>41.642000000000003</v>
      </c>
      <c r="F31" s="64">
        <v>14.686999999999999</v>
      </c>
      <c r="G31" s="5">
        <v>-3</v>
      </c>
      <c r="H31" s="64">
        <v>3.5289999999999999</v>
      </c>
      <c r="I31" s="64">
        <v>7.88</v>
      </c>
      <c r="J31" s="64">
        <v>9.0399999999999991</v>
      </c>
      <c r="K31" s="64">
        <v>94.560400000000001</v>
      </c>
      <c r="L31" s="64">
        <v>30.67</v>
      </c>
      <c r="O31" s="70">
        <f t="shared" si="0"/>
        <v>9.1199999999999976E-2</v>
      </c>
      <c r="P31" s="1">
        <f t="shared" si="1"/>
        <v>39.881</v>
      </c>
    </row>
    <row r="32" spans="1:16" x14ac:dyDescent="0.25">
      <c r="A32" s="65">
        <v>42766</v>
      </c>
      <c r="B32" s="66">
        <v>0.43009259259259264</v>
      </c>
      <c r="C32" s="64">
        <v>199.33330000000001</v>
      </c>
      <c r="D32" s="64">
        <v>8.6</v>
      </c>
      <c r="E32" s="64">
        <v>41.881999999999998</v>
      </c>
      <c r="F32" s="64">
        <v>14.686999999999999</v>
      </c>
      <c r="G32" s="5">
        <v>-3.4</v>
      </c>
      <c r="H32" s="64">
        <v>3.5289999999999999</v>
      </c>
      <c r="I32" s="64">
        <v>7.88</v>
      </c>
      <c r="J32" s="64">
        <v>9.02</v>
      </c>
      <c r="K32" s="64">
        <v>94.273399999999995</v>
      </c>
      <c r="L32" s="64">
        <v>30.67</v>
      </c>
      <c r="O32" s="70">
        <f t="shared" si="0"/>
        <v>6.9800000000000001E-2</v>
      </c>
      <c r="P32" s="1">
        <f t="shared" si="1"/>
        <v>40.120999999999995</v>
      </c>
    </row>
    <row r="33" spans="1:16" x14ac:dyDescent="0.25">
      <c r="A33" s="65">
        <v>42766</v>
      </c>
      <c r="B33" s="66">
        <v>0.4302083333333333</v>
      </c>
      <c r="C33" s="64">
        <v>199.5</v>
      </c>
      <c r="D33" s="64">
        <v>8.6</v>
      </c>
      <c r="E33" s="64">
        <v>41.536999999999999</v>
      </c>
      <c r="F33" s="64">
        <v>14.686999999999999</v>
      </c>
      <c r="G33" s="5">
        <v>-3.6</v>
      </c>
      <c r="H33" s="64">
        <v>3.5289999999999999</v>
      </c>
      <c r="I33" s="64">
        <v>7.88</v>
      </c>
      <c r="J33" s="64">
        <v>9</v>
      </c>
      <c r="K33" s="64">
        <v>94.117599999999996</v>
      </c>
      <c r="L33" s="64">
        <v>30.68</v>
      </c>
      <c r="O33" s="70">
        <f t="shared" si="0"/>
        <v>5.9099999999999986E-2</v>
      </c>
      <c r="P33" s="1">
        <f t="shared" si="1"/>
        <v>39.775999999999996</v>
      </c>
    </row>
    <row r="34" spans="1:16" x14ac:dyDescent="0.25">
      <c r="A34" s="65">
        <v>42766</v>
      </c>
      <c r="B34" s="66">
        <v>0.43032407407407408</v>
      </c>
      <c r="C34" s="64">
        <v>199.66669999999999</v>
      </c>
      <c r="D34" s="64">
        <v>8.59</v>
      </c>
      <c r="E34" s="64">
        <v>41.290999999999997</v>
      </c>
      <c r="F34" s="64">
        <v>14.686999999999999</v>
      </c>
      <c r="G34" s="5">
        <v>-3.7</v>
      </c>
      <c r="H34" s="64">
        <v>3.5289999999999999</v>
      </c>
      <c r="I34" s="64">
        <v>7.88</v>
      </c>
      <c r="J34" s="64">
        <v>9.02</v>
      </c>
      <c r="K34" s="64">
        <v>94.244299999999996</v>
      </c>
      <c r="L34" s="64">
        <v>30.67</v>
      </c>
      <c r="O34" s="70">
        <f t="shared" ref="O34:O97" si="2">IF(G34="","",IF(G34*O$2+O$3&lt;0,0,G34*O$2+O$3))</f>
        <v>5.3749999999999964E-2</v>
      </c>
      <c r="P34" s="1">
        <f t="shared" ref="P34:P97" si="3">E34-P$4</f>
        <v>39.529999999999994</v>
      </c>
    </row>
    <row r="35" spans="1:16" x14ac:dyDescent="0.25">
      <c r="A35" s="65">
        <v>42766</v>
      </c>
      <c r="B35" s="66">
        <v>0.4304398148148148</v>
      </c>
      <c r="C35" s="64">
        <v>199.83330000000001</v>
      </c>
      <c r="D35" s="64">
        <v>8.58</v>
      </c>
      <c r="E35" s="64">
        <v>41.405999999999999</v>
      </c>
      <c r="F35" s="64">
        <v>14.686999999999999</v>
      </c>
      <c r="G35" s="5">
        <v>-4</v>
      </c>
      <c r="H35" s="64">
        <v>3.5289999999999999</v>
      </c>
      <c r="I35" s="64">
        <v>7.88</v>
      </c>
      <c r="J35" s="64">
        <v>9.0399999999999991</v>
      </c>
      <c r="K35" s="64">
        <v>94.478300000000004</v>
      </c>
      <c r="L35" s="64">
        <v>30.67</v>
      </c>
      <c r="O35" s="70">
        <f t="shared" si="2"/>
        <v>3.7699999999999984E-2</v>
      </c>
      <c r="P35" s="1">
        <f t="shared" si="3"/>
        <v>39.644999999999996</v>
      </c>
    </row>
    <row r="36" spans="1:16" x14ac:dyDescent="0.25">
      <c r="A36" s="65">
        <v>42766</v>
      </c>
      <c r="B36" s="66">
        <v>0.43055555555555558</v>
      </c>
      <c r="C36" s="64">
        <v>200</v>
      </c>
      <c r="D36" s="64">
        <v>8.58</v>
      </c>
      <c r="E36" s="64">
        <v>41.356999999999999</v>
      </c>
      <c r="F36" s="64">
        <v>14.686999999999999</v>
      </c>
      <c r="G36" s="5">
        <v>-4.0999999999999996</v>
      </c>
      <c r="H36" s="64">
        <v>3.5289999999999999</v>
      </c>
      <c r="I36" s="64">
        <v>7.88</v>
      </c>
      <c r="J36" s="64">
        <v>9.0500000000000007</v>
      </c>
      <c r="K36" s="64">
        <v>94.606899999999996</v>
      </c>
      <c r="L36" s="64">
        <v>30.65</v>
      </c>
      <c r="O36" s="70">
        <f t="shared" si="2"/>
        <v>3.234999999999999E-2</v>
      </c>
      <c r="P36" s="1">
        <f t="shared" si="3"/>
        <v>39.595999999999997</v>
      </c>
    </row>
    <row r="37" spans="1:16" x14ac:dyDescent="0.25">
      <c r="A37" s="65">
        <v>42766</v>
      </c>
      <c r="B37" s="66">
        <v>0.43067129629629625</v>
      </c>
      <c r="C37" s="64">
        <v>200.16669999999999</v>
      </c>
      <c r="D37" s="64">
        <v>8.58</v>
      </c>
      <c r="E37" s="64">
        <v>41.444000000000003</v>
      </c>
      <c r="F37" s="64">
        <v>14.686999999999999</v>
      </c>
      <c r="G37" s="5">
        <v>-3.8</v>
      </c>
      <c r="H37" s="64">
        <v>3.5</v>
      </c>
      <c r="I37" s="64">
        <v>7.88</v>
      </c>
      <c r="J37" s="64">
        <v>9.06</v>
      </c>
      <c r="K37" s="64">
        <v>94.706500000000005</v>
      </c>
      <c r="L37" s="64">
        <v>30.65</v>
      </c>
      <c r="O37" s="70">
        <f t="shared" si="2"/>
        <v>4.8399999999999999E-2</v>
      </c>
      <c r="P37" s="1">
        <f t="shared" si="3"/>
        <v>39.683</v>
      </c>
    </row>
    <row r="38" spans="1:16" x14ac:dyDescent="0.25">
      <c r="A38" s="65">
        <v>42766</v>
      </c>
      <c r="B38" s="66">
        <v>0.43078703703703702</v>
      </c>
      <c r="C38" s="64">
        <v>200.33330000000001</v>
      </c>
      <c r="D38" s="64">
        <v>8.58</v>
      </c>
      <c r="E38" s="64">
        <v>41.470999999999997</v>
      </c>
      <c r="F38" s="64">
        <v>14.686999999999999</v>
      </c>
      <c r="G38" s="5">
        <v>-3.9</v>
      </c>
      <c r="H38" s="64">
        <v>3.5</v>
      </c>
      <c r="I38" s="64">
        <v>7.87</v>
      </c>
      <c r="J38" s="64">
        <v>9.0500000000000007</v>
      </c>
      <c r="K38" s="64">
        <v>94.5227</v>
      </c>
      <c r="L38" s="64">
        <v>30.65</v>
      </c>
      <c r="O38" s="70">
        <f t="shared" si="2"/>
        <v>4.3049999999999977E-2</v>
      </c>
      <c r="P38" s="1">
        <f t="shared" si="3"/>
        <v>39.709999999999994</v>
      </c>
    </row>
    <row r="39" spans="1:16" x14ac:dyDescent="0.25">
      <c r="A39" s="65">
        <v>42766</v>
      </c>
      <c r="B39" s="66">
        <v>0.4309027777777778</v>
      </c>
      <c r="C39" s="64">
        <v>200.5</v>
      </c>
      <c r="D39" s="64">
        <v>8.58</v>
      </c>
      <c r="E39" s="64">
        <v>41.344999999999999</v>
      </c>
      <c r="F39" s="64">
        <v>14.686999999999999</v>
      </c>
      <c r="G39" s="5">
        <v>-3.9</v>
      </c>
      <c r="H39" s="64">
        <v>3.5</v>
      </c>
      <c r="I39" s="64">
        <v>7.87</v>
      </c>
      <c r="J39" s="64">
        <v>9.0500000000000007</v>
      </c>
      <c r="K39" s="64">
        <v>94.5471</v>
      </c>
      <c r="L39" s="64">
        <v>30.67</v>
      </c>
      <c r="O39" s="70">
        <f t="shared" si="2"/>
        <v>4.3049999999999977E-2</v>
      </c>
      <c r="P39" s="1">
        <f t="shared" si="3"/>
        <v>39.583999999999996</v>
      </c>
    </row>
    <row r="40" spans="1:16" x14ac:dyDescent="0.25">
      <c r="A40" s="65">
        <v>42766</v>
      </c>
      <c r="B40" s="66">
        <v>0.43101851851851852</v>
      </c>
      <c r="C40" s="64">
        <v>200.66669999999999</v>
      </c>
      <c r="D40" s="64">
        <v>8.58</v>
      </c>
      <c r="E40" s="64">
        <v>41.58</v>
      </c>
      <c r="F40" s="64">
        <v>14.686999999999999</v>
      </c>
      <c r="G40" s="5">
        <v>-3.8</v>
      </c>
      <c r="H40" s="64">
        <v>3.5</v>
      </c>
      <c r="I40" s="64">
        <v>7.87</v>
      </c>
      <c r="J40" s="64">
        <v>9.0299999999999994</v>
      </c>
      <c r="K40" s="64">
        <v>94.3536</v>
      </c>
      <c r="L40" s="64">
        <v>30.65</v>
      </c>
      <c r="O40" s="70">
        <f t="shared" si="2"/>
        <v>4.8399999999999999E-2</v>
      </c>
      <c r="P40" s="1">
        <f t="shared" si="3"/>
        <v>39.818999999999996</v>
      </c>
    </row>
    <row r="41" spans="1:16" x14ac:dyDescent="0.25">
      <c r="A41" s="65">
        <v>42766</v>
      </c>
      <c r="B41" s="66">
        <v>0.43113425925925924</v>
      </c>
      <c r="C41" s="64">
        <v>200.83330000000001</v>
      </c>
      <c r="D41" s="64">
        <v>8.58</v>
      </c>
      <c r="E41" s="64">
        <v>41.558</v>
      </c>
      <c r="F41" s="64">
        <v>14.686999999999999</v>
      </c>
      <c r="G41" s="5">
        <v>-4</v>
      </c>
      <c r="H41" s="64">
        <v>3.5</v>
      </c>
      <c r="I41" s="64">
        <v>7.87</v>
      </c>
      <c r="J41" s="64">
        <v>9.0299999999999994</v>
      </c>
      <c r="K41" s="64">
        <v>94.334299999999999</v>
      </c>
      <c r="L41" s="64">
        <v>30.66</v>
      </c>
      <c r="O41" s="70">
        <f t="shared" si="2"/>
        <v>3.7699999999999984E-2</v>
      </c>
      <c r="P41" s="1">
        <f t="shared" si="3"/>
        <v>39.796999999999997</v>
      </c>
    </row>
    <row r="42" spans="1:16" x14ac:dyDescent="0.25">
      <c r="A42" s="65">
        <v>42766</v>
      </c>
      <c r="B42" s="66">
        <v>0.43124999999999997</v>
      </c>
      <c r="C42" s="64">
        <v>201</v>
      </c>
      <c r="D42" s="64">
        <v>8.58</v>
      </c>
      <c r="E42" s="64">
        <v>41.841999999999999</v>
      </c>
      <c r="F42" s="64">
        <v>14.686999999999999</v>
      </c>
      <c r="G42" s="5">
        <v>-3.8</v>
      </c>
      <c r="H42" s="64">
        <v>3.5289999999999999</v>
      </c>
      <c r="I42" s="64">
        <v>7.87</v>
      </c>
      <c r="J42" s="64">
        <v>9.0399999999999991</v>
      </c>
      <c r="K42" s="64">
        <v>94.441199999999995</v>
      </c>
      <c r="L42" s="64">
        <v>30.66</v>
      </c>
      <c r="O42" s="70">
        <f t="shared" si="2"/>
        <v>4.8399999999999999E-2</v>
      </c>
      <c r="P42" s="1">
        <f t="shared" si="3"/>
        <v>40.080999999999996</v>
      </c>
    </row>
    <row r="43" spans="1:16" x14ac:dyDescent="0.25">
      <c r="A43" s="65">
        <v>42766</v>
      </c>
      <c r="B43" s="66">
        <v>0.43136574074074074</v>
      </c>
      <c r="C43" s="64">
        <v>201.16669999999999</v>
      </c>
      <c r="D43" s="64">
        <v>8.59</v>
      </c>
      <c r="E43" s="64">
        <v>41.47</v>
      </c>
      <c r="F43" s="64">
        <v>14.686999999999999</v>
      </c>
      <c r="G43" s="5">
        <v>-3.8</v>
      </c>
      <c r="H43" s="64">
        <v>3.5</v>
      </c>
      <c r="I43" s="64">
        <v>7.87</v>
      </c>
      <c r="J43" s="64">
        <v>9.0299999999999994</v>
      </c>
      <c r="K43" s="64">
        <v>94.357100000000003</v>
      </c>
      <c r="L43" s="64">
        <v>30.68</v>
      </c>
      <c r="O43" s="70">
        <f t="shared" si="2"/>
        <v>4.8399999999999999E-2</v>
      </c>
      <c r="P43" s="1">
        <f t="shared" si="3"/>
        <v>39.708999999999996</v>
      </c>
    </row>
    <row r="44" spans="1:16" x14ac:dyDescent="0.25">
      <c r="A44" s="65">
        <v>42766</v>
      </c>
      <c r="B44" s="66">
        <v>0.43148148148148152</v>
      </c>
      <c r="C44" s="64">
        <v>201.33330000000001</v>
      </c>
      <c r="D44" s="64">
        <v>8.59</v>
      </c>
      <c r="E44" s="64">
        <v>41.454000000000001</v>
      </c>
      <c r="F44" s="64">
        <v>14.686999999999999</v>
      </c>
      <c r="G44" s="5">
        <v>-3.7</v>
      </c>
      <c r="H44" s="64">
        <v>3.5</v>
      </c>
      <c r="I44" s="64">
        <v>7.87</v>
      </c>
      <c r="J44" s="64">
        <v>9.01</v>
      </c>
      <c r="K44" s="64">
        <v>94.235399999999998</v>
      </c>
      <c r="L44" s="64">
        <v>30.68</v>
      </c>
      <c r="O44" s="70">
        <f t="shared" si="2"/>
        <v>5.3749999999999964E-2</v>
      </c>
      <c r="P44" s="1">
        <f t="shared" si="3"/>
        <v>39.692999999999998</v>
      </c>
    </row>
    <row r="45" spans="1:16" x14ac:dyDescent="0.25">
      <c r="A45" s="65">
        <v>42766</v>
      </c>
      <c r="B45" s="66">
        <v>0.43159722222222219</v>
      </c>
      <c r="C45" s="64">
        <v>201.5</v>
      </c>
      <c r="D45" s="64">
        <v>8.59</v>
      </c>
      <c r="E45" s="64">
        <v>41.268000000000001</v>
      </c>
      <c r="F45" s="64">
        <v>14.686999999999999</v>
      </c>
      <c r="G45" s="5">
        <v>-3.2</v>
      </c>
      <c r="H45" s="64">
        <v>3.5</v>
      </c>
      <c r="I45" s="64">
        <v>7.87</v>
      </c>
      <c r="J45" s="64">
        <v>9.01</v>
      </c>
      <c r="K45" s="64">
        <v>94.209400000000002</v>
      </c>
      <c r="L45" s="64">
        <v>30.7</v>
      </c>
      <c r="O45" s="70">
        <f t="shared" si="2"/>
        <v>8.049999999999996E-2</v>
      </c>
      <c r="P45" s="1">
        <f t="shared" si="3"/>
        <v>39.506999999999998</v>
      </c>
    </row>
    <row r="46" spans="1:16" x14ac:dyDescent="0.25">
      <c r="A46" s="65">
        <v>42766</v>
      </c>
      <c r="B46" s="66">
        <v>0.43171296296296297</v>
      </c>
      <c r="C46" s="64">
        <v>201.66669999999999</v>
      </c>
      <c r="D46" s="64">
        <v>8.6</v>
      </c>
      <c r="E46" s="64">
        <v>41.148000000000003</v>
      </c>
      <c r="F46" s="64">
        <v>14.686999999999999</v>
      </c>
      <c r="G46" s="5">
        <v>-3.2</v>
      </c>
      <c r="H46" s="64">
        <v>3.5289999999999999</v>
      </c>
      <c r="I46" s="64">
        <v>7.87</v>
      </c>
      <c r="J46" s="64">
        <v>8.99</v>
      </c>
      <c r="K46" s="64">
        <v>93.994600000000005</v>
      </c>
      <c r="L46" s="64">
        <v>30.7</v>
      </c>
      <c r="O46" s="70">
        <f t="shared" si="2"/>
        <v>8.049999999999996E-2</v>
      </c>
      <c r="P46" s="1">
        <f t="shared" si="3"/>
        <v>39.387</v>
      </c>
    </row>
    <row r="47" spans="1:16" x14ac:dyDescent="0.25">
      <c r="A47" s="65">
        <v>42766</v>
      </c>
      <c r="B47" s="66">
        <v>0.43182870370370369</v>
      </c>
      <c r="C47" s="64">
        <v>201.83330000000001</v>
      </c>
      <c r="D47" s="64">
        <v>8.59</v>
      </c>
      <c r="E47" s="64">
        <v>41.213999999999999</v>
      </c>
      <c r="F47" s="64">
        <v>14.686999999999999</v>
      </c>
      <c r="G47" s="5">
        <v>-3.4</v>
      </c>
      <c r="H47" s="64">
        <v>3.5</v>
      </c>
      <c r="I47" s="64">
        <v>7.87</v>
      </c>
      <c r="J47" s="64">
        <v>8.9700000000000006</v>
      </c>
      <c r="K47" s="64">
        <v>93.807299999999998</v>
      </c>
      <c r="L47" s="64">
        <v>30.7</v>
      </c>
      <c r="O47" s="70">
        <f t="shared" si="2"/>
        <v>6.9800000000000001E-2</v>
      </c>
      <c r="P47" s="1">
        <f t="shared" si="3"/>
        <v>39.452999999999996</v>
      </c>
    </row>
    <row r="48" spans="1:16" x14ac:dyDescent="0.25">
      <c r="A48" s="65">
        <v>42766</v>
      </c>
      <c r="B48" s="66">
        <v>0.43194444444444446</v>
      </c>
      <c r="C48" s="64">
        <v>202</v>
      </c>
      <c r="D48" s="64">
        <v>8.59</v>
      </c>
      <c r="E48" s="64">
        <v>41.104999999999997</v>
      </c>
      <c r="F48" s="64">
        <v>14.686999999999999</v>
      </c>
      <c r="G48" s="5">
        <v>-3.1</v>
      </c>
      <c r="H48" s="64">
        <v>3.5</v>
      </c>
      <c r="I48" s="64">
        <v>7.87</v>
      </c>
      <c r="J48" s="64">
        <v>8.9700000000000006</v>
      </c>
      <c r="K48" s="64">
        <v>93.825900000000004</v>
      </c>
      <c r="L48" s="64">
        <v>30.7</v>
      </c>
      <c r="O48" s="70">
        <f t="shared" si="2"/>
        <v>8.5849999999999982E-2</v>
      </c>
      <c r="P48" s="1">
        <f t="shared" si="3"/>
        <v>39.343999999999994</v>
      </c>
    </row>
    <row r="49" spans="1:16" x14ac:dyDescent="0.25">
      <c r="A49" s="65">
        <v>42766</v>
      </c>
      <c r="B49" s="66">
        <v>0.43206018518518513</v>
      </c>
      <c r="C49" s="64">
        <v>202.16669999999999</v>
      </c>
      <c r="D49" s="64">
        <v>8.59</v>
      </c>
      <c r="E49" s="64">
        <v>41.246000000000002</v>
      </c>
      <c r="F49" s="64">
        <v>14.686999999999999</v>
      </c>
      <c r="G49" s="5">
        <v>-2</v>
      </c>
      <c r="H49" s="64">
        <v>3.5289999999999999</v>
      </c>
      <c r="I49" s="64">
        <v>7.87</v>
      </c>
      <c r="J49" s="64">
        <v>8.9700000000000006</v>
      </c>
      <c r="K49" s="64">
        <v>93.770300000000006</v>
      </c>
      <c r="L49" s="64">
        <v>30.69</v>
      </c>
      <c r="O49" s="70">
        <f t="shared" si="2"/>
        <v>0.1447</v>
      </c>
      <c r="P49" s="1">
        <f t="shared" si="3"/>
        <v>39.484999999999999</v>
      </c>
    </row>
    <row r="50" spans="1:16" x14ac:dyDescent="0.25">
      <c r="A50" s="65">
        <v>42766</v>
      </c>
      <c r="B50" s="66">
        <v>0.43217592592592591</v>
      </c>
      <c r="C50" s="64">
        <v>202.33330000000001</v>
      </c>
      <c r="D50" s="64">
        <v>8.59</v>
      </c>
      <c r="E50" s="64">
        <v>41.47</v>
      </c>
      <c r="F50" s="64">
        <v>14.686999999999999</v>
      </c>
      <c r="G50" s="5">
        <v>-3.4</v>
      </c>
      <c r="H50" s="64">
        <v>3.5</v>
      </c>
      <c r="I50" s="64">
        <v>7.87</v>
      </c>
      <c r="J50" s="64">
        <v>8.9600000000000009</v>
      </c>
      <c r="K50" s="64">
        <v>93.619100000000003</v>
      </c>
      <c r="L50" s="64">
        <v>30.67</v>
      </c>
      <c r="O50" s="70">
        <f t="shared" si="2"/>
        <v>6.9800000000000001E-2</v>
      </c>
      <c r="P50" s="1">
        <f t="shared" si="3"/>
        <v>39.708999999999996</v>
      </c>
    </row>
    <row r="51" spans="1:16" x14ac:dyDescent="0.25">
      <c r="A51" s="65">
        <v>42766</v>
      </c>
      <c r="B51" s="66">
        <v>0.43229166666666669</v>
      </c>
      <c r="C51" s="64">
        <v>202.5</v>
      </c>
      <c r="D51" s="64">
        <v>8.6</v>
      </c>
      <c r="E51" s="64">
        <v>41.595999999999997</v>
      </c>
      <c r="F51" s="64">
        <v>14.686999999999999</v>
      </c>
      <c r="G51" s="5">
        <v>-3.5</v>
      </c>
      <c r="H51" s="64">
        <v>3.5</v>
      </c>
      <c r="I51" s="64">
        <v>7.87</v>
      </c>
      <c r="J51" s="64">
        <v>8.9499999999999993</v>
      </c>
      <c r="K51" s="64">
        <v>93.604500000000002</v>
      </c>
      <c r="L51" s="64">
        <v>30.69</v>
      </c>
      <c r="O51" s="70">
        <f t="shared" si="2"/>
        <v>6.444999999999998E-2</v>
      </c>
      <c r="P51" s="1">
        <f t="shared" si="3"/>
        <v>39.834999999999994</v>
      </c>
    </row>
    <row r="52" spans="1:16" x14ac:dyDescent="0.25">
      <c r="A52" s="65">
        <v>42766</v>
      </c>
      <c r="B52" s="66">
        <v>0.43240740740740741</v>
      </c>
      <c r="C52" s="64">
        <v>202.66669999999999</v>
      </c>
      <c r="D52" s="64">
        <v>8.6</v>
      </c>
      <c r="E52" s="64">
        <v>41.567999999999998</v>
      </c>
      <c r="F52" s="64">
        <v>14.686999999999999</v>
      </c>
      <c r="G52" s="5">
        <v>-3.2</v>
      </c>
      <c r="H52" s="64">
        <v>3.5289999999999999</v>
      </c>
      <c r="I52" s="64">
        <v>7.87</v>
      </c>
      <c r="J52" s="64">
        <v>8.9499999999999993</v>
      </c>
      <c r="K52" s="64">
        <v>93.615200000000002</v>
      </c>
      <c r="L52" s="64">
        <v>30.68</v>
      </c>
      <c r="O52" s="70">
        <f t="shared" si="2"/>
        <v>8.049999999999996E-2</v>
      </c>
      <c r="P52" s="1">
        <f t="shared" si="3"/>
        <v>39.806999999999995</v>
      </c>
    </row>
    <row r="53" spans="1:16" x14ac:dyDescent="0.25">
      <c r="A53" s="65">
        <v>42766</v>
      </c>
      <c r="B53" s="66">
        <v>0.43252314814814818</v>
      </c>
      <c r="C53" s="64">
        <v>202.83330000000001</v>
      </c>
      <c r="D53" s="64">
        <v>8.6</v>
      </c>
      <c r="E53" s="64">
        <v>41.639000000000003</v>
      </c>
      <c r="F53" s="64">
        <v>14.686999999999999</v>
      </c>
      <c r="G53" s="5">
        <v>-3.3</v>
      </c>
      <c r="H53" s="64">
        <v>3.5</v>
      </c>
      <c r="I53" s="64">
        <v>7.87</v>
      </c>
      <c r="J53" s="64">
        <v>8.94</v>
      </c>
      <c r="K53" s="64">
        <v>93.511700000000005</v>
      </c>
      <c r="L53" s="64">
        <v>30.67</v>
      </c>
      <c r="O53" s="70">
        <f t="shared" si="2"/>
        <v>7.5149999999999995E-2</v>
      </c>
      <c r="P53" s="1">
        <f t="shared" si="3"/>
        <v>39.878</v>
      </c>
    </row>
    <row r="54" spans="1:16" x14ac:dyDescent="0.25">
      <c r="A54" s="65">
        <v>42766</v>
      </c>
      <c r="B54" s="66">
        <v>0.43263888888888885</v>
      </c>
      <c r="C54" s="64">
        <v>203</v>
      </c>
      <c r="D54" s="64">
        <v>8.59</v>
      </c>
      <c r="E54" s="64">
        <v>41.246000000000002</v>
      </c>
      <c r="F54" s="64">
        <v>14.686999999999999</v>
      </c>
      <c r="G54" s="5">
        <v>-3</v>
      </c>
      <c r="H54" s="64">
        <v>3.5289999999999999</v>
      </c>
      <c r="I54" s="64">
        <v>7.87</v>
      </c>
      <c r="J54" s="64">
        <v>8.9600000000000009</v>
      </c>
      <c r="K54" s="64">
        <v>93.667199999999994</v>
      </c>
      <c r="L54" s="64">
        <v>30.69</v>
      </c>
      <c r="O54" s="70">
        <f t="shared" si="2"/>
        <v>9.1199999999999976E-2</v>
      </c>
      <c r="P54" s="1">
        <f t="shared" si="3"/>
        <v>39.484999999999999</v>
      </c>
    </row>
    <row r="55" spans="1:16" x14ac:dyDescent="0.25">
      <c r="A55" s="65">
        <v>42766</v>
      </c>
      <c r="B55" s="66">
        <v>0.43275462962962963</v>
      </c>
      <c r="C55" s="64">
        <v>203.16669999999999</v>
      </c>
      <c r="D55" s="64">
        <v>8.6</v>
      </c>
      <c r="E55" s="64">
        <v>41.197000000000003</v>
      </c>
      <c r="F55" s="64">
        <v>14.686999999999999</v>
      </c>
      <c r="G55" s="5">
        <v>-3</v>
      </c>
      <c r="H55" s="64">
        <v>3.5</v>
      </c>
      <c r="I55" s="64">
        <v>7.87</v>
      </c>
      <c r="J55" s="64">
        <v>8.9499999999999993</v>
      </c>
      <c r="K55" s="64">
        <v>93.588300000000004</v>
      </c>
      <c r="L55" s="64">
        <v>30.68</v>
      </c>
      <c r="O55" s="70">
        <f t="shared" si="2"/>
        <v>9.1199999999999976E-2</v>
      </c>
      <c r="P55" s="1">
        <f t="shared" si="3"/>
        <v>39.436</v>
      </c>
    </row>
    <row r="56" spans="1:16" x14ac:dyDescent="0.25">
      <c r="A56" s="65">
        <v>42766</v>
      </c>
      <c r="B56" s="66">
        <v>0.43287037037037041</v>
      </c>
      <c r="C56" s="64">
        <v>203.33330000000001</v>
      </c>
      <c r="D56" s="64">
        <v>8.6</v>
      </c>
      <c r="E56" s="64">
        <v>41.459000000000003</v>
      </c>
      <c r="F56" s="64">
        <v>14.686999999999999</v>
      </c>
      <c r="G56" s="5">
        <v>-3.3</v>
      </c>
      <c r="H56" s="64">
        <v>3.5289999999999999</v>
      </c>
      <c r="I56" s="64">
        <v>7.87</v>
      </c>
      <c r="J56" s="64">
        <v>8.9499999999999993</v>
      </c>
      <c r="K56" s="64">
        <v>93.532700000000006</v>
      </c>
      <c r="L56" s="64">
        <v>30.67</v>
      </c>
      <c r="O56" s="70">
        <f t="shared" si="2"/>
        <v>7.5149999999999995E-2</v>
      </c>
      <c r="P56" s="1">
        <f t="shared" si="3"/>
        <v>39.698</v>
      </c>
    </row>
    <row r="57" spans="1:16" x14ac:dyDescent="0.25">
      <c r="A57" s="65">
        <v>42766</v>
      </c>
      <c r="B57" s="66">
        <v>0.43298611111111113</v>
      </c>
      <c r="C57" s="64">
        <v>203.5</v>
      </c>
      <c r="D57" s="64">
        <v>8.6</v>
      </c>
      <c r="E57" s="64">
        <v>41.426000000000002</v>
      </c>
      <c r="F57" s="64">
        <v>14.686999999999999</v>
      </c>
      <c r="G57" s="5">
        <v>-3.1</v>
      </c>
      <c r="H57" s="64">
        <v>3.5</v>
      </c>
      <c r="I57" s="64">
        <v>7.87</v>
      </c>
      <c r="J57" s="64">
        <v>8.93</v>
      </c>
      <c r="K57" s="64">
        <v>93.351799999999997</v>
      </c>
      <c r="L57" s="64">
        <v>30.66</v>
      </c>
      <c r="O57" s="70">
        <f t="shared" si="2"/>
        <v>8.5849999999999982E-2</v>
      </c>
      <c r="P57" s="1">
        <f t="shared" si="3"/>
        <v>39.664999999999999</v>
      </c>
    </row>
    <row r="58" spans="1:16" x14ac:dyDescent="0.25">
      <c r="A58" s="65">
        <v>42766</v>
      </c>
      <c r="B58" s="66">
        <v>0.43310185185185185</v>
      </c>
      <c r="C58" s="64">
        <v>203.66669999999999</v>
      </c>
      <c r="D58" s="64">
        <v>8.6</v>
      </c>
      <c r="E58" s="64">
        <v>41.595999999999997</v>
      </c>
      <c r="F58" s="64">
        <v>14.686999999999999</v>
      </c>
      <c r="G58" s="5">
        <v>-3.3</v>
      </c>
      <c r="H58" s="64">
        <v>3.5289999999999999</v>
      </c>
      <c r="I58" s="64">
        <v>7.87</v>
      </c>
      <c r="J58" s="64">
        <v>8.93</v>
      </c>
      <c r="K58" s="64">
        <v>93.398300000000006</v>
      </c>
      <c r="L58" s="64">
        <v>30.66</v>
      </c>
      <c r="O58" s="70">
        <f t="shared" si="2"/>
        <v>7.5149999999999995E-2</v>
      </c>
      <c r="P58" s="1">
        <f t="shared" si="3"/>
        <v>39.834999999999994</v>
      </c>
    </row>
    <row r="59" spans="1:16" x14ac:dyDescent="0.25">
      <c r="A59" s="65">
        <v>42766</v>
      </c>
      <c r="B59" s="66">
        <v>0.43321759259259257</v>
      </c>
      <c r="C59" s="64">
        <v>203.83330000000001</v>
      </c>
      <c r="D59" s="64">
        <v>8.59</v>
      </c>
      <c r="E59" s="64">
        <v>41.491999999999997</v>
      </c>
      <c r="F59" s="64">
        <v>14.686999999999999</v>
      </c>
      <c r="G59" s="5">
        <v>-3.4</v>
      </c>
      <c r="H59" s="64">
        <v>3.5289999999999999</v>
      </c>
      <c r="I59" s="64">
        <v>7.87</v>
      </c>
      <c r="J59" s="64">
        <v>8.93</v>
      </c>
      <c r="K59" s="64">
        <v>93.362300000000005</v>
      </c>
      <c r="L59" s="64">
        <v>30.64</v>
      </c>
      <c r="O59" s="70">
        <f t="shared" si="2"/>
        <v>6.9800000000000001E-2</v>
      </c>
      <c r="P59" s="1">
        <f t="shared" si="3"/>
        <v>39.730999999999995</v>
      </c>
    </row>
    <row r="60" spans="1:16" x14ac:dyDescent="0.25">
      <c r="A60" s="65">
        <v>42766</v>
      </c>
      <c r="B60" s="66">
        <v>0.43333333333333335</v>
      </c>
      <c r="C60" s="64">
        <v>204</v>
      </c>
      <c r="D60" s="64">
        <v>8.6</v>
      </c>
      <c r="E60" s="64">
        <v>41.246000000000002</v>
      </c>
      <c r="F60" s="64">
        <v>14.686999999999999</v>
      </c>
      <c r="G60" s="5">
        <v>-3.1</v>
      </c>
      <c r="H60" s="64">
        <v>3.5289999999999999</v>
      </c>
      <c r="I60" s="64">
        <v>7.87</v>
      </c>
      <c r="J60" s="64">
        <v>8.94</v>
      </c>
      <c r="K60" s="64">
        <v>93.447699999999998</v>
      </c>
      <c r="L60" s="64">
        <v>30.65</v>
      </c>
      <c r="O60" s="70">
        <f t="shared" si="2"/>
        <v>8.5849999999999982E-2</v>
      </c>
      <c r="P60" s="1">
        <f t="shared" si="3"/>
        <v>39.484999999999999</v>
      </c>
    </row>
    <row r="61" spans="1:16" x14ac:dyDescent="0.25">
      <c r="A61" s="65">
        <v>42766</v>
      </c>
      <c r="B61" s="66">
        <v>0.43344907407407413</v>
      </c>
      <c r="C61" s="64">
        <v>204.16669999999999</v>
      </c>
      <c r="D61" s="64">
        <v>8.6</v>
      </c>
      <c r="E61" s="64">
        <v>41.246000000000002</v>
      </c>
      <c r="F61" s="64">
        <v>14.686999999999999</v>
      </c>
      <c r="G61" s="5">
        <v>-3</v>
      </c>
      <c r="H61" s="64">
        <v>3.5</v>
      </c>
      <c r="I61" s="64">
        <v>7.87</v>
      </c>
      <c r="J61" s="64">
        <v>8.93</v>
      </c>
      <c r="K61" s="64">
        <v>93.328100000000006</v>
      </c>
      <c r="L61" s="64">
        <v>30.65</v>
      </c>
      <c r="O61" s="70">
        <f t="shared" si="2"/>
        <v>9.1199999999999976E-2</v>
      </c>
      <c r="P61" s="1">
        <f t="shared" si="3"/>
        <v>39.484999999999999</v>
      </c>
    </row>
    <row r="62" spans="1:16" x14ac:dyDescent="0.25">
      <c r="A62" s="65">
        <v>42766</v>
      </c>
      <c r="B62" s="66">
        <v>0.43356481481481479</v>
      </c>
      <c r="C62" s="64">
        <v>204.33330000000001</v>
      </c>
      <c r="D62" s="64">
        <v>8.59</v>
      </c>
      <c r="E62" s="64">
        <v>41.203000000000003</v>
      </c>
      <c r="F62" s="64">
        <v>14.686999999999999</v>
      </c>
      <c r="G62" s="5">
        <v>-3.1</v>
      </c>
      <c r="H62" s="64">
        <v>3.5</v>
      </c>
      <c r="I62" s="64">
        <v>7.87</v>
      </c>
      <c r="J62" s="64">
        <v>8.9499999999999993</v>
      </c>
      <c r="K62" s="64">
        <v>93.499300000000005</v>
      </c>
      <c r="L62" s="64">
        <v>30.66</v>
      </c>
      <c r="O62" s="70">
        <f t="shared" si="2"/>
        <v>8.5849999999999982E-2</v>
      </c>
      <c r="P62" s="1">
        <f t="shared" si="3"/>
        <v>39.442</v>
      </c>
    </row>
    <row r="63" spans="1:16" x14ac:dyDescent="0.25">
      <c r="A63" s="65">
        <v>42766</v>
      </c>
      <c r="B63" s="66">
        <v>0.43368055555555557</v>
      </c>
      <c r="C63" s="64">
        <v>204.5</v>
      </c>
      <c r="D63" s="64">
        <v>8.59</v>
      </c>
      <c r="E63" s="64">
        <v>41.459000000000003</v>
      </c>
      <c r="F63" s="64">
        <v>14.686999999999999</v>
      </c>
      <c r="G63" s="5">
        <v>-2.6</v>
      </c>
      <c r="H63" s="64">
        <v>3.5</v>
      </c>
      <c r="I63" s="64">
        <v>7.87</v>
      </c>
      <c r="J63" s="64">
        <v>8.93</v>
      </c>
      <c r="K63" s="64">
        <v>93.288499999999999</v>
      </c>
      <c r="L63" s="64">
        <v>30.65</v>
      </c>
      <c r="O63" s="70">
        <f t="shared" si="2"/>
        <v>0.11259999999999998</v>
      </c>
      <c r="P63" s="1">
        <f t="shared" si="3"/>
        <v>39.698</v>
      </c>
    </row>
    <row r="64" spans="1:16" x14ac:dyDescent="0.25">
      <c r="A64" s="65">
        <v>42766</v>
      </c>
      <c r="B64" s="66">
        <v>0.43379629629629629</v>
      </c>
      <c r="C64" s="64">
        <v>204.66669999999999</v>
      </c>
      <c r="D64" s="64">
        <v>8.6</v>
      </c>
      <c r="E64" s="64">
        <v>41.567999999999998</v>
      </c>
      <c r="F64" s="64">
        <v>14.686999999999999</v>
      </c>
      <c r="G64" s="5">
        <v>-3.1</v>
      </c>
      <c r="H64" s="64">
        <v>3.5289999999999999</v>
      </c>
      <c r="I64" s="64">
        <v>7.87</v>
      </c>
      <c r="J64" s="64">
        <v>8.93</v>
      </c>
      <c r="K64" s="64">
        <v>93.306600000000003</v>
      </c>
      <c r="L64" s="64">
        <v>30.65</v>
      </c>
      <c r="O64" s="70">
        <f t="shared" si="2"/>
        <v>8.5849999999999982E-2</v>
      </c>
      <c r="P64" s="1">
        <f t="shared" si="3"/>
        <v>39.806999999999995</v>
      </c>
    </row>
    <row r="65" spans="1:16" x14ac:dyDescent="0.25">
      <c r="A65" s="65">
        <v>42766</v>
      </c>
      <c r="B65" s="66">
        <v>0.43391203703703707</v>
      </c>
      <c r="C65" s="64">
        <v>204.83330000000001</v>
      </c>
      <c r="D65" s="64">
        <v>8.59</v>
      </c>
      <c r="E65" s="64">
        <v>41.279000000000003</v>
      </c>
      <c r="F65" s="64">
        <v>14.686999999999999</v>
      </c>
      <c r="G65" s="5">
        <v>-3</v>
      </c>
      <c r="H65" s="64">
        <v>3.5</v>
      </c>
      <c r="I65" s="64">
        <v>7.87</v>
      </c>
      <c r="J65" s="64">
        <v>8.93</v>
      </c>
      <c r="K65" s="64">
        <v>93.313199999999995</v>
      </c>
      <c r="L65" s="64">
        <v>30.65</v>
      </c>
      <c r="O65" s="70">
        <f t="shared" si="2"/>
        <v>9.1199999999999976E-2</v>
      </c>
      <c r="P65" s="1">
        <f t="shared" si="3"/>
        <v>39.518000000000001</v>
      </c>
    </row>
    <row r="66" spans="1:16" x14ac:dyDescent="0.25">
      <c r="A66" s="65">
        <v>42766</v>
      </c>
      <c r="B66" s="66">
        <v>0.43402777777777773</v>
      </c>
      <c r="C66" s="64">
        <v>205</v>
      </c>
      <c r="D66" s="64">
        <v>8.6</v>
      </c>
      <c r="E66" s="64">
        <v>41.256999999999998</v>
      </c>
      <c r="F66" s="64">
        <v>14.686999999999999</v>
      </c>
      <c r="G66" s="5">
        <v>-3.1</v>
      </c>
      <c r="H66" s="64">
        <v>3.5</v>
      </c>
      <c r="I66" s="64">
        <v>7.87</v>
      </c>
      <c r="J66" s="64">
        <v>8.94</v>
      </c>
      <c r="K66" s="64">
        <v>93.452699999999993</v>
      </c>
      <c r="L66" s="64">
        <v>30.64</v>
      </c>
      <c r="O66" s="70">
        <f t="shared" si="2"/>
        <v>8.5849999999999982E-2</v>
      </c>
      <c r="P66" s="1">
        <f t="shared" si="3"/>
        <v>39.495999999999995</v>
      </c>
    </row>
    <row r="67" spans="1:16" x14ac:dyDescent="0.25">
      <c r="A67" s="65">
        <v>42766</v>
      </c>
      <c r="B67" s="66">
        <v>0.43414351851851851</v>
      </c>
      <c r="C67" s="64">
        <v>205.16669999999999</v>
      </c>
      <c r="D67" s="64">
        <v>8.6</v>
      </c>
      <c r="E67" s="64">
        <v>41.082999999999998</v>
      </c>
      <c r="F67" s="64">
        <v>14.686999999999999</v>
      </c>
      <c r="G67" s="5">
        <v>-3.3</v>
      </c>
      <c r="H67" s="64">
        <v>3.5</v>
      </c>
      <c r="I67" s="64">
        <v>7.87</v>
      </c>
      <c r="J67" s="64">
        <v>8.94</v>
      </c>
      <c r="K67" s="64">
        <v>93.424899999999994</v>
      </c>
      <c r="L67" s="64">
        <v>30.68</v>
      </c>
      <c r="O67" s="70">
        <f t="shared" si="2"/>
        <v>7.5149999999999995E-2</v>
      </c>
      <c r="P67" s="1">
        <f t="shared" si="3"/>
        <v>39.321999999999996</v>
      </c>
    </row>
    <row r="68" spans="1:16" x14ac:dyDescent="0.25">
      <c r="A68" s="65">
        <v>42766</v>
      </c>
      <c r="B68" s="66">
        <v>0.43425925925925929</v>
      </c>
      <c r="C68" s="64">
        <v>205.33330000000001</v>
      </c>
      <c r="D68" s="64">
        <v>8.59</v>
      </c>
      <c r="E68" s="64">
        <v>41.121000000000002</v>
      </c>
      <c r="F68" s="64">
        <v>14.686999999999999</v>
      </c>
      <c r="G68" s="5">
        <v>-3.4</v>
      </c>
      <c r="H68" s="64">
        <v>3.5289999999999999</v>
      </c>
      <c r="I68" s="64">
        <v>7.87</v>
      </c>
      <c r="J68" s="64">
        <v>8.93</v>
      </c>
      <c r="K68" s="64">
        <v>93.373400000000004</v>
      </c>
      <c r="L68" s="64">
        <v>30.69</v>
      </c>
      <c r="O68" s="70">
        <f t="shared" si="2"/>
        <v>6.9800000000000001E-2</v>
      </c>
      <c r="P68" s="1">
        <f t="shared" si="3"/>
        <v>39.36</v>
      </c>
    </row>
    <row r="69" spans="1:16" x14ac:dyDescent="0.25">
      <c r="A69" s="65">
        <v>42766</v>
      </c>
      <c r="B69" s="66">
        <v>0.43437500000000001</v>
      </c>
      <c r="C69" s="64">
        <v>205.5</v>
      </c>
      <c r="D69" s="64">
        <v>8.6</v>
      </c>
      <c r="E69" s="64">
        <v>41.088000000000001</v>
      </c>
      <c r="F69" s="64">
        <v>14.686999999999999</v>
      </c>
      <c r="G69" s="5">
        <v>-3.2</v>
      </c>
      <c r="H69" s="64">
        <v>3.5</v>
      </c>
      <c r="I69" s="64">
        <v>7.87</v>
      </c>
      <c r="J69" s="64">
        <v>8.93</v>
      </c>
      <c r="K69" s="64">
        <v>93.324200000000005</v>
      </c>
      <c r="L69" s="64">
        <v>30.69</v>
      </c>
      <c r="O69" s="70">
        <f t="shared" si="2"/>
        <v>8.049999999999996E-2</v>
      </c>
      <c r="P69" s="1">
        <f t="shared" si="3"/>
        <v>39.326999999999998</v>
      </c>
    </row>
    <row r="70" spans="1:16" x14ac:dyDescent="0.25">
      <c r="A70" s="65">
        <v>42766</v>
      </c>
      <c r="B70" s="66">
        <v>0.43449074074074073</v>
      </c>
      <c r="C70" s="64">
        <v>205.66669999999999</v>
      </c>
      <c r="D70" s="64">
        <v>8.59</v>
      </c>
      <c r="E70" s="64">
        <v>41.317</v>
      </c>
      <c r="F70" s="64">
        <v>14.686999999999999</v>
      </c>
      <c r="G70" s="5">
        <v>-3.3</v>
      </c>
      <c r="H70" s="64">
        <v>3.5</v>
      </c>
      <c r="I70" s="64">
        <v>7.87</v>
      </c>
      <c r="J70" s="64">
        <v>8.93</v>
      </c>
      <c r="K70" s="64">
        <v>93.3446</v>
      </c>
      <c r="L70" s="64">
        <v>30.67</v>
      </c>
      <c r="O70" s="70">
        <f t="shared" si="2"/>
        <v>7.5149999999999995E-2</v>
      </c>
      <c r="P70" s="1">
        <f t="shared" si="3"/>
        <v>39.555999999999997</v>
      </c>
    </row>
    <row r="71" spans="1:16" x14ac:dyDescent="0.25">
      <c r="A71" s="65">
        <v>42766</v>
      </c>
      <c r="B71" s="66">
        <v>0.43460648148148145</v>
      </c>
      <c r="C71" s="64">
        <v>205.83330000000001</v>
      </c>
      <c r="D71" s="64">
        <v>8.59</v>
      </c>
      <c r="E71" s="64">
        <v>41.442999999999998</v>
      </c>
      <c r="F71" s="64">
        <v>14.686999999999999</v>
      </c>
      <c r="G71" s="5">
        <v>-3.3</v>
      </c>
      <c r="H71" s="64">
        <v>3.5289999999999999</v>
      </c>
      <c r="I71" s="64">
        <v>7.87</v>
      </c>
      <c r="J71" s="64">
        <v>8.93</v>
      </c>
      <c r="K71" s="64">
        <v>93.339399999999998</v>
      </c>
      <c r="L71" s="64">
        <v>30.67</v>
      </c>
      <c r="O71" s="70">
        <f t="shared" si="2"/>
        <v>7.5149999999999995E-2</v>
      </c>
      <c r="P71" s="1">
        <f t="shared" si="3"/>
        <v>39.681999999999995</v>
      </c>
    </row>
    <row r="72" spans="1:16" x14ac:dyDescent="0.25">
      <c r="A72" s="65">
        <v>42766</v>
      </c>
      <c r="B72" s="66">
        <v>0.43472222222222223</v>
      </c>
      <c r="C72" s="64">
        <v>206</v>
      </c>
      <c r="D72" s="64">
        <v>8.59</v>
      </c>
      <c r="E72" s="64">
        <v>41.606999999999999</v>
      </c>
      <c r="F72" s="64">
        <v>14.686999999999999</v>
      </c>
      <c r="G72" s="5">
        <v>-3.2</v>
      </c>
      <c r="H72" s="64">
        <v>3.5</v>
      </c>
      <c r="I72" s="64">
        <v>7.87</v>
      </c>
      <c r="J72" s="64">
        <v>8.9499999999999993</v>
      </c>
      <c r="K72" s="64">
        <v>93.547799999999995</v>
      </c>
      <c r="L72" s="64">
        <v>30.68</v>
      </c>
      <c r="O72" s="70">
        <f t="shared" si="2"/>
        <v>8.049999999999996E-2</v>
      </c>
      <c r="P72" s="1">
        <f t="shared" si="3"/>
        <v>39.845999999999997</v>
      </c>
    </row>
    <row r="73" spans="1:16" x14ac:dyDescent="0.25">
      <c r="A73" s="65">
        <v>42766</v>
      </c>
      <c r="B73" s="66">
        <v>0.43483796296296301</v>
      </c>
      <c r="C73" s="64">
        <v>206.16669999999999</v>
      </c>
      <c r="D73" s="64">
        <v>8.6</v>
      </c>
      <c r="E73" s="64">
        <v>41.459000000000003</v>
      </c>
      <c r="F73" s="64">
        <v>14.686999999999999</v>
      </c>
      <c r="G73" s="5">
        <v>-3.3</v>
      </c>
      <c r="H73" s="64">
        <v>3.5289999999999999</v>
      </c>
      <c r="I73" s="64">
        <v>7.87</v>
      </c>
      <c r="J73" s="64">
        <v>8.94</v>
      </c>
      <c r="K73" s="64">
        <v>93.4649</v>
      </c>
      <c r="L73" s="64">
        <v>30.66</v>
      </c>
      <c r="O73" s="70">
        <f t="shared" si="2"/>
        <v>7.5149999999999995E-2</v>
      </c>
      <c r="P73" s="1">
        <f t="shared" si="3"/>
        <v>39.698</v>
      </c>
    </row>
    <row r="74" spans="1:16" x14ac:dyDescent="0.25">
      <c r="A74" s="65">
        <v>42766</v>
      </c>
      <c r="B74" s="66">
        <v>0.43495370370370368</v>
      </c>
      <c r="C74" s="64">
        <v>206.33330000000001</v>
      </c>
      <c r="D74" s="64">
        <v>8.6</v>
      </c>
      <c r="E74" s="64">
        <v>41.509</v>
      </c>
      <c r="F74" s="64">
        <v>14.686999999999999</v>
      </c>
      <c r="G74" s="5">
        <v>-0.9</v>
      </c>
      <c r="H74" s="64">
        <v>3.5</v>
      </c>
      <c r="I74" s="64">
        <v>7.87</v>
      </c>
      <c r="J74" s="64">
        <v>8.94</v>
      </c>
      <c r="K74" s="64">
        <v>93.412800000000004</v>
      </c>
      <c r="L74" s="64">
        <v>30.66</v>
      </c>
      <c r="O74" s="70">
        <f t="shared" si="2"/>
        <v>0.20354999999999998</v>
      </c>
      <c r="P74" s="1">
        <f t="shared" si="3"/>
        <v>39.747999999999998</v>
      </c>
    </row>
    <row r="75" spans="1:16" x14ac:dyDescent="0.25">
      <c r="A75" s="65">
        <v>42766</v>
      </c>
      <c r="B75" s="66">
        <v>0.43506944444444445</v>
      </c>
      <c r="C75" s="64">
        <v>206.5</v>
      </c>
      <c r="D75" s="64">
        <v>8.59</v>
      </c>
      <c r="E75" s="64">
        <v>41.655999999999999</v>
      </c>
      <c r="F75" s="64">
        <v>14.686999999999999</v>
      </c>
      <c r="G75" s="5">
        <v>-3.3</v>
      </c>
      <c r="H75" s="64">
        <v>3.5289999999999999</v>
      </c>
      <c r="I75" s="64">
        <v>7.87</v>
      </c>
      <c r="J75" s="64">
        <v>8.9499999999999993</v>
      </c>
      <c r="K75" s="64">
        <v>93.602199999999996</v>
      </c>
      <c r="L75" s="64">
        <v>30.66</v>
      </c>
      <c r="O75" s="70">
        <f t="shared" si="2"/>
        <v>7.5149999999999995E-2</v>
      </c>
      <c r="P75" s="1">
        <f t="shared" si="3"/>
        <v>39.894999999999996</v>
      </c>
    </row>
    <row r="76" spans="1:16" x14ac:dyDescent="0.25">
      <c r="A76" s="65">
        <v>42766</v>
      </c>
      <c r="B76" s="66">
        <v>0.43518518518518517</v>
      </c>
      <c r="C76" s="64">
        <v>206.66669999999999</v>
      </c>
      <c r="D76" s="64">
        <v>8.59</v>
      </c>
      <c r="E76" s="64">
        <v>41.497999999999998</v>
      </c>
      <c r="F76" s="64">
        <v>14.686999999999999</v>
      </c>
      <c r="G76" s="5">
        <v>-3.4</v>
      </c>
      <c r="H76" s="64">
        <v>3.5</v>
      </c>
      <c r="I76" s="64">
        <v>7.87</v>
      </c>
      <c r="J76" s="64">
        <v>8.93</v>
      </c>
      <c r="K76" s="64">
        <v>93.340900000000005</v>
      </c>
      <c r="L76" s="64">
        <v>30.66</v>
      </c>
      <c r="O76" s="70">
        <f t="shared" si="2"/>
        <v>6.9800000000000001E-2</v>
      </c>
      <c r="P76" s="1">
        <f t="shared" si="3"/>
        <v>39.736999999999995</v>
      </c>
    </row>
    <row r="77" spans="1:16" x14ac:dyDescent="0.25">
      <c r="A77" s="65">
        <v>42766</v>
      </c>
      <c r="B77" s="66">
        <v>0.43530092592592595</v>
      </c>
      <c r="C77" s="64">
        <v>206.83330000000001</v>
      </c>
      <c r="D77" s="64">
        <v>8.6</v>
      </c>
      <c r="E77" s="64">
        <v>41.475999999999999</v>
      </c>
      <c r="F77" s="64">
        <v>14.686999999999999</v>
      </c>
      <c r="G77" s="5">
        <v>-3.3</v>
      </c>
      <c r="H77" s="64">
        <v>3.5</v>
      </c>
      <c r="I77" s="64">
        <v>7.87</v>
      </c>
      <c r="J77" s="64">
        <v>8.94</v>
      </c>
      <c r="K77" s="64">
        <v>93.412099999999995</v>
      </c>
      <c r="L77" s="64">
        <v>30.65</v>
      </c>
      <c r="O77" s="70">
        <f t="shared" si="2"/>
        <v>7.5149999999999995E-2</v>
      </c>
      <c r="P77" s="1">
        <f t="shared" si="3"/>
        <v>39.714999999999996</v>
      </c>
    </row>
    <row r="78" spans="1:16" x14ac:dyDescent="0.25">
      <c r="A78" s="65">
        <v>42766</v>
      </c>
      <c r="B78" s="66">
        <v>0.43541666666666662</v>
      </c>
      <c r="C78" s="64">
        <v>207</v>
      </c>
      <c r="D78" s="64">
        <v>8.6</v>
      </c>
      <c r="E78" s="64">
        <v>41.387999999999998</v>
      </c>
      <c r="F78" s="64">
        <v>14.686999999999999</v>
      </c>
      <c r="G78" s="5">
        <v>-3.1</v>
      </c>
      <c r="H78" s="64">
        <v>3.5289999999999999</v>
      </c>
      <c r="I78" s="64">
        <v>7.87</v>
      </c>
      <c r="J78" s="64">
        <v>8.9499999999999993</v>
      </c>
      <c r="K78" s="64">
        <v>93.557400000000001</v>
      </c>
      <c r="L78" s="64">
        <v>30.65</v>
      </c>
      <c r="O78" s="70">
        <f t="shared" si="2"/>
        <v>8.5849999999999982E-2</v>
      </c>
      <c r="P78" s="1">
        <f t="shared" si="3"/>
        <v>39.626999999999995</v>
      </c>
    </row>
    <row r="79" spans="1:16" x14ac:dyDescent="0.25">
      <c r="A79" s="65">
        <v>42766</v>
      </c>
      <c r="B79" s="66">
        <v>0.4355324074074074</v>
      </c>
      <c r="C79" s="64">
        <v>207.16669999999999</v>
      </c>
      <c r="D79" s="64">
        <v>8.6</v>
      </c>
      <c r="E79" s="64">
        <v>41.454000000000001</v>
      </c>
      <c r="F79" s="64">
        <v>14.686999999999999</v>
      </c>
      <c r="G79" s="5">
        <v>-3.6</v>
      </c>
      <c r="H79" s="64">
        <v>3.5289999999999999</v>
      </c>
      <c r="I79" s="64">
        <v>7.87</v>
      </c>
      <c r="J79" s="64">
        <v>8.93</v>
      </c>
      <c r="K79" s="64">
        <v>93.378200000000007</v>
      </c>
      <c r="L79" s="64">
        <v>30.64</v>
      </c>
      <c r="O79" s="70">
        <f t="shared" si="2"/>
        <v>5.9099999999999986E-2</v>
      </c>
      <c r="P79" s="1">
        <f t="shared" si="3"/>
        <v>39.692999999999998</v>
      </c>
    </row>
    <row r="80" spans="1:16" x14ac:dyDescent="0.25">
      <c r="A80" s="65">
        <v>42766</v>
      </c>
      <c r="B80" s="66">
        <v>0.43564814814814817</v>
      </c>
      <c r="C80" s="64">
        <v>207.33330000000001</v>
      </c>
      <c r="D80" s="64">
        <v>8.6</v>
      </c>
      <c r="E80" s="64">
        <v>41.442999999999998</v>
      </c>
      <c r="F80" s="64">
        <v>14.686999999999999</v>
      </c>
      <c r="G80" s="5">
        <v>-2.8</v>
      </c>
      <c r="H80" s="64">
        <v>3.5289999999999999</v>
      </c>
      <c r="I80" s="64">
        <v>7.87</v>
      </c>
      <c r="J80" s="64">
        <v>8.93</v>
      </c>
      <c r="K80" s="64">
        <v>93.328999999999994</v>
      </c>
      <c r="L80" s="64">
        <v>30.65</v>
      </c>
      <c r="O80" s="70">
        <f t="shared" si="2"/>
        <v>0.10189999999999999</v>
      </c>
      <c r="P80" s="1">
        <f t="shared" si="3"/>
        <v>39.681999999999995</v>
      </c>
    </row>
    <row r="81" spans="1:16" x14ac:dyDescent="0.25">
      <c r="A81" s="65">
        <v>42766</v>
      </c>
      <c r="B81" s="66">
        <v>0.4357638888888889</v>
      </c>
      <c r="C81" s="64">
        <v>207.5</v>
      </c>
      <c r="D81" s="64">
        <v>8.6</v>
      </c>
      <c r="E81" s="64">
        <v>41.284999999999997</v>
      </c>
      <c r="F81" s="64">
        <v>14.686999999999999</v>
      </c>
      <c r="G81" s="5">
        <v>-3.2</v>
      </c>
      <c r="H81" s="64">
        <v>3.5</v>
      </c>
      <c r="I81" s="64">
        <v>7.87</v>
      </c>
      <c r="J81" s="64">
        <v>8.93</v>
      </c>
      <c r="K81" s="64">
        <v>93.353399999999993</v>
      </c>
      <c r="L81" s="64">
        <v>30.63</v>
      </c>
      <c r="O81" s="70">
        <f t="shared" si="2"/>
        <v>8.049999999999996E-2</v>
      </c>
      <c r="P81" s="1">
        <f t="shared" si="3"/>
        <v>39.523999999999994</v>
      </c>
    </row>
    <row r="82" spans="1:16" x14ac:dyDescent="0.25">
      <c r="A82" s="65">
        <v>42766</v>
      </c>
      <c r="B82" s="66">
        <v>0.43587962962962962</v>
      </c>
      <c r="C82" s="64">
        <v>207.66669999999999</v>
      </c>
      <c r="D82" s="64">
        <v>8.6</v>
      </c>
      <c r="E82" s="64">
        <v>40.978999999999999</v>
      </c>
      <c r="F82" s="64">
        <v>14.686999999999999</v>
      </c>
      <c r="G82" s="5">
        <v>-3.2</v>
      </c>
      <c r="H82" s="64">
        <v>3.5</v>
      </c>
      <c r="I82" s="64">
        <v>7.87</v>
      </c>
      <c r="J82" s="64">
        <v>8.93</v>
      </c>
      <c r="K82" s="64">
        <v>93.302099999999996</v>
      </c>
      <c r="L82" s="64">
        <v>30.64</v>
      </c>
      <c r="O82" s="70">
        <f t="shared" si="2"/>
        <v>8.049999999999996E-2</v>
      </c>
      <c r="P82" s="1">
        <f t="shared" si="3"/>
        <v>39.217999999999996</v>
      </c>
    </row>
    <row r="83" spans="1:16" x14ac:dyDescent="0.25">
      <c r="A83" s="65">
        <v>42766</v>
      </c>
      <c r="B83" s="66">
        <v>0.43599537037037034</v>
      </c>
      <c r="C83" s="64">
        <v>207.83330000000001</v>
      </c>
      <c r="D83" s="64">
        <v>8.6</v>
      </c>
      <c r="E83" s="64">
        <v>40.996000000000002</v>
      </c>
      <c r="F83" s="64">
        <v>14.686999999999999</v>
      </c>
      <c r="G83" s="5">
        <v>-3.5</v>
      </c>
      <c r="H83" s="64">
        <v>3.5</v>
      </c>
      <c r="I83" s="64">
        <v>7.87</v>
      </c>
      <c r="J83" s="64">
        <v>8.9499999999999993</v>
      </c>
      <c r="K83" s="64">
        <v>93.527000000000001</v>
      </c>
      <c r="L83" s="64">
        <v>30.63</v>
      </c>
      <c r="O83" s="70">
        <f t="shared" si="2"/>
        <v>6.444999999999998E-2</v>
      </c>
      <c r="P83" s="1">
        <f t="shared" si="3"/>
        <v>39.234999999999999</v>
      </c>
    </row>
    <row r="84" spans="1:16" x14ac:dyDescent="0.25">
      <c r="A84" s="65">
        <v>42766</v>
      </c>
      <c r="B84" s="66">
        <v>0.43611111111111112</v>
      </c>
      <c r="C84" s="64">
        <v>208</v>
      </c>
      <c r="D84" s="64">
        <v>8.6</v>
      </c>
      <c r="E84" s="64">
        <v>40.957000000000001</v>
      </c>
      <c r="F84" s="64">
        <v>14.686999999999999</v>
      </c>
      <c r="G84" s="5">
        <v>-3.5</v>
      </c>
      <c r="H84" s="64">
        <v>3.5</v>
      </c>
      <c r="I84" s="64">
        <v>7.88</v>
      </c>
      <c r="J84" s="64">
        <v>8.93</v>
      </c>
      <c r="K84" s="64">
        <v>93.341899999999995</v>
      </c>
      <c r="L84" s="64">
        <v>30.63</v>
      </c>
      <c r="O84" s="70">
        <f t="shared" si="2"/>
        <v>6.444999999999998E-2</v>
      </c>
      <c r="P84" s="1">
        <f t="shared" si="3"/>
        <v>39.195999999999998</v>
      </c>
    </row>
    <row r="85" spans="1:16" x14ac:dyDescent="0.25">
      <c r="A85" s="65">
        <v>42766</v>
      </c>
      <c r="B85" s="66">
        <v>0.43622685185185189</v>
      </c>
      <c r="C85" s="64">
        <v>208.16669999999999</v>
      </c>
      <c r="D85" s="64">
        <v>8.6</v>
      </c>
      <c r="E85" s="64">
        <v>41.154000000000003</v>
      </c>
      <c r="F85" s="64">
        <v>14.686999999999999</v>
      </c>
      <c r="G85" s="5">
        <v>-3.6</v>
      </c>
      <c r="H85" s="64">
        <v>3.5289999999999999</v>
      </c>
      <c r="I85" s="64">
        <v>7.88</v>
      </c>
      <c r="J85" s="64">
        <v>8.93</v>
      </c>
      <c r="K85" s="64">
        <v>93.311599999999999</v>
      </c>
      <c r="L85" s="64">
        <v>30.62</v>
      </c>
      <c r="O85" s="70">
        <f t="shared" si="2"/>
        <v>5.9099999999999986E-2</v>
      </c>
      <c r="P85" s="1">
        <f t="shared" si="3"/>
        <v>39.393000000000001</v>
      </c>
    </row>
    <row r="86" spans="1:16" x14ac:dyDescent="0.25">
      <c r="A86" s="65">
        <v>42766</v>
      </c>
      <c r="B86" s="66">
        <v>0.43634259259259256</v>
      </c>
      <c r="C86" s="64">
        <v>208.33330000000001</v>
      </c>
      <c r="D86" s="64">
        <v>8.6</v>
      </c>
      <c r="E86" s="64">
        <v>41.356000000000002</v>
      </c>
      <c r="F86" s="64">
        <v>14.686999999999999</v>
      </c>
      <c r="G86" s="5">
        <v>-3.4</v>
      </c>
      <c r="H86" s="64">
        <v>3.5289999999999999</v>
      </c>
      <c r="I86" s="64">
        <v>7.88</v>
      </c>
      <c r="J86" s="64">
        <v>8.92</v>
      </c>
      <c r="K86" s="64">
        <v>93.264499999999998</v>
      </c>
      <c r="L86" s="64">
        <v>30.62</v>
      </c>
      <c r="O86" s="70">
        <f t="shared" si="2"/>
        <v>6.9800000000000001E-2</v>
      </c>
      <c r="P86" s="1">
        <f t="shared" si="3"/>
        <v>39.594999999999999</v>
      </c>
    </row>
    <row r="87" spans="1:16" x14ac:dyDescent="0.25">
      <c r="A87" s="65">
        <v>42766</v>
      </c>
      <c r="B87" s="66">
        <v>0.43645833333333334</v>
      </c>
      <c r="C87" s="64">
        <v>208.5</v>
      </c>
      <c r="D87" s="64">
        <v>8.6</v>
      </c>
      <c r="E87" s="64">
        <v>41.366999999999997</v>
      </c>
      <c r="F87" s="64">
        <v>14.686999999999999</v>
      </c>
      <c r="G87" s="5">
        <v>-3.3</v>
      </c>
      <c r="H87" s="64">
        <v>3.5</v>
      </c>
      <c r="I87" s="64">
        <v>7.88</v>
      </c>
      <c r="J87" s="64">
        <v>8.92</v>
      </c>
      <c r="K87" s="64">
        <v>93.267499999999998</v>
      </c>
      <c r="L87" s="64">
        <v>30.61</v>
      </c>
      <c r="O87" s="70">
        <f t="shared" si="2"/>
        <v>7.5149999999999995E-2</v>
      </c>
      <c r="P87" s="1">
        <f t="shared" si="3"/>
        <v>39.605999999999995</v>
      </c>
    </row>
    <row r="88" spans="1:16" x14ac:dyDescent="0.25">
      <c r="A88" s="65">
        <v>42766</v>
      </c>
      <c r="B88" s="66">
        <v>0.43657407407407406</v>
      </c>
      <c r="C88" s="64">
        <v>208.66669999999999</v>
      </c>
      <c r="D88" s="64">
        <v>8.59</v>
      </c>
      <c r="E88" s="64">
        <v>41.252000000000002</v>
      </c>
      <c r="F88" s="64">
        <v>14.686999999999999</v>
      </c>
      <c r="G88" s="5">
        <v>-3.3</v>
      </c>
      <c r="H88" s="64">
        <v>3.5</v>
      </c>
      <c r="I88" s="64">
        <v>7.88</v>
      </c>
      <c r="J88" s="64">
        <v>8.92</v>
      </c>
      <c r="K88" s="64">
        <v>93.252600000000001</v>
      </c>
      <c r="L88" s="64">
        <v>30.61</v>
      </c>
      <c r="O88" s="70">
        <f t="shared" si="2"/>
        <v>7.5149999999999995E-2</v>
      </c>
      <c r="P88" s="1">
        <f t="shared" si="3"/>
        <v>39.491</v>
      </c>
    </row>
    <row r="89" spans="1:16" x14ac:dyDescent="0.25">
      <c r="A89" s="65">
        <v>42766</v>
      </c>
      <c r="B89" s="66">
        <v>0.43668981481481484</v>
      </c>
      <c r="C89" s="64">
        <v>208.83330000000001</v>
      </c>
      <c r="D89" s="64">
        <v>8.6</v>
      </c>
      <c r="E89" s="64">
        <v>40.886000000000003</v>
      </c>
      <c r="F89" s="64">
        <v>14.686999999999999</v>
      </c>
      <c r="G89" s="5">
        <v>-3.7</v>
      </c>
      <c r="H89" s="64">
        <v>3.5</v>
      </c>
      <c r="I89" s="64">
        <v>7.88</v>
      </c>
      <c r="J89" s="64">
        <v>8.92</v>
      </c>
      <c r="K89" s="64">
        <v>93.230999999999995</v>
      </c>
      <c r="L89" s="64">
        <v>30.62</v>
      </c>
      <c r="O89" s="70">
        <f t="shared" si="2"/>
        <v>5.3749999999999964E-2</v>
      </c>
      <c r="P89" s="1">
        <f t="shared" si="3"/>
        <v>39.125</v>
      </c>
    </row>
    <row r="90" spans="1:16" x14ac:dyDescent="0.25">
      <c r="A90" s="65">
        <v>42766</v>
      </c>
      <c r="B90" s="66">
        <v>0.4368055555555555</v>
      </c>
      <c r="C90" s="64">
        <v>209</v>
      </c>
      <c r="D90" s="64">
        <v>8.6</v>
      </c>
      <c r="E90" s="64">
        <v>41.213999999999999</v>
      </c>
      <c r="F90" s="64">
        <v>14.686999999999999</v>
      </c>
      <c r="G90" s="5">
        <v>-3.7</v>
      </c>
      <c r="H90" s="64">
        <v>3.5289999999999999</v>
      </c>
      <c r="I90" s="64">
        <v>7.88</v>
      </c>
      <c r="J90" s="64">
        <v>8.93</v>
      </c>
      <c r="K90" s="64">
        <v>93.332499999999996</v>
      </c>
      <c r="L90" s="64">
        <v>30.61</v>
      </c>
      <c r="O90" s="70">
        <f t="shared" si="2"/>
        <v>5.3749999999999964E-2</v>
      </c>
      <c r="P90" s="1">
        <f t="shared" si="3"/>
        <v>39.452999999999996</v>
      </c>
    </row>
    <row r="91" spans="1:16" x14ac:dyDescent="0.25">
      <c r="A91" s="65">
        <v>42766</v>
      </c>
      <c r="B91" s="66">
        <v>0.43692129629629628</v>
      </c>
      <c r="C91" s="64">
        <v>209.16669999999999</v>
      </c>
      <c r="D91" s="64">
        <v>8.6</v>
      </c>
      <c r="E91" s="64">
        <v>41.405000000000001</v>
      </c>
      <c r="F91" s="64">
        <v>14.686999999999999</v>
      </c>
      <c r="G91" s="5">
        <v>-3.4</v>
      </c>
      <c r="H91" s="64">
        <v>3.5</v>
      </c>
      <c r="I91" s="64">
        <v>7.88</v>
      </c>
      <c r="J91" s="64">
        <v>8.92</v>
      </c>
      <c r="K91" s="64">
        <v>93.188100000000006</v>
      </c>
      <c r="L91" s="64">
        <v>30.6</v>
      </c>
      <c r="O91" s="70">
        <f t="shared" si="2"/>
        <v>6.9800000000000001E-2</v>
      </c>
      <c r="P91" s="1">
        <f t="shared" si="3"/>
        <v>39.643999999999998</v>
      </c>
    </row>
    <row r="92" spans="1:16" x14ac:dyDescent="0.25">
      <c r="A92" s="65">
        <v>42766</v>
      </c>
      <c r="B92" s="66">
        <v>0.43703703703703706</v>
      </c>
      <c r="C92" s="64">
        <v>209.33330000000001</v>
      </c>
      <c r="D92" s="64">
        <v>8.6</v>
      </c>
      <c r="E92" s="64">
        <v>41.552</v>
      </c>
      <c r="F92" s="64">
        <v>14.686999999999999</v>
      </c>
      <c r="G92" s="5">
        <v>-3.4</v>
      </c>
      <c r="H92" s="64">
        <v>3.5289999999999999</v>
      </c>
      <c r="I92" s="64">
        <v>7.88</v>
      </c>
      <c r="J92" s="64">
        <v>8.93</v>
      </c>
      <c r="K92" s="64">
        <v>93.277600000000007</v>
      </c>
      <c r="L92" s="64">
        <v>30.6</v>
      </c>
      <c r="O92" s="70">
        <f t="shared" si="2"/>
        <v>6.9800000000000001E-2</v>
      </c>
      <c r="P92" s="1">
        <f t="shared" si="3"/>
        <v>39.790999999999997</v>
      </c>
    </row>
    <row r="93" spans="1:16" x14ac:dyDescent="0.25">
      <c r="A93" s="65">
        <v>42766</v>
      </c>
      <c r="B93" s="66">
        <v>0.43715277777777778</v>
      </c>
      <c r="C93" s="64">
        <v>209.5</v>
      </c>
      <c r="D93" s="64">
        <v>8.59</v>
      </c>
      <c r="E93" s="64">
        <v>41.284999999999997</v>
      </c>
      <c r="F93" s="64">
        <v>14.686999999999999</v>
      </c>
      <c r="G93" s="5">
        <v>-3.6</v>
      </c>
      <c r="H93" s="64">
        <v>3.5</v>
      </c>
      <c r="I93" s="64">
        <v>7.88</v>
      </c>
      <c r="J93" s="64">
        <v>8.92</v>
      </c>
      <c r="K93" s="64">
        <v>93.240399999999994</v>
      </c>
      <c r="L93" s="64">
        <v>30.61</v>
      </c>
      <c r="O93" s="70">
        <f t="shared" si="2"/>
        <v>5.9099999999999986E-2</v>
      </c>
      <c r="P93" s="1">
        <f t="shared" si="3"/>
        <v>39.523999999999994</v>
      </c>
    </row>
    <row r="94" spans="1:16" x14ac:dyDescent="0.25">
      <c r="A94" s="65">
        <v>42766</v>
      </c>
      <c r="B94" s="66">
        <v>0.4372685185185185</v>
      </c>
      <c r="C94" s="64">
        <v>209.66669999999999</v>
      </c>
      <c r="D94" s="64">
        <v>8.6</v>
      </c>
      <c r="E94" s="64">
        <v>40.902999999999999</v>
      </c>
      <c r="F94" s="64">
        <v>14.686999999999999</v>
      </c>
      <c r="G94" s="5">
        <v>-3.4</v>
      </c>
      <c r="H94" s="64">
        <v>3.5289999999999999</v>
      </c>
      <c r="I94" s="64">
        <v>7.88</v>
      </c>
      <c r="J94" s="64">
        <v>8.91</v>
      </c>
      <c r="K94" s="64">
        <v>93.146600000000007</v>
      </c>
      <c r="L94" s="64">
        <v>30.62</v>
      </c>
      <c r="O94" s="70">
        <f t="shared" si="2"/>
        <v>6.9800000000000001E-2</v>
      </c>
      <c r="P94" s="1">
        <f t="shared" si="3"/>
        <v>39.141999999999996</v>
      </c>
    </row>
    <row r="95" spans="1:16" x14ac:dyDescent="0.25">
      <c r="A95" s="65">
        <v>42766</v>
      </c>
      <c r="B95" s="66">
        <v>0.43738425925925922</v>
      </c>
      <c r="C95" s="64">
        <v>209.83330000000001</v>
      </c>
      <c r="D95" s="64">
        <v>8.6</v>
      </c>
      <c r="E95" s="64">
        <v>40.712000000000003</v>
      </c>
      <c r="F95" s="64">
        <v>14.686999999999999</v>
      </c>
      <c r="G95" s="5">
        <v>-3.3</v>
      </c>
      <c r="H95" s="64">
        <v>3.5</v>
      </c>
      <c r="I95" s="64">
        <v>7.87</v>
      </c>
      <c r="J95" s="64">
        <v>8.91</v>
      </c>
      <c r="K95" s="64">
        <v>93.149699999999996</v>
      </c>
      <c r="L95" s="64">
        <v>30.62</v>
      </c>
      <c r="O95" s="70">
        <f t="shared" si="2"/>
        <v>7.5149999999999995E-2</v>
      </c>
      <c r="P95" s="1">
        <f t="shared" si="3"/>
        <v>38.951000000000001</v>
      </c>
    </row>
    <row r="96" spans="1:16" x14ac:dyDescent="0.25">
      <c r="A96" s="65">
        <v>42766</v>
      </c>
      <c r="B96" s="66">
        <v>0.4375</v>
      </c>
      <c r="C96" s="64">
        <v>210</v>
      </c>
      <c r="D96" s="64">
        <v>8.6</v>
      </c>
      <c r="E96" s="64">
        <v>40.716999999999999</v>
      </c>
      <c r="F96" s="64">
        <v>14.686999999999999</v>
      </c>
      <c r="G96" s="5">
        <v>-3.3</v>
      </c>
      <c r="H96" s="64">
        <v>3.5</v>
      </c>
      <c r="I96" s="64">
        <v>7.87</v>
      </c>
      <c r="J96" s="64">
        <v>8.91</v>
      </c>
      <c r="K96" s="64">
        <v>93.168000000000006</v>
      </c>
      <c r="L96" s="64">
        <v>30.62</v>
      </c>
      <c r="O96" s="70">
        <f t="shared" si="2"/>
        <v>7.5149999999999995E-2</v>
      </c>
      <c r="P96" s="1">
        <f t="shared" si="3"/>
        <v>38.955999999999996</v>
      </c>
    </row>
    <row r="97" spans="1:16" x14ac:dyDescent="0.25">
      <c r="A97" s="65">
        <v>42766</v>
      </c>
      <c r="B97" s="66">
        <v>0.43761574074074078</v>
      </c>
      <c r="C97" s="64">
        <v>210.16669999999999</v>
      </c>
      <c r="D97" s="64">
        <v>8.6</v>
      </c>
      <c r="E97" s="64">
        <v>40.716999999999999</v>
      </c>
      <c r="F97" s="64">
        <v>14.686999999999999</v>
      </c>
      <c r="G97" s="5">
        <v>-3.5</v>
      </c>
      <c r="H97" s="64">
        <v>3.5</v>
      </c>
      <c r="I97" s="64">
        <v>7.87</v>
      </c>
      <c r="J97" s="64">
        <v>8.91</v>
      </c>
      <c r="K97" s="64">
        <v>93.084100000000007</v>
      </c>
      <c r="L97" s="64">
        <v>30.62</v>
      </c>
      <c r="O97" s="70">
        <f t="shared" si="2"/>
        <v>6.444999999999998E-2</v>
      </c>
      <c r="P97" s="1">
        <f t="shared" si="3"/>
        <v>38.955999999999996</v>
      </c>
    </row>
    <row r="98" spans="1:16" x14ac:dyDescent="0.25">
      <c r="A98" s="65">
        <v>42766</v>
      </c>
      <c r="B98" s="66">
        <v>0.4377314814814815</v>
      </c>
      <c r="C98" s="64">
        <v>210.33330000000001</v>
      </c>
      <c r="D98" s="64">
        <v>8.6</v>
      </c>
      <c r="E98" s="64">
        <v>40.591999999999999</v>
      </c>
      <c r="F98" s="64">
        <v>14.686999999999999</v>
      </c>
      <c r="G98" s="5">
        <v>-3</v>
      </c>
      <c r="H98" s="64">
        <v>3.5289999999999999</v>
      </c>
      <c r="I98" s="64">
        <v>7.87</v>
      </c>
      <c r="J98" s="64">
        <v>8.9</v>
      </c>
      <c r="K98" s="64">
        <v>92.961699999999993</v>
      </c>
      <c r="L98" s="64">
        <v>30.63</v>
      </c>
      <c r="O98" s="70">
        <f t="shared" ref="O98:O161" si="4">IF(G98="","",IF(G98*O$2+O$3&lt;0,0,G98*O$2+O$3))</f>
        <v>9.1199999999999976E-2</v>
      </c>
      <c r="P98" s="1">
        <f t="shared" ref="P98:P161" si="5">E98-P$4</f>
        <v>38.830999999999996</v>
      </c>
    </row>
    <row r="99" spans="1:16" x14ac:dyDescent="0.25">
      <c r="A99" s="65">
        <v>42766</v>
      </c>
      <c r="B99" s="66">
        <v>0.43784722222222222</v>
      </c>
      <c r="C99" s="64">
        <v>210.5</v>
      </c>
      <c r="D99" s="64">
        <v>8.6</v>
      </c>
      <c r="E99" s="64">
        <v>40.636000000000003</v>
      </c>
      <c r="F99" s="64">
        <v>14.686999999999999</v>
      </c>
      <c r="G99" s="5">
        <v>-3.2</v>
      </c>
      <c r="H99" s="64">
        <v>3.5289999999999999</v>
      </c>
      <c r="I99" s="64">
        <v>7.87</v>
      </c>
      <c r="J99" s="64">
        <v>8.89</v>
      </c>
      <c r="K99" s="64">
        <v>92.881500000000003</v>
      </c>
      <c r="L99" s="64">
        <v>30.61</v>
      </c>
      <c r="O99" s="70">
        <f t="shared" si="4"/>
        <v>8.049999999999996E-2</v>
      </c>
      <c r="P99" s="1">
        <f t="shared" si="5"/>
        <v>38.875</v>
      </c>
    </row>
    <row r="100" spans="1:16" x14ac:dyDescent="0.25">
      <c r="A100" s="65">
        <v>42766</v>
      </c>
      <c r="B100" s="66">
        <v>0.43796296296296294</v>
      </c>
      <c r="C100" s="64">
        <v>210.66669999999999</v>
      </c>
      <c r="D100" s="64">
        <v>8.6</v>
      </c>
      <c r="E100" s="64">
        <v>40.652000000000001</v>
      </c>
      <c r="F100" s="64">
        <v>14.686999999999999</v>
      </c>
      <c r="G100" s="5">
        <v>-3</v>
      </c>
      <c r="H100" s="64">
        <v>3.5289999999999999</v>
      </c>
      <c r="I100" s="64">
        <v>7.87</v>
      </c>
      <c r="J100" s="64">
        <v>8.89</v>
      </c>
      <c r="K100" s="64">
        <v>92.887100000000004</v>
      </c>
      <c r="L100" s="64">
        <v>30.62</v>
      </c>
      <c r="O100" s="70">
        <f t="shared" si="4"/>
        <v>9.1199999999999976E-2</v>
      </c>
      <c r="P100" s="1">
        <f t="shared" si="5"/>
        <v>38.890999999999998</v>
      </c>
    </row>
    <row r="101" spans="1:16" x14ac:dyDescent="0.25">
      <c r="A101" s="65">
        <v>42766</v>
      </c>
      <c r="B101" s="66">
        <v>0.43807870370370372</v>
      </c>
      <c r="C101" s="64">
        <v>210.83330000000001</v>
      </c>
      <c r="D101" s="64">
        <v>8.6</v>
      </c>
      <c r="E101" s="64">
        <v>40.646000000000001</v>
      </c>
      <c r="F101" s="64">
        <v>14.686999999999999</v>
      </c>
      <c r="G101" s="5">
        <v>-3.3</v>
      </c>
      <c r="H101" s="64">
        <v>3.5</v>
      </c>
      <c r="I101" s="64">
        <v>7.87</v>
      </c>
      <c r="J101" s="64">
        <v>8.89</v>
      </c>
      <c r="K101" s="64">
        <v>92.862700000000004</v>
      </c>
      <c r="L101" s="64">
        <v>30.62</v>
      </c>
      <c r="O101" s="70">
        <f t="shared" si="4"/>
        <v>7.5149999999999995E-2</v>
      </c>
      <c r="P101" s="1">
        <f t="shared" si="5"/>
        <v>38.884999999999998</v>
      </c>
    </row>
    <row r="102" spans="1:16" x14ac:dyDescent="0.25">
      <c r="A102" s="65">
        <v>42766</v>
      </c>
      <c r="B102" s="66">
        <v>0.4381944444444445</v>
      </c>
      <c r="C102" s="64">
        <v>211</v>
      </c>
      <c r="D102" s="64">
        <v>8.6</v>
      </c>
      <c r="E102" s="64">
        <v>40.607999999999997</v>
      </c>
      <c r="F102" s="64">
        <v>14.686999999999999</v>
      </c>
      <c r="G102" s="5">
        <v>-3.4</v>
      </c>
      <c r="H102" s="64">
        <v>3.5</v>
      </c>
      <c r="I102" s="64">
        <v>7.87</v>
      </c>
      <c r="J102" s="64">
        <v>8.8800000000000008</v>
      </c>
      <c r="K102" s="64">
        <v>92.840199999999996</v>
      </c>
      <c r="L102" s="64">
        <v>30.62</v>
      </c>
      <c r="O102" s="70">
        <f t="shared" si="4"/>
        <v>6.9800000000000001E-2</v>
      </c>
      <c r="P102" s="1">
        <f t="shared" si="5"/>
        <v>38.846999999999994</v>
      </c>
    </row>
    <row r="103" spans="1:16" x14ac:dyDescent="0.25">
      <c r="A103" s="65">
        <v>42766</v>
      </c>
      <c r="B103" s="66">
        <v>0.43831018518518516</v>
      </c>
      <c r="C103" s="64">
        <v>211.16669999999999</v>
      </c>
      <c r="D103" s="64">
        <v>8.61</v>
      </c>
      <c r="E103" s="64">
        <v>40.526000000000003</v>
      </c>
      <c r="F103" s="64">
        <v>14.686999999999999</v>
      </c>
      <c r="G103" s="5">
        <v>-3.4</v>
      </c>
      <c r="H103" s="64">
        <v>3.5</v>
      </c>
      <c r="I103" s="64">
        <v>7.87</v>
      </c>
      <c r="J103" s="64">
        <v>8.8800000000000008</v>
      </c>
      <c r="K103" s="64">
        <v>92.813999999999993</v>
      </c>
      <c r="L103" s="64">
        <v>30.61</v>
      </c>
      <c r="O103" s="70">
        <f t="shared" si="4"/>
        <v>6.9800000000000001E-2</v>
      </c>
      <c r="P103" s="1">
        <f t="shared" si="5"/>
        <v>38.765000000000001</v>
      </c>
    </row>
    <row r="104" spans="1:16" x14ac:dyDescent="0.25">
      <c r="A104" s="65">
        <v>42766</v>
      </c>
      <c r="B104" s="66">
        <v>0.43842592592592594</v>
      </c>
      <c r="C104" s="64">
        <v>211.33330000000001</v>
      </c>
      <c r="D104" s="64">
        <v>8.6</v>
      </c>
      <c r="E104" s="64">
        <v>40.395000000000003</v>
      </c>
      <c r="F104" s="64">
        <v>14.686999999999999</v>
      </c>
      <c r="G104" s="5">
        <v>-3.3</v>
      </c>
      <c r="H104" s="64">
        <v>3.5</v>
      </c>
      <c r="I104" s="64">
        <v>7.87</v>
      </c>
      <c r="J104" s="64">
        <v>8.8800000000000008</v>
      </c>
      <c r="K104" s="64">
        <v>92.826700000000002</v>
      </c>
      <c r="L104" s="64">
        <v>30.6</v>
      </c>
      <c r="O104" s="70">
        <f t="shared" si="4"/>
        <v>7.5149999999999995E-2</v>
      </c>
      <c r="P104" s="1">
        <f t="shared" si="5"/>
        <v>38.634</v>
      </c>
    </row>
    <row r="105" spans="1:16" x14ac:dyDescent="0.25">
      <c r="A105" s="65">
        <v>42766</v>
      </c>
      <c r="B105" s="66">
        <v>0.43854166666666666</v>
      </c>
      <c r="C105" s="64">
        <v>211.5</v>
      </c>
      <c r="D105" s="64">
        <v>8.59</v>
      </c>
      <c r="E105" s="64">
        <v>40.33</v>
      </c>
      <c r="F105" s="64">
        <v>14.686999999999999</v>
      </c>
      <c r="G105" s="5">
        <v>-3.4</v>
      </c>
      <c r="H105" s="64">
        <v>3.5</v>
      </c>
      <c r="I105" s="64">
        <v>7.87</v>
      </c>
      <c r="J105" s="64">
        <v>8.8800000000000008</v>
      </c>
      <c r="K105" s="64">
        <v>92.8001</v>
      </c>
      <c r="L105" s="64">
        <v>30.61</v>
      </c>
      <c r="O105" s="70">
        <f t="shared" si="4"/>
        <v>6.9800000000000001E-2</v>
      </c>
      <c r="P105" s="1">
        <f t="shared" si="5"/>
        <v>38.568999999999996</v>
      </c>
    </row>
    <row r="106" spans="1:16" x14ac:dyDescent="0.25">
      <c r="A106" s="65">
        <v>42766</v>
      </c>
      <c r="B106" s="66">
        <v>0.43865740740740744</v>
      </c>
      <c r="C106" s="64">
        <v>211.66669999999999</v>
      </c>
      <c r="D106" s="64">
        <v>8.59</v>
      </c>
      <c r="E106" s="64">
        <v>39.648000000000003</v>
      </c>
      <c r="F106" s="64">
        <v>14.686999999999999</v>
      </c>
      <c r="G106" s="5">
        <v>-3.3</v>
      </c>
      <c r="H106" s="64">
        <v>3.5289999999999999</v>
      </c>
      <c r="I106" s="64">
        <v>7.87</v>
      </c>
      <c r="J106" s="64">
        <v>8.89</v>
      </c>
      <c r="K106" s="64">
        <v>92.872200000000007</v>
      </c>
      <c r="L106" s="64">
        <v>30.61</v>
      </c>
      <c r="O106" s="70">
        <f t="shared" si="4"/>
        <v>7.5149999999999995E-2</v>
      </c>
      <c r="P106" s="1">
        <f t="shared" si="5"/>
        <v>37.887</v>
      </c>
    </row>
    <row r="107" spans="1:16" x14ac:dyDescent="0.25">
      <c r="A107" s="65">
        <v>42766</v>
      </c>
      <c r="B107" s="66">
        <v>0.43877314814814811</v>
      </c>
      <c r="C107" s="64">
        <v>211.83330000000001</v>
      </c>
      <c r="D107" s="64">
        <v>8.58</v>
      </c>
      <c r="E107" s="64">
        <v>34.731000000000002</v>
      </c>
      <c r="F107" s="64">
        <v>14.686999999999999</v>
      </c>
      <c r="G107" s="5">
        <v>-4.2</v>
      </c>
      <c r="H107" s="64">
        <v>3.5</v>
      </c>
      <c r="I107" s="64">
        <v>7.89</v>
      </c>
      <c r="J107" s="64">
        <v>8.92</v>
      </c>
      <c r="K107" s="64">
        <v>93.151200000000003</v>
      </c>
      <c r="L107" s="64">
        <v>30.57</v>
      </c>
      <c r="O107" s="70">
        <f t="shared" si="4"/>
        <v>2.6999999999999968E-2</v>
      </c>
      <c r="P107" s="1">
        <f t="shared" si="5"/>
        <v>32.97</v>
      </c>
    </row>
    <row r="108" spans="1:16" x14ac:dyDescent="0.25">
      <c r="A108" s="65">
        <v>42766</v>
      </c>
      <c r="B108" s="66">
        <v>0.43888888888888888</v>
      </c>
      <c r="C108" s="64">
        <v>212</v>
      </c>
      <c r="D108" s="64">
        <v>8.5500000000000007</v>
      </c>
      <c r="E108" s="64">
        <v>30.802</v>
      </c>
      <c r="F108" s="64">
        <v>14.686999999999999</v>
      </c>
      <c r="G108" s="5">
        <v>-4.4000000000000004</v>
      </c>
      <c r="H108" s="64">
        <v>3.5289999999999999</v>
      </c>
      <c r="I108" s="64">
        <v>7.89</v>
      </c>
      <c r="J108" s="64">
        <v>9.08</v>
      </c>
      <c r="K108" s="64">
        <v>94.7988</v>
      </c>
      <c r="L108" s="64">
        <v>30.53</v>
      </c>
      <c r="O108" s="70">
        <f t="shared" si="4"/>
        <v>1.6299999999999953E-2</v>
      </c>
      <c r="P108" s="1">
        <f t="shared" si="5"/>
        <v>29.041</v>
      </c>
    </row>
    <row r="109" spans="1:16" x14ac:dyDescent="0.25">
      <c r="A109" s="65">
        <v>42766</v>
      </c>
      <c r="B109" s="66">
        <v>0.43900462962962966</v>
      </c>
      <c r="C109" s="64">
        <v>212.16669999999999</v>
      </c>
      <c r="D109" s="64">
        <v>8.5500000000000007</v>
      </c>
      <c r="E109" s="64">
        <v>24.419</v>
      </c>
      <c r="F109" s="64">
        <v>14.686999999999999</v>
      </c>
      <c r="G109" s="5">
        <v>-4.3</v>
      </c>
      <c r="H109" s="64">
        <v>3.5</v>
      </c>
      <c r="I109" s="64">
        <v>7.9</v>
      </c>
      <c r="J109" s="64">
        <v>9.16</v>
      </c>
      <c r="K109" s="64">
        <v>95.563599999999994</v>
      </c>
      <c r="L109" s="64">
        <v>30.49</v>
      </c>
      <c r="O109" s="70">
        <f t="shared" si="4"/>
        <v>2.1650000000000003E-2</v>
      </c>
      <c r="P109" s="1">
        <f t="shared" si="5"/>
        <v>22.658000000000001</v>
      </c>
    </row>
    <row r="110" spans="1:16" x14ac:dyDescent="0.25">
      <c r="A110" s="65">
        <v>42766</v>
      </c>
      <c r="B110" s="66">
        <v>0.43912037037037038</v>
      </c>
      <c r="C110" s="64">
        <v>212.33330000000001</v>
      </c>
      <c r="D110" s="64">
        <v>8.4600000000000009</v>
      </c>
      <c r="E110" s="64">
        <v>22.4</v>
      </c>
      <c r="F110" s="64">
        <v>14.686999999999999</v>
      </c>
      <c r="G110" s="5">
        <v>-4.3</v>
      </c>
      <c r="H110" s="64">
        <v>3.5289999999999999</v>
      </c>
      <c r="I110" s="64">
        <v>7.92</v>
      </c>
      <c r="J110" s="64">
        <v>9.3800000000000008</v>
      </c>
      <c r="K110" s="64">
        <v>97.500500000000002</v>
      </c>
      <c r="L110" s="64">
        <v>30.32</v>
      </c>
      <c r="O110" s="70">
        <f t="shared" si="4"/>
        <v>2.1650000000000003E-2</v>
      </c>
      <c r="P110" s="1">
        <f t="shared" si="5"/>
        <v>20.638999999999999</v>
      </c>
    </row>
    <row r="111" spans="1:16" x14ac:dyDescent="0.25">
      <c r="A111" s="65">
        <v>42766</v>
      </c>
      <c r="B111" s="66">
        <v>0.4392361111111111</v>
      </c>
      <c r="C111" s="64">
        <v>212.5</v>
      </c>
      <c r="D111" s="64">
        <v>8.41</v>
      </c>
      <c r="E111" s="64">
        <v>21.724</v>
      </c>
      <c r="F111" s="64">
        <v>14.686999999999999</v>
      </c>
      <c r="G111" s="5">
        <v>-4.4000000000000004</v>
      </c>
      <c r="H111" s="64">
        <v>3.5289999999999999</v>
      </c>
      <c r="I111" s="64">
        <v>7.92</v>
      </c>
      <c r="J111" s="64">
        <v>9.6300000000000008</v>
      </c>
      <c r="K111" s="64">
        <v>99.977800000000002</v>
      </c>
      <c r="L111" s="64">
        <v>30.31</v>
      </c>
      <c r="O111" s="70">
        <f t="shared" si="4"/>
        <v>1.6299999999999953E-2</v>
      </c>
      <c r="P111" s="1">
        <f t="shared" si="5"/>
        <v>19.963000000000001</v>
      </c>
    </row>
    <row r="112" spans="1:16" x14ac:dyDescent="0.25">
      <c r="A112" s="65">
        <v>42766</v>
      </c>
      <c r="B112" s="66">
        <v>0.43935185185185183</v>
      </c>
      <c r="C112" s="64">
        <v>212.66669999999999</v>
      </c>
      <c r="D112" s="64">
        <v>8.27</v>
      </c>
      <c r="E112" s="64">
        <v>20.536000000000001</v>
      </c>
      <c r="F112" s="64">
        <v>14.686999999999999</v>
      </c>
      <c r="G112" s="5">
        <v>-4.4000000000000004</v>
      </c>
      <c r="H112" s="64">
        <v>3.5</v>
      </c>
      <c r="I112" s="64">
        <v>7.93</v>
      </c>
      <c r="J112" s="64">
        <v>9.8000000000000007</v>
      </c>
      <c r="K112" s="64">
        <v>101.4307</v>
      </c>
      <c r="L112" s="64">
        <v>30.32</v>
      </c>
      <c r="O112" s="70">
        <f t="shared" si="4"/>
        <v>1.6299999999999953E-2</v>
      </c>
      <c r="P112" s="1">
        <f t="shared" si="5"/>
        <v>18.775000000000002</v>
      </c>
    </row>
    <row r="113" spans="1:16" x14ac:dyDescent="0.25">
      <c r="A113" s="65">
        <v>42766</v>
      </c>
      <c r="B113" s="66">
        <v>0.4394675925925926</v>
      </c>
      <c r="C113" s="64">
        <v>212.83330000000001</v>
      </c>
      <c r="D113" s="64">
        <v>8.3699999999999992</v>
      </c>
      <c r="E113" s="64">
        <v>22.876999999999999</v>
      </c>
      <c r="F113" s="64">
        <v>14.686999999999999</v>
      </c>
      <c r="G113" s="5">
        <v>-4.3</v>
      </c>
      <c r="H113" s="64">
        <v>3.5</v>
      </c>
      <c r="I113" s="64">
        <v>7.92</v>
      </c>
      <c r="J113" s="64">
        <v>9.91</v>
      </c>
      <c r="K113" s="64">
        <v>102.9836</v>
      </c>
      <c r="L113" s="64">
        <v>30.55</v>
      </c>
      <c r="O113" s="70">
        <f t="shared" si="4"/>
        <v>2.1650000000000003E-2</v>
      </c>
      <c r="P113" s="1">
        <f t="shared" si="5"/>
        <v>21.116</v>
      </c>
    </row>
    <row r="114" spans="1:16" x14ac:dyDescent="0.25">
      <c r="A114" s="65">
        <v>42766</v>
      </c>
      <c r="B114" s="66">
        <v>0.43958333333333338</v>
      </c>
      <c r="C114" s="64">
        <v>213</v>
      </c>
      <c r="D114" s="64">
        <v>8.51</v>
      </c>
      <c r="E114" s="64">
        <v>24.007000000000001</v>
      </c>
      <c r="F114" s="64">
        <v>14.686999999999999</v>
      </c>
      <c r="G114" s="5">
        <v>-4.3</v>
      </c>
      <c r="H114" s="64">
        <v>3.5</v>
      </c>
      <c r="I114" s="64">
        <v>7.9</v>
      </c>
      <c r="J114" s="64">
        <v>9.77</v>
      </c>
      <c r="K114" s="64">
        <v>101.69110000000001</v>
      </c>
      <c r="L114" s="64">
        <v>30.32</v>
      </c>
      <c r="O114" s="70">
        <f t="shared" si="4"/>
        <v>2.1650000000000003E-2</v>
      </c>
      <c r="P114" s="1">
        <f t="shared" si="5"/>
        <v>22.246000000000002</v>
      </c>
    </row>
    <row r="115" spans="1:16" x14ac:dyDescent="0.25">
      <c r="A115" s="65">
        <v>42766</v>
      </c>
      <c r="B115" s="66">
        <v>0.43969907407407405</v>
      </c>
      <c r="C115" s="64">
        <v>213.16669999999999</v>
      </c>
      <c r="D115" s="64">
        <v>8.5</v>
      </c>
      <c r="E115" s="64">
        <v>23.571000000000002</v>
      </c>
      <c r="F115" s="64">
        <v>14.686999999999999</v>
      </c>
      <c r="G115" s="5">
        <v>-4.3</v>
      </c>
      <c r="H115" s="64">
        <v>3.5</v>
      </c>
      <c r="I115" s="64">
        <v>7.9</v>
      </c>
      <c r="J115" s="64">
        <v>9.68</v>
      </c>
      <c r="K115" s="64">
        <v>100.9315</v>
      </c>
      <c r="L115" s="64">
        <v>30.55</v>
      </c>
      <c r="O115" s="70">
        <f t="shared" si="4"/>
        <v>2.1650000000000003E-2</v>
      </c>
      <c r="P115" s="1">
        <f t="shared" si="5"/>
        <v>21.810000000000002</v>
      </c>
    </row>
    <row r="116" spans="1:16" x14ac:dyDescent="0.25">
      <c r="A116" s="65">
        <v>42766</v>
      </c>
      <c r="B116" s="66">
        <v>0.43981481481481483</v>
      </c>
      <c r="C116" s="64">
        <v>213.33330000000001</v>
      </c>
      <c r="D116" s="64">
        <v>8.52</v>
      </c>
      <c r="E116" s="64">
        <v>22.042999999999999</v>
      </c>
      <c r="F116" s="64">
        <v>14.686999999999999</v>
      </c>
      <c r="G116" s="5">
        <v>-4.3</v>
      </c>
      <c r="H116" s="64">
        <v>3.5</v>
      </c>
      <c r="I116" s="64">
        <v>7.91</v>
      </c>
      <c r="J116" s="64">
        <v>9.4600000000000009</v>
      </c>
      <c r="K116" s="64">
        <v>98.521299999999997</v>
      </c>
      <c r="L116" s="64">
        <v>30.33</v>
      </c>
      <c r="O116" s="70">
        <f t="shared" si="4"/>
        <v>2.1650000000000003E-2</v>
      </c>
      <c r="P116" s="1">
        <f t="shared" si="5"/>
        <v>20.282</v>
      </c>
    </row>
    <row r="117" spans="1:16" x14ac:dyDescent="0.25">
      <c r="A117" s="65">
        <v>42766</v>
      </c>
      <c r="B117" s="66">
        <v>0.43993055555555555</v>
      </c>
      <c r="C117" s="64">
        <v>213.5</v>
      </c>
      <c r="D117" s="64">
        <v>8.3699999999999992</v>
      </c>
      <c r="E117" s="64">
        <v>21.885000000000002</v>
      </c>
      <c r="F117" s="64">
        <v>14.686999999999999</v>
      </c>
      <c r="G117" s="5">
        <v>-4.4000000000000004</v>
      </c>
      <c r="H117" s="64">
        <v>3.5</v>
      </c>
      <c r="I117" s="64">
        <v>7.92</v>
      </c>
      <c r="J117" s="64">
        <v>9.6</v>
      </c>
      <c r="K117" s="64">
        <v>99.6935</v>
      </c>
      <c r="L117" s="64">
        <v>30.43</v>
      </c>
      <c r="O117" s="70">
        <f t="shared" si="4"/>
        <v>1.6299999999999953E-2</v>
      </c>
      <c r="P117" s="1">
        <f t="shared" si="5"/>
        <v>20.124000000000002</v>
      </c>
    </row>
    <row r="118" spans="1:16" x14ac:dyDescent="0.25">
      <c r="A118" s="65">
        <v>42766</v>
      </c>
      <c r="B118" s="66">
        <v>0.44004629629629632</v>
      </c>
      <c r="C118" s="64">
        <v>213.66669999999999</v>
      </c>
      <c r="D118" s="64">
        <v>8.42</v>
      </c>
      <c r="E118" s="64">
        <v>23.100999999999999</v>
      </c>
      <c r="F118" s="64">
        <v>14.686999999999999</v>
      </c>
      <c r="G118" s="5">
        <v>-4.4000000000000004</v>
      </c>
      <c r="H118" s="64">
        <v>3.5289999999999999</v>
      </c>
      <c r="I118" s="64">
        <v>7.92</v>
      </c>
      <c r="J118" s="64">
        <v>9.76</v>
      </c>
      <c r="K118" s="64">
        <v>101.3737</v>
      </c>
      <c r="L118" s="64">
        <v>30.37</v>
      </c>
      <c r="O118" s="70">
        <f t="shared" si="4"/>
        <v>1.6299999999999953E-2</v>
      </c>
      <c r="P118" s="1">
        <f t="shared" si="5"/>
        <v>21.34</v>
      </c>
    </row>
    <row r="119" spans="1:16" x14ac:dyDescent="0.25">
      <c r="A119" s="65">
        <v>42766</v>
      </c>
      <c r="B119" s="66">
        <v>0.44016203703703699</v>
      </c>
      <c r="C119" s="64">
        <v>213.83330000000001</v>
      </c>
      <c r="D119" s="64">
        <v>8.4700000000000006</v>
      </c>
      <c r="E119" s="64">
        <v>24.225999999999999</v>
      </c>
      <c r="F119" s="64">
        <v>14.686999999999999</v>
      </c>
      <c r="G119" s="5">
        <v>-4.4000000000000004</v>
      </c>
      <c r="H119" s="64">
        <v>3.5</v>
      </c>
      <c r="I119" s="64">
        <v>7.92</v>
      </c>
      <c r="J119" s="64">
        <v>9.7899999999999991</v>
      </c>
      <c r="K119" s="64">
        <v>101.8861</v>
      </c>
      <c r="L119" s="64">
        <v>30.46</v>
      </c>
      <c r="O119" s="70">
        <f t="shared" si="4"/>
        <v>1.6299999999999953E-2</v>
      </c>
      <c r="P119" s="1">
        <f t="shared" si="5"/>
        <v>22.465</v>
      </c>
    </row>
    <row r="120" spans="1:16" x14ac:dyDescent="0.25">
      <c r="A120" s="65">
        <v>42766</v>
      </c>
      <c r="B120" s="66">
        <v>0.44027777777777777</v>
      </c>
      <c r="C120" s="64">
        <v>214</v>
      </c>
      <c r="D120" s="64">
        <v>8.5500000000000007</v>
      </c>
      <c r="E120" s="64">
        <v>24.547000000000001</v>
      </c>
      <c r="F120" s="64">
        <v>14.686999999999999</v>
      </c>
      <c r="G120" s="5">
        <v>-4.0999999999999996</v>
      </c>
      <c r="H120" s="64">
        <v>3.5289999999999999</v>
      </c>
      <c r="I120" s="64">
        <v>7.9</v>
      </c>
      <c r="J120" s="64">
        <v>9.66</v>
      </c>
      <c r="K120" s="64">
        <v>100.78360000000001</v>
      </c>
      <c r="L120" s="64">
        <v>30.51</v>
      </c>
      <c r="O120" s="70">
        <f t="shared" si="4"/>
        <v>3.234999999999999E-2</v>
      </c>
      <c r="P120" s="1">
        <f t="shared" si="5"/>
        <v>22.786000000000001</v>
      </c>
    </row>
    <row r="121" spans="1:16" x14ac:dyDescent="0.25">
      <c r="A121" s="65">
        <v>42766</v>
      </c>
      <c r="B121" s="66">
        <v>0.44039351851851855</v>
      </c>
      <c r="C121" s="64">
        <v>214.16669999999999</v>
      </c>
      <c r="D121" s="64">
        <v>8.57</v>
      </c>
      <c r="E121" s="64">
        <v>24.22</v>
      </c>
      <c r="F121" s="64">
        <v>14.686999999999999</v>
      </c>
      <c r="G121" s="5">
        <v>-4.2</v>
      </c>
      <c r="H121" s="64">
        <v>3.5</v>
      </c>
      <c r="I121" s="64">
        <v>7.9</v>
      </c>
      <c r="J121" s="64">
        <v>9.4700000000000006</v>
      </c>
      <c r="K121" s="64">
        <v>98.814899999999994</v>
      </c>
      <c r="L121" s="64">
        <v>30.45</v>
      </c>
      <c r="O121" s="70">
        <f t="shared" si="4"/>
        <v>2.6999999999999968E-2</v>
      </c>
      <c r="P121" s="1">
        <f t="shared" si="5"/>
        <v>22.459</v>
      </c>
    </row>
    <row r="122" spans="1:16" x14ac:dyDescent="0.25">
      <c r="A122" s="65">
        <v>42766</v>
      </c>
      <c r="B122" s="66">
        <v>0.44050925925925927</v>
      </c>
      <c r="C122" s="64">
        <v>214.33330000000001</v>
      </c>
      <c r="D122" s="64">
        <v>8.5</v>
      </c>
      <c r="E122" s="64">
        <v>24.574000000000002</v>
      </c>
      <c r="F122" s="64">
        <v>14.686999999999999</v>
      </c>
      <c r="G122" s="5">
        <v>-4</v>
      </c>
      <c r="H122" s="64">
        <v>3.5</v>
      </c>
      <c r="I122" s="64">
        <v>7.92</v>
      </c>
      <c r="J122" s="64">
        <v>9.44</v>
      </c>
      <c r="K122" s="64">
        <v>98.272400000000005</v>
      </c>
      <c r="L122" s="64">
        <v>30.36</v>
      </c>
      <c r="O122" s="70">
        <f t="shared" si="4"/>
        <v>3.7699999999999984E-2</v>
      </c>
      <c r="P122" s="1">
        <f t="shared" si="5"/>
        <v>22.813000000000002</v>
      </c>
    </row>
    <row r="123" spans="1:16" x14ac:dyDescent="0.25">
      <c r="A123" s="65">
        <v>42766</v>
      </c>
      <c r="B123" s="66">
        <v>0.44062499999999999</v>
      </c>
      <c r="C123" s="64">
        <v>214.5</v>
      </c>
      <c r="D123" s="64">
        <v>8.4600000000000009</v>
      </c>
      <c r="E123" s="64">
        <v>24.863</v>
      </c>
      <c r="F123" s="64">
        <v>14.686999999999999</v>
      </c>
      <c r="G123" s="5">
        <v>-4.3</v>
      </c>
      <c r="H123" s="64">
        <v>3.5</v>
      </c>
      <c r="I123" s="64">
        <v>7.92</v>
      </c>
      <c r="J123" s="64">
        <v>9.59</v>
      </c>
      <c r="K123" s="64">
        <v>99.708699999999993</v>
      </c>
      <c r="L123" s="64">
        <v>30.38</v>
      </c>
      <c r="O123" s="70">
        <f t="shared" si="4"/>
        <v>2.1650000000000003E-2</v>
      </c>
      <c r="P123" s="1">
        <f t="shared" si="5"/>
        <v>23.102</v>
      </c>
    </row>
    <row r="124" spans="1:16" x14ac:dyDescent="0.25">
      <c r="A124" s="65">
        <v>42766</v>
      </c>
      <c r="B124" s="66">
        <v>0.44074074074074071</v>
      </c>
      <c r="C124" s="64">
        <v>214.66669999999999</v>
      </c>
      <c r="D124" s="64">
        <v>8.41</v>
      </c>
      <c r="E124" s="64">
        <v>24.754000000000001</v>
      </c>
      <c r="F124" s="64">
        <v>14.686999999999999</v>
      </c>
      <c r="G124" s="5">
        <v>-4.3</v>
      </c>
      <c r="H124" s="64">
        <v>3.5</v>
      </c>
      <c r="I124" s="64">
        <v>7.93</v>
      </c>
      <c r="J124" s="64">
        <v>9.68</v>
      </c>
      <c r="K124" s="64">
        <v>100.5766</v>
      </c>
      <c r="L124" s="64">
        <v>30.35</v>
      </c>
      <c r="O124" s="70">
        <f t="shared" si="4"/>
        <v>2.1650000000000003E-2</v>
      </c>
      <c r="P124" s="1">
        <f t="shared" si="5"/>
        <v>22.993000000000002</v>
      </c>
    </row>
    <row r="125" spans="1:16" x14ac:dyDescent="0.25">
      <c r="A125" s="65">
        <v>42766</v>
      </c>
      <c r="B125" s="66">
        <v>0.44085648148148149</v>
      </c>
      <c r="C125" s="64">
        <v>214.83330000000001</v>
      </c>
      <c r="D125" s="64">
        <v>8.3000000000000007</v>
      </c>
      <c r="E125" s="64">
        <v>24.742999999999999</v>
      </c>
      <c r="F125" s="64">
        <v>14.686999999999999</v>
      </c>
      <c r="G125" s="5">
        <v>-4.5</v>
      </c>
      <c r="H125" s="64">
        <v>3.5</v>
      </c>
      <c r="I125" s="64">
        <v>7.93</v>
      </c>
      <c r="J125" s="64">
        <v>9.75</v>
      </c>
      <c r="K125" s="64">
        <v>101.0014</v>
      </c>
      <c r="L125" s="64">
        <v>30.29</v>
      </c>
      <c r="O125" s="70">
        <f t="shared" si="4"/>
        <v>1.0949999999999988E-2</v>
      </c>
      <c r="P125" s="1">
        <f t="shared" si="5"/>
        <v>22.981999999999999</v>
      </c>
    </row>
    <row r="126" spans="1:16" x14ac:dyDescent="0.25">
      <c r="A126" s="65">
        <v>42766</v>
      </c>
      <c r="B126" s="66">
        <v>0.44097222222222227</v>
      </c>
      <c r="C126" s="64">
        <v>215</v>
      </c>
      <c r="D126" s="64">
        <v>8.3800000000000008</v>
      </c>
      <c r="E126" s="64">
        <v>24.831</v>
      </c>
      <c r="F126" s="64">
        <v>14.686999999999999</v>
      </c>
      <c r="G126" s="5">
        <v>-4.2</v>
      </c>
      <c r="H126" s="64">
        <v>3.5289999999999999</v>
      </c>
      <c r="I126" s="64">
        <v>7.93</v>
      </c>
      <c r="J126" s="64">
        <v>9.84</v>
      </c>
      <c r="K126" s="64">
        <v>102.1101</v>
      </c>
      <c r="L126" s="64">
        <v>30.38</v>
      </c>
      <c r="O126" s="70">
        <f t="shared" si="4"/>
        <v>2.6999999999999968E-2</v>
      </c>
      <c r="P126" s="1">
        <f t="shared" si="5"/>
        <v>23.07</v>
      </c>
    </row>
    <row r="127" spans="1:16" x14ac:dyDescent="0.25">
      <c r="A127" s="65">
        <v>42766</v>
      </c>
      <c r="B127" s="66">
        <v>0.44108796296296293</v>
      </c>
      <c r="C127" s="64">
        <v>215.16669999999999</v>
      </c>
      <c r="D127" s="64">
        <v>8.48</v>
      </c>
      <c r="E127" s="64">
        <v>24.640999999999998</v>
      </c>
      <c r="F127" s="64">
        <v>14.686999999999999</v>
      </c>
      <c r="G127" s="5">
        <v>-4.4000000000000004</v>
      </c>
      <c r="H127" s="64">
        <v>3.5289999999999999</v>
      </c>
      <c r="I127" s="64">
        <v>7.92</v>
      </c>
      <c r="J127" s="64">
        <v>9.83</v>
      </c>
      <c r="K127" s="64">
        <v>102.3618</v>
      </c>
      <c r="L127" s="64">
        <v>30.4</v>
      </c>
      <c r="O127" s="70">
        <f t="shared" si="4"/>
        <v>1.6299999999999953E-2</v>
      </c>
      <c r="P127" s="1">
        <f t="shared" si="5"/>
        <v>22.88</v>
      </c>
    </row>
    <row r="128" spans="1:16" x14ac:dyDescent="0.25">
      <c r="A128" s="65">
        <v>42766</v>
      </c>
      <c r="B128" s="66">
        <v>0.44120370370370371</v>
      </c>
      <c r="C128" s="64">
        <v>215.33330000000001</v>
      </c>
      <c r="D128" s="64">
        <v>8.5399999999999991</v>
      </c>
      <c r="E128" s="64">
        <v>24.608000000000001</v>
      </c>
      <c r="F128" s="64">
        <v>14.686999999999999</v>
      </c>
      <c r="G128" s="5">
        <v>-4.3</v>
      </c>
      <c r="H128" s="64">
        <v>3.5289999999999999</v>
      </c>
      <c r="I128" s="64">
        <v>7.91</v>
      </c>
      <c r="J128" s="64">
        <v>9.6300000000000008</v>
      </c>
      <c r="K128" s="64">
        <v>100.3284</v>
      </c>
      <c r="L128" s="64">
        <v>30.34</v>
      </c>
      <c r="O128" s="70">
        <f t="shared" si="4"/>
        <v>2.1650000000000003E-2</v>
      </c>
      <c r="P128" s="1">
        <f t="shared" si="5"/>
        <v>22.847000000000001</v>
      </c>
    </row>
    <row r="129" spans="1:16" x14ac:dyDescent="0.25">
      <c r="A129" s="65">
        <v>42766</v>
      </c>
      <c r="B129" s="66">
        <v>0.44131944444444443</v>
      </c>
      <c r="C129" s="64">
        <v>215.5</v>
      </c>
      <c r="D129" s="64">
        <v>8.51</v>
      </c>
      <c r="E129" s="64">
        <v>24.574999999999999</v>
      </c>
      <c r="F129" s="64">
        <v>14.686999999999999</v>
      </c>
      <c r="G129" s="5">
        <v>-4.5</v>
      </c>
      <c r="H129" s="64">
        <v>3.5289999999999999</v>
      </c>
      <c r="I129" s="64">
        <v>7.92</v>
      </c>
      <c r="J129" s="64">
        <v>9.59</v>
      </c>
      <c r="K129" s="64">
        <v>99.889099999999999</v>
      </c>
      <c r="L129" s="64">
        <v>30.41</v>
      </c>
      <c r="O129" s="70">
        <f t="shared" si="4"/>
        <v>1.0949999999999988E-2</v>
      </c>
      <c r="P129" s="1">
        <f t="shared" si="5"/>
        <v>22.814</v>
      </c>
    </row>
    <row r="130" spans="1:16" x14ac:dyDescent="0.25">
      <c r="A130" s="65">
        <v>42766</v>
      </c>
      <c r="B130" s="66">
        <v>0.44143518518518521</v>
      </c>
      <c r="C130" s="64">
        <v>215.66669999999999</v>
      </c>
      <c r="D130" s="64">
        <v>8.5500000000000007</v>
      </c>
      <c r="E130" s="64">
        <v>24.678000000000001</v>
      </c>
      <c r="F130" s="64">
        <v>14.686999999999999</v>
      </c>
      <c r="G130" s="5">
        <v>-4.4000000000000004</v>
      </c>
      <c r="H130" s="64">
        <v>3.5</v>
      </c>
      <c r="I130" s="64">
        <v>7.91</v>
      </c>
      <c r="J130" s="64">
        <v>9.6</v>
      </c>
      <c r="K130" s="64">
        <v>100.0823</v>
      </c>
      <c r="L130" s="64">
        <v>30.4</v>
      </c>
      <c r="O130" s="70">
        <f t="shared" si="4"/>
        <v>1.6299999999999953E-2</v>
      </c>
      <c r="P130" s="1">
        <f t="shared" si="5"/>
        <v>22.917000000000002</v>
      </c>
    </row>
    <row r="131" spans="1:16" x14ac:dyDescent="0.25">
      <c r="A131" s="65">
        <v>42766</v>
      </c>
      <c r="B131" s="66">
        <v>0.44155092592592587</v>
      </c>
      <c r="C131" s="64">
        <v>215.83330000000001</v>
      </c>
      <c r="D131" s="64">
        <v>8.58</v>
      </c>
      <c r="E131" s="64">
        <v>24.672000000000001</v>
      </c>
      <c r="F131" s="64">
        <v>14.686999999999999</v>
      </c>
      <c r="G131" s="5">
        <v>-4.2</v>
      </c>
      <c r="H131" s="64">
        <v>3.5289999999999999</v>
      </c>
      <c r="I131" s="64">
        <v>7.91</v>
      </c>
      <c r="J131" s="64">
        <v>9.5</v>
      </c>
      <c r="K131" s="64">
        <v>99.079700000000003</v>
      </c>
      <c r="L131" s="64">
        <v>30.38</v>
      </c>
      <c r="O131" s="70">
        <f t="shared" si="4"/>
        <v>2.6999999999999968E-2</v>
      </c>
      <c r="P131" s="1">
        <f t="shared" si="5"/>
        <v>22.911000000000001</v>
      </c>
    </row>
    <row r="132" spans="1:16" x14ac:dyDescent="0.25">
      <c r="A132" s="65">
        <v>42766</v>
      </c>
      <c r="B132" s="66">
        <v>0.44166666666666665</v>
      </c>
      <c r="C132" s="64">
        <v>216</v>
      </c>
      <c r="D132" s="64">
        <v>8.51</v>
      </c>
      <c r="E132" s="64">
        <v>24.518999999999998</v>
      </c>
      <c r="F132" s="64">
        <v>14.686999999999999</v>
      </c>
      <c r="G132" s="5">
        <v>-4.4000000000000004</v>
      </c>
      <c r="H132" s="64">
        <v>3.5</v>
      </c>
      <c r="I132" s="64">
        <v>7.92</v>
      </c>
      <c r="J132" s="64">
        <v>9.48</v>
      </c>
      <c r="K132" s="64">
        <v>98.6708</v>
      </c>
      <c r="L132" s="64">
        <v>30.36</v>
      </c>
      <c r="O132" s="70">
        <f t="shared" si="4"/>
        <v>1.6299999999999953E-2</v>
      </c>
      <c r="P132" s="1">
        <f t="shared" si="5"/>
        <v>22.757999999999999</v>
      </c>
    </row>
    <row r="133" spans="1:16" x14ac:dyDescent="0.25">
      <c r="A133" s="65">
        <v>42766</v>
      </c>
      <c r="B133" s="66">
        <v>0.44178240740740743</v>
      </c>
      <c r="C133" s="64">
        <v>216.16669999999999</v>
      </c>
      <c r="D133" s="64">
        <v>8.5399999999999991</v>
      </c>
      <c r="E133" s="64">
        <v>24.507999999999999</v>
      </c>
      <c r="F133" s="64">
        <v>14.686999999999999</v>
      </c>
      <c r="G133" s="5">
        <v>-4.2</v>
      </c>
      <c r="H133" s="64">
        <v>3.5289999999999999</v>
      </c>
      <c r="I133" s="64">
        <v>7.92</v>
      </c>
      <c r="J133" s="64">
        <v>9.58</v>
      </c>
      <c r="K133" s="64">
        <v>99.824200000000005</v>
      </c>
      <c r="L133" s="64">
        <v>30.39</v>
      </c>
      <c r="O133" s="70">
        <f t="shared" si="4"/>
        <v>2.6999999999999968E-2</v>
      </c>
      <c r="P133" s="1">
        <f t="shared" si="5"/>
        <v>22.747</v>
      </c>
    </row>
    <row r="134" spans="1:16" x14ac:dyDescent="0.25">
      <c r="A134" s="65">
        <v>42766</v>
      </c>
      <c r="B134" s="66">
        <v>0.44189814814814815</v>
      </c>
      <c r="C134" s="64">
        <v>216.33330000000001</v>
      </c>
      <c r="D134" s="64">
        <v>8.4700000000000006</v>
      </c>
      <c r="E134" s="64">
        <v>24.541</v>
      </c>
      <c r="F134" s="64">
        <v>14.686999999999999</v>
      </c>
      <c r="G134" s="5">
        <v>-4.4000000000000004</v>
      </c>
      <c r="H134" s="64">
        <v>3.5</v>
      </c>
      <c r="I134" s="64">
        <v>7.92</v>
      </c>
      <c r="J134" s="64">
        <v>9.61</v>
      </c>
      <c r="K134" s="64">
        <v>99.948700000000002</v>
      </c>
      <c r="L134" s="64">
        <v>30.38</v>
      </c>
      <c r="O134" s="70">
        <f t="shared" si="4"/>
        <v>1.6299999999999953E-2</v>
      </c>
      <c r="P134" s="1">
        <f t="shared" si="5"/>
        <v>22.78</v>
      </c>
    </row>
    <row r="135" spans="1:16" x14ac:dyDescent="0.25">
      <c r="A135" s="65">
        <v>42766</v>
      </c>
      <c r="B135" s="66">
        <v>0.44201388888888887</v>
      </c>
      <c r="C135" s="64">
        <v>216.5</v>
      </c>
      <c r="D135" s="64">
        <v>8.49</v>
      </c>
      <c r="E135" s="64">
        <v>24.645</v>
      </c>
      <c r="F135" s="64">
        <v>14.686999999999999</v>
      </c>
      <c r="G135" s="5">
        <v>-4.4000000000000004</v>
      </c>
      <c r="H135" s="64">
        <v>3.5289999999999999</v>
      </c>
      <c r="I135" s="64">
        <v>7.92</v>
      </c>
      <c r="J135" s="64">
        <v>9.68</v>
      </c>
      <c r="K135" s="64">
        <v>100.7871</v>
      </c>
      <c r="L135" s="64">
        <v>30.37</v>
      </c>
      <c r="O135" s="70">
        <f t="shared" si="4"/>
        <v>1.6299999999999953E-2</v>
      </c>
      <c r="P135" s="1">
        <f t="shared" si="5"/>
        <v>22.884</v>
      </c>
    </row>
    <row r="136" spans="1:16" x14ac:dyDescent="0.25">
      <c r="A136" s="65">
        <v>42766</v>
      </c>
      <c r="B136" s="66">
        <v>0.44212962962962959</v>
      </c>
      <c r="C136" s="64">
        <v>216.66669999999999</v>
      </c>
      <c r="D136" s="64">
        <v>8.4700000000000006</v>
      </c>
      <c r="E136" s="64">
        <v>24.628</v>
      </c>
      <c r="F136" s="64">
        <v>14.686999999999999</v>
      </c>
      <c r="G136" s="5">
        <v>-4.5</v>
      </c>
      <c r="H136" s="64">
        <v>3.5289999999999999</v>
      </c>
      <c r="I136" s="64">
        <v>7.93</v>
      </c>
      <c r="J136" s="64">
        <v>9.69</v>
      </c>
      <c r="K136" s="64">
        <v>100.8236</v>
      </c>
      <c r="L136" s="64">
        <v>30.36</v>
      </c>
      <c r="O136" s="70">
        <f t="shared" si="4"/>
        <v>1.0949999999999988E-2</v>
      </c>
      <c r="P136" s="1">
        <f t="shared" si="5"/>
        <v>22.867000000000001</v>
      </c>
    </row>
    <row r="137" spans="1:16" x14ac:dyDescent="0.25">
      <c r="A137" s="65">
        <v>42766</v>
      </c>
      <c r="B137" s="66">
        <v>0.44224537037037037</v>
      </c>
      <c r="C137" s="64">
        <v>216.83330000000001</v>
      </c>
      <c r="D137" s="64">
        <v>8.4499999999999993</v>
      </c>
      <c r="E137" s="64">
        <v>24.454000000000001</v>
      </c>
      <c r="F137" s="64">
        <v>14.686999999999999</v>
      </c>
      <c r="G137" s="5">
        <v>-4.3</v>
      </c>
      <c r="H137" s="64">
        <v>3.5</v>
      </c>
      <c r="I137" s="64">
        <v>7.93</v>
      </c>
      <c r="J137" s="64">
        <v>9.74</v>
      </c>
      <c r="K137" s="64">
        <v>101.25530000000001</v>
      </c>
      <c r="L137" s="64">
        <v>30.36</v>
      </c>
      <c r="O137" s="70">
        <f t="shared" si="4"/>
        <v>2.1650000000000003E-2</v>
      </c>
      <c r="P137" s="1">
        <f t="shared" si="5"/>
        <v>22.693000000000001</v>
      </c>
    </row>
    <row r="138" spans="1:16" x14ac:dyDescent="0.25">
      <c r="A138" s="65">
        <v>42766</v>
      </c>
      <c r="B138" s="66">
        <v>0.44236111111111115</v>
      </c>
      <c r="C138" s="64">
        <v>217</v>
      </c>
      <c r="D138" s="64">
        <v>8.44</v>
      </c>
      <c r="E138" s="64">
        <v>24.600999999999999</v>
      </c>
      <c r="F138" s="64">
        <v>14.686999999999999</v>
      </c>
      <c r="G138" s="5">
        <v>-4.4000000000000004</v>
      </c>
      <c r="H138" s="64">
        <v>3.5289999999999999</v>
      </c>
      <c r="I138" s="64">
        <v>7.93</v>
      </c>
      <c r="J138" s="64">
        <v>9.77</v>
      </c>
      <c r="K138" s="64">
        <v>101.5547</v>
      </c>
      <c r="L138" s="64">
        <v>30.26</v>
      </c>
      <c r="O138" s="70">
        <f t="shared" si="4"/>
        <v>1.6299999999999953E-2</v>
      </c>
      <c r="P138" s="1">
        <f t="shared" si="5"/>
        <v>22.84</v>
      </c>
    </row>
    <row r="139" spans="1:16" x14ac:dyDescent="0.25">
      <c r="A139" s="65">
        <v>42766</v>
      </c>
      <c r="B139" s="66">
        <v>0.44247685185185182</v>
      </c>
      <c r="C139" s="64">
        <v>217.16669999999999</v>
      </c>
      <c r="D139" s="64">
        <v>8.41</v>
      </c>
      <c r="E139" s="64">
        <v>24.645</v>
      </c>
      <c r="F139" s="64">
        <v>14.686999999999999</v>
      </c>
      <c r="G139" s="5">
        <v>-3.8</v>
      </c>
      <c r="H139" s="64">
        <v>3.5</v>
      </c>
      <c r="I139" s="64">
        <v>7.93</v>
      </c>
      <c r="J139" s="64">
        <v>9.8000000000000007</v>
      </c>
      <c r="K139" s="64">
        <v>101.7878</v>
      </c>
      <c r="L139" s="64">
        <v>30.35</v>
      </c>
      <c r="O139" s="70">
        <f t="shared" si="4"/>
        <v>4.8399999999999999E-2</v>
      </c>
      <c r="P139" s="1">
        <f t="shared" si="5"/>
        <v>22.884</v>
      </c>
    </row>
    <row r="140" spans="1:16" x14ac:dyDescent="0.25">
      <c r="A140" s="65">
        <v>42766</v>
      </c>
      <c r="B140" s="66">
        <v>0.44259259259259259</v>
      </c>
      <c r="C140" s="64">
        <v>217.33330000000001</v>
      </c>
      <c r="D140" s="64">
        <v>8.4</v>
      </c>
      <c r="E140" s="64">
        <v>24.443999999999999</v>
      </c>
      <c r="F140" s="64">
        <v>14.686999999999999</v>
      </c>
      <c r="G140" s="5">
        <v>-4.4000000000000004</v>
      </c>
      <c r="H140" s="64">
        <v>3.5</v>
      </c>
      <c r="I140" s="64">
        <v>7.93</v>
      </c>
      <c r="J140" s="64">
        <v>9.8000000000000007</v>
      </c>
      <c r="K140" s="64">
        <v>101.8312</v>
      </c>
      <c r="L140" s="64">
        <v>30.41</v>
      </c>
      <c r="O140" s="70">
        <f t="shared" si="4"/>
        <v>1.6299999999999953E-2</v>
      </c>
      <c r="P140" s="1">
        <f t="shared" si="5"/>
        <v>22.683</v>
      </c>
    </row>
    <row r="141" spans="1:16" x14ac:dyDescent="0.25">
      <c r="A141" s="65">
        <v>42766</v>
      </c>
      <c r="B141" s="66">
        <v>0.44270833333333331</v>
      </c>
      <c r="C141" s="64">
        <v>217.5</v>
      </c>
      <c r="D141" s="64">
        <v>8.51</v>
      </c>
      <c r="E141" s="64">
        <v>24.384</v>
      </c>
      <c r="F141" s="64">
        <v>14.686999999999999</v>
      </c>
      <c r="G141" s="5">
        <v>-4.3</v>
      </c>
      <c r="H141" s="64">
        <v>3.5289999999999999</v>
      </c>
      <c r="I141" s="64">
        <v>7.91</v>
      </c>
      <c r="J141" s="64">
        <v>9.67</v>
      </c>
      <c r="K141" s="64">
        <v>100.7479</v>
      </c>
      <c r="L141" s="64">
        <v>30.5</v>
      </c>
      <c r="O141" s="70">
        <f t="shared" si="4"/>
        <v>2.1650000000000003E-2</v>
      </c>
      <c r="P141" s="1">
        <f t="shared" si="5"/>
        <v>22.623000000000001</v>
      </c>
    </row>
    <row r="142" spans="1:16" x14ac:dyDescent="0.25">
      <c r="A142" s="65">
        <v>42766</v>
      </c>
      <c r="B142" s="66">
        <v>0.44282407407407409</v>
      </c>
      <c r="C142" s="64">
        <v>217.66669999999999</v>
      </c>
      <c r="D142" s="64">
        <v>8.5399999999999991</v>
      </c>
      <c r="E142" s="64">
        <v>24.388999999999999</v>
      </c>
      <c r="F142" s="64">
        <v>14.686999999999999</v>
      </c>
      <c r="G142" s="5">
        <v>-4.2</v>
      </c>
      <c r="H142" s="64">
        <v>3.5289999999999999</v>
      </c>
      <c r="I142" s="64">
        <v>7.9</v>
      </c>
      <c r="J142" s="64">
        <v>9.44</v>
      </c>
      <c r="K142" s="64">
        <v>98.429199999999994</v>
      </c>
      <c r="L142" s="64">
        <v>30.49</v>
      </c>
      <c r="O142" s="70">
        <f t="shared" si="4"/>
        <v>2.6999999999999968E-2</v>
      </c>
      <c r="P142" s="1">
        <f t="shared" si="5"/>
        <v>22.628</v>
      </c>
    </row>
    <row r="143" spans="1:16" x14ac:dyDescent="0.25">
      <c r="A143" s="65">
        <v>42766</v>
      </c>
      <c r="B143" s="66">
        <v>0.44293981481481487</v>
      </c>
      <c r="C143" s="64">
        <v>217.83330000000001</v>
      </c>
      <c r="D143" s="64">
        <v>8.56</v>
      </c>
      <c r="E143" s="64">
        <v>24.492000000000001</v>
      </c>
      <c r="F143" s="64">
        <v>14.686999999999999</v>
      </c>
      <c r="G143" s="5">
        <v>-4.2</v>
      </c>
      <c r="H143" s="64">
        <v>3.5</v>
      </c>
      <c r="I143" s="64">
        <v>7.91</v>
      </c>
      <c r="J143" s="64">
        <v>9.3800000000000008</v>
      </c>
      <c r="K143" s="64">
        <v>97.873699999999999</v>
      </c>
      <c r="L143" s="64">
        <v>30.46</v>
      </c>
      <c r="O143" s="70">
        <f t="shared" si="4"/>
        <v>2.6999999999999968E-2</v>
      </c>
      <c r="P143" s="1">
        <f t="shared" si="5"/>
        <v>22.731000000000002</v>
      </c>
    </row>
    <row r="144" spans="1:16" x14ac:dyDescent="0.25">
      <c r="A144" s="65">
        <v>42766</v>
      </c>
      <c r="B144" s="66">
        <v>0.44305555555555554</v>
      </c>
      <c r="C144" s="64">
        <v>218</v>
      </c>
      <c r="D144" s="64">
        <v>8.56</v>
      </c>
      <c r="E144" s="64">
        <v>24.503</v>
      </c>
      <c r="F144" s="64">
        <v>14.686999999999999</v>
      </c>
      <c r="G144" s="5">
        <v>-4.2</v>
      </c>
      <c r="H144" s="64">
        <v>3.5289999999999999</v>
      </c>
      <c r="I144" s="64">
        <v>7.91</v>
      </c>
      <c r="J144" s="64">
        <v>9.3800000000000008</v>
      </c>
      <c r="K144" s="64">
        <v>97.801199999999994</v>
      </c>
      <c r="L144" s="64">
        <v>30.47</v>
      </c>
      <c r="O144" s="70">
        <f t="shared" si="4"/>
        <v>2.6999999999999968E-2</v>
      </c>
      <c r="P144" s="1">
        <f t="shared" si="5"/>
        <v>22.742000000000001</v>
      </c>
    </row>
    <row r="145" spans="1:16" x14ac:dyDescent="0.25">
      <c r="A145" s="65">
        <v>42766</v>
      </c>
      <c r="B145" s="66">
        <v>0.44317129629629631</v>
      </c>
      <c r="C145" s="64">
        <v>218.16669999999999</v>
      </c>
      <c r="D145" s="64">
        <v>8.56</v>
      </c>
      <c r="E145" s="64">
        <v>24.585000000000001</v>
      </c>
      <c r="F145" s="64">
        <v>14.686999999999999</v>
      </c>
      <c r="G145" s="5">
        <v>-3.7</v>
      </c>
      <c r="H145" s="64">
        <v>3.5</v>
      </c>
      <c r="I145" s="64">
        <v>7.9</v>
      </c>
      <c r="J145" s="64">
        <v>9.3000000000000007</v>
      </c>
      <c r="K145" s="64">
        <v>96.994200000000006</v>
      </c>
      <c r="L145" s="64">
        <v>30.47</v>
      </c>
      <c r="O145" s="70">
        <f t="shared" si="4"/>
        <v>5.3749999999999964E-2</v>
      </c>
      <c r="P145" s="1">
        <f t="shared" si="5"/>
        <v>22.824000000000002</v>
      </c>
    </row>
    <row r="146" spans="1:16" x14ac:dyDescent="0.25">
      <c r="A146" s="65">
        <v>42766</v>
      </c>
      <c r="B146" s="66">
        <v>0.44328703703703703</v>
      </c>
      <c r="C146" s="64">
        <v>218.33330000000001</v>
      </c>
      <c r="D146" s="64">
        <v>8.5500000000000007</v>
      </c>
      <c r="E146" s="64">
        <v>24.262</v>
      </c>
      <c r="F146" s="64">
        <v>14.686999999999999</v>
      </c>
      <c r="G146" s="5">
        <v>-4.2</v>
      </c>
      <c r="H146" s="64">
        <v>3.5</v>
      </c>
      <c r="I146" s="64">
        <v>7.91</v>
      </c>
      <c r="J146" s="64">
        <v>9.2799999999999994</v>
      </c>
      <c r="K146" s="64">
        <v>96.6999</v>
      </c>
      <c r="L146" s="64">
        <v>30.32</v>
      </c>
      <c r="O146" s="70">
        <f t="shared" si="4"/>
        <v>2.6999999999999968E-2</v>
      </c>
      <c r="P146" s="1">
        <f t="shared" si="5"/>
        <v>22.501000000000001</v>
      </c>
    </row>
    <row r="147" spans="1:16" x14ac:dyDescent="0.25">
      <c r="A147" s="65">
        <v>42766</v>
      </c>
      <c r="B147" s="66">
        <v>0.44340277777777781</v>
      </c>
      <c r="C147" s="64">
        <v>218.5</v>
      </c>
      <c r="D147" s="64">
        <v>8.5299999999999994</v>
      </c>
      <c r="E147" s="64">
        <v>24.190999999999999</v>
      </c>
      <c r="F147" s="64">
        <v>14.686999999999999</v>
      </c>
      <c r="G147" s="5">
        <v>-4.4000000000000004</v>
      </c>
      <c r="H147" s="64">
        <v>3.5289999999999999</v>
      </c>
      <c r="I147" s="64">
        <v>7.92</v>
      </c>
      <c r="J147" s="64">
        <v>9.3699999999999992</v>
      </c>
      <c r="K147" s="64">
        <v>97.705600000000004</v>
      </c>
      <c r="L147" s="64">
        <v>30.46</v>
      </c>
      <c r="O147" s="70">
        <f t="shared" si="4"/>
        <v>1.6299999999999953E-2</v>
      </c>
      <c r="P147" s="1">
        <f t="shared" si="5"/>
        <v>22.43</v>
      </c>
    </row>
    <row r="148" spans="1:16" x14ac:dyDescent="0.25">
      <c r="A148" s="65">
        <v>42766</v>
      </c>
      <c r="B148" s="66">
        <v>0.44351851851851848</v>
      </c>
      <c r="C148" s="64">
        <v>218.66669999999999</v>
      </c>
      <c r="D148" s="64">
        <v>8.52</v>
      </c>
      <c r="E148" s="64">
        <v>24.393000000000001</v>
      </c>
      <c r="F148" s="64">
        <v>14.686999999999999</v>
      </c>
      <c r="G148" s="5">
        <v>-4.3</v>
      </c>
      <c r="H148" s="64">
        <v>3.5</v>
      </c>
      <c r="I148" s="64">
        <v>7.92</v>
      </c>
      <c r="J148" s="64">
        <v>9.44</v>
      </c>
      <c r="K148" s="64">
        <v>98.389399999999995</v>
      </c>
      <c r="L148" s="64">
        <v>30.39</v>
      </c>
      <c r="O148" s="70">
        <f t="shared" si="4"/>
        <v>2.1650000000000003E-2</v>
      </c>
      <c r="P148" s="1">
        <f t="shared" si="5"/>
        <v>22.632000000000001</v>
      </c>
    </row>
    <row r="149" spans="1:16" x14ac:dyDescent="0.25">
      <c r="A149" s="65">
        <v>42766</v>
      </c>
      <c r="B149" s="66">
        <v>0.44363425925925926</v>
      </c>
      <c r="C149" s="64">
        <v>218.83330000000001</v>
      </c>
      <c r="D149" s="64">
        <v>8.49</v>
      </c>
      <c r="E149" s="64">
        <v>24.344000000000001</v>
      </c>
      <c r="F149" s="64">
        <v>14.686999999999999</v>
      </c>
      <c r="G149" s="5">
        <v>-4.2</v>
      </c>
      <c r="H149" s="64">
        <v>3.5</v>
      </c>
      <c r="I149" s="64">
        <v>7.93</v>
      </c>
      <c r="J149" s="64">
        <v>9.5399999999999991</v>
      </c>
      <c r="K149" s="64">
        <v>99.310199999999995</v>
      </c>
      <c r="L149" s="64">
        <v>30.4</v>
      </c>
      <c r="O149" s="70">
        <f t="shared" si="4"/>
        <v>2.6999999999999968E-2</v>
      </c>
      <c r="P149" s="1">
        <f t="shared" si="5"/>
        <v>22.583000000000002</v>
      </c>
    </row>
    <row r="150" spans="1:16" x14ac:dyDescent="0.25">
      <c r="A150" s="65">
        <v>42766</v>
      </c>
      <c r="B150" s="66">
        <v>0.44375000000000003</v>
      </c>
      <c r="C150" s="64">
        <v>219</v>
      </c>
      <c r="D150" s="64">
        <v>8.4700000000000006</v>
      </c>
      <c r="E150" s="64">
        <v>24.452999999999999</v>
      </c>
      <c r="F150" s="64">
        <v>14.686999999999999</v>
      </c>
      <c r="G150" s="5">
        <v>-4.4000000000000004</v>
      </c>
      <c r="H150" s="64">
        <v>3.5</v>
      </c>
      <c r="I150" s="64">
        <v>7.92</v>
      </c>
      <c r="J150" s="64">
        <v>9.5299999999999994</v>
      </c>
      <c r="K150" s="64">
        <v>99.041399999999996</v>
      </c>
      <c r="L150" s="64">
        <v>30.22</v>
      </c>
      <c r="O150" s="70">
        <f t="shared" si="4"/>
        <v>1.6299999999999953E-2</v>
      </c>
      <c r="P150" s="1">
        <f t="shared" si="5"/>
        <v>22.692</v>
      </c>
    </row>
    <row r="151" spans="1:16" x14ac:dyDescent="0.25">
      <c r="A151" s="65">
        <v>42766</v>
      </c>
      <c r="B151" s="66">
        <v>0.44386574074074076</v>
      </c>
      <c r="C151" s="64">
        <v>219.16669999999999</v>
      </c>
      <c r="D151" s="64">
        <v>8.4499999999999993</v>
      </c>
      <c r="E151" s="64">
        <v>24.715</v>
      </c>
      <c r="F151" s="64">
        <v>14.686999999999999</v>
      </c>
      <c r="G151" s="5">
        <v>-4.4000000000000004</v>
      </c>
      <c r="H151" s="64">
        <v>3.5</v>
      </c>
      <c r="I151" s="64">
        <v>7.93</v>
      </c>
      <c r="J151" s="64">
        <v>9.6</v>
      </c>
      <c r="K151" s="64">
        <v>99.7988</v>
      </c>
      <c r="L151" s="64">
        <v>30.39</v>
      </c>
      <c r="O151" s="70">
        <f t="shared" si="4"/>
        <v>1.6299999999999953E-2</v>
      </c>
      <c r="P151" s="1">
        <f t="shared" si="5"/>
        <v>22.954000000000001</v>
      </c>
    </row>
    <row r="152" spans="1:16" x14ac:dyDescent="0.25">
      <c r="A152" s="65">
        <v>42766</v>
      </c>
      <c r="B152" s="66">
        <v>0.44398148148148148</v>
      </c>
      <c r="C152" s="64">
        <v>219.33330000000001</v>
      </c>
      <c r="D152" s="64">
        <v>8.39</v>
      </c>
      <c r="E152" s="64">
        <v>24.623000000000001</v>
      </c>
      <c r="F152" s="64">
        <v>14.686999999999999</v>
      </c>
      <c r="G152" s="5">
        <v>-4.5</v>
      </c>
      <c r="H152" s="64">
        <v>3.5</v>
      </c>
      <c r="I152" s="64">
        <v>7.93</v>
      </c>
      <c r="J152" s="64">
        <v>9.65</v>
      </c>
      <c r="K152" s="64">
        <v>100.1294</v>
      </c>
      <c r="L152" s="64">
        <v>30.31</v>
      </c>
      <c r="O152" s="70">
        <f t="shared" si="4"/>
        <v>1.0949999999999988E-2</v>
      </c>
      <c r="P152" s="1">
        <f t="shared" si="5"/>
        <v>22.862000000000002</v>
      </c>
    </row>
    <row r="153" spans="1:16" x14ac:dyDescent="0.25">
      <c r="A153" s="65">
        <v>42766</v>
      </c>
      <c r="B153" s="66">
        <v>0.4440972222222222</v>
      </c>
      <c r="C153" s="64">
        <v>219.5</v>
      </c>
      <c r="D153" s="64">
        <v>8.39</v>
      </c>
      <c r="E153" s="64">
        <v>24.64</v>
      </c>
      <c r="F153" s="64">
        <v>14.686999999999999</v>
      </c>
      <c r="G153" s="5">
        <v>-4</v>
      </c>
      <c r="H153" s="64">
        <v>3.5289999999999999</v>
      </c>
      <c r="I153" s="64">
        <v>7.93</v>
      </c>
      <c r="J153" s="64">
        <v>9.7200000000000006</v>
      </c>
      <c r="K153" s="64">
        <v>100.8664</v>
      </c>
      <c r="L153" s="64">
        <v>30.32</v>
      </c>
      <c r="O153" s="70">
        <f t="shared" si="4"/>
        <v>3.7699999999999984E-2</v>
      </c>
      <c r="P153" s="1">
        <f t="shared" si="5"/>
        <v>22.879000000000001</v>
      </c>
    </row>
    <row r="154" spans="1:16" x14ac:dyDescent="0.25">
      <c r="A154" s="65">
        <v>42766</v>
      </c>
      <c r="B154" s="66">
        <v>0.44421296296296298</v>
      </c>
      <c r="C154" s="64">
        <v>219.66669999999999</v>
      </c>
      <c r="D154" s="64">
        <v>8.41</v>
      </c>
      <c r="E154" s="64">
        <v>24.568999999999999</v>
      </c>
      <c r="F154" s="64">
        <v>14.686999999999999</v>
      </c>
      <c r="G154" s="5">
        <v>-4.2</v>
      </c>
      <c r="H154" s="64">
        <v>3.5289999999999999</v>
      </c>
      <c r="I154" s="64">
        <v>7.93</v>
      </c>
      <c r="J154" s="64">
        <v>9.75</v>
      </c>
      <c r="K154" s="64">
        <v>101.3104</v>
      </c>
      <c r="L154" s="64">
        <v>30.36</v>
      </c>
      <c r="O154" s="70">
        <f t="shared" si="4"/>
        <v>2.6999999999999968E-2</v>
      </c>
      <c r="P154" s="1">
        <f t="shared" si="5"/>
        <v>22.808</v>
      </c>
    </row>
    <row r="155" spans="1:16" x14ac:dyDescent="0.25">
      <c r="A155" s="65">
        <v>42766</v>
      </c>
      <c r="B155" s="66">
        <v>0.44432870370370375</v>
      </c>
      <c r="C155" s="64">
        <v>219.83330000000001</v>
      </c>
      <c r="D155" s="64">
        <v>8.4499999999999993</v>
      </c>
      <c r="E155" s="64">
        <v>24.417000000000002</v>
      </c>
      <c r="F155" s="64">
        <v>14.686999999999999</v>
      </c>
      <c r="G155" s="5">
        <v>-4.3</v>
      </c>
      <c r="H155" s="64">
        <v>3.5</v>
      </c>
      <c r="I155" s="64">
        <v>7.93</v>
      </c>
      <c r="J155" s="64">
        <v>9.74</v>
      </c>
      <c r="K155" s="64">
        <v>101.2628</v>
      </c>
      <c r="L155" s="64">
        <v>30.27</v>
      </c>
      <c r="O155" s="70">
        <f t="shared" si="4"/>
        <v>2.1650000000000003E-2</v>
      </c>
      <c r="P155" s="1">
        <f t="shared" si="5"/>
        <v>22.656000000000002</v>
      </c>
    </row>
    <row r="156" spans="1:16" x14ac:dyDescent="0.25">
      <c r="A156" s="65">
        <v>42766</v>
      </c>
      <c r="B156" s="66">
        <v>0.44444444444444442</v>
      </c>
      <c r="C156" s="64">
        <v>220</v>
      </c>
      <c r="D156" s="64">
        <v>8.39</v>
      </c>
      <c r="E156" s="64">
        <v>24.585999999999999</v>
      </c>
      <c r="F156" s="64">
        <v>14.686999999999999</v>
      </c>
      <c r="G156" s="5">
        <v>-4.3</v>
      </c>
      <c r="H156" s="64">
        <v>3.5</v>
      </c>
      <c r="I156" s="64">
        <v>7.93</v>
      </c>
      <c r="J156" s="64">
        <v>9.7200000000000006</v>
      </c>
      <c r="K156" s="64">
        <v>100.9499</v>
      </c>
      <c r="L156" s="64">
        <v>30.34</v>
      </c>
      <c r="O156" s="70">
        <f t="shared" si="4"/>
        <v>2.1650000000000003E-2</v>
      </c>
      <c r="P156" s="1">
        <f t="shared" si="5"/>
        <v>22.824999999999999</v>
      </c>
    </row>
    <row r="157" spans="1:16" x14ac:dyDescent="0.25">
      <c r="A157" s="65">
        <v>42766</v>
      </c>
      <c r="B157" s="66">
        <v>0.4445601851851852</v>
      </c>
      <c r="C157" s="64">
        <v>220.16669999999999</v>
      </c>
      <c r="D157" s="64">
        <v>8.41</v>
      </c>
      <c r="E157" s="64">
        <v>24.602</v>
      </c>
      <c r="F157" s="64">
        <v>14.686999999999999</v>
      </c>
      <c r="G157" s="5">
        <v>-4.2</v>
      </c>
      <c r="H157" s="64">
        <v>3.5</v>
      </c>
      <c r="I157" s="64">
        <v>7.93</v>
      </c>
      <c r="J157" s="64">
        <v>9.74</v>
      </c>
      <c r="K157" s="64">
        <v>101.1885</v>
      </c>
      <c r="L157" s="64">
        <v>30.34</v>
      </c>
      <c r="O157" s="70">
        <f t="shared" si="4"/>
        <v>2.6999999999999968E-2</v>
      </c>
      <c r="P157" s="1">
        <f t="shared" si="5"/>
        <v>22.841000000000001</v>
      </c>
    </row>
    <row r="158" spans="1:16" x14ac:dyDescent="0.25">
      <c r="A158" s="65">
        <v>42766</v>
      </c>
      <c r="B158" s="66">
        <v>0.44467592592592592</v>
      </c>
      <c r="C158" s="64">
        <v>220.33330000000001</v>
      </c>
      <c r="D158" s="64">
        <v>8.44</v>
      </c>
      <c r="E158" s="64">
        <v>24.678999999999998</v>
      </c>
      <c r="F158" s="64">
        <v>14.686999999999999</v>
      </c>
      <c r="G158" s="5">
        <v>-4.3</v>
      </c>
      <c r="H158" s="64">
        <v>3.5</v>
      </c>
      <c r="I158" s="64">
        <v>7.93</v>
      </c>
      <c r="J158" s="64">
        <v>9.74</v>
      </c>
      <c r="K158" s="64">
        <v>101.3014</v>
      </c>
      <c r="L158" s="64">
        <v>30.41</v>
      </c>
      <c r="O158" s="70">
        <f t="shared" si="4"/>
        <v>2.1650000000000003E-2</v>
      </c>
      <c r="P158" s="1">
        <f t="shared" si="5"/>
        <v>22.917999999999999</v>
      </c>
    </row>
    <row r="159" spans="1:16" x14ac:dyDescent="0.25">
      <c r="A159" s="65">
        <v>42766</v>
      </c>
      <c r="B159" s="66">
        <v>0.4447916666666667</v>
      </c>
      <c r="C159" s="64">
        <v>220.5</v>
      </c>
      <c r="D159" s="64">
        <v>8.49</v>
      </c>
      <c r="E159" s="64">
        <v>24.559000000000001</v>
      </c>
      <c r="F159" s="64">
        <v>14.686999999999999</v>
      </c>
      <c r="G159" s="5">
        <v>-4.2</v>
      </c>
      <c r="H159" s="64">
        <v>3.5</v>
      </c>
      <c r="I159" s="64">
        <v>7.93</v>
      </c>
      <c r="J159" s="64">
        <v>9.66</v>
      </c>
      <c r="K159" s="64">
        <v>100.5784</v>
      </c>
      <c r="L159" s="64">
        <v>30.36</v>
      </c>
      <c r="O159" s="70">
        <f t="shared" si="4"/>
        <v>2.6999999999999968E-2</v>
      </c>
      <c r="P159" s="1">
        <f t="shared" si="5"/>
        <v>22.798000000000002</v>
      </c>
    </row>
    <row r="160" spans="1:16" x14ac:dyDescent="0.25">
      <c r="A160" s="65">
        <v>42766</v>
      </c>
      <c r="B160" s="66">
        <v>0.44490740740740736</v>
      </c>
      <c r="C160" s="64">
        <v>220.66669999999999</v>
      </c>
      <c r="D160" s="64">
        <v>8.43</v>
      </c>
      <c r="E160" s="64">
        <v>24.379000000000001</v>
      </c>
      <c r="F160" s="64">
        <v>14.686999999999999</v>
      </c>
      <c r="G160" s="5">
        <v>-4.3</v>
      </c>
      <c r="H160" s="64">
        <v>3.5289999999999999</v>
      </c>
      <c r="I160" s="64">
        <v>7.93</v>
      </c>
      <c r="J160" s="64">
        <v>9.65</v>
      </c>
      <c r="K160" s="64">
        <v>100.2992</v>
      </c>
      <c r="L160" s="64">
        <v>30.31</v>
      </c>
      <c r="O160" s="70">
        <f t="shared" si="4"/>
        <v>2.1650000000000003E-2</v>
      </c>
      <c r="P160" s="1">
        <f t="shared" si="5"/>
        <v>22.618000000000002</v>
      </c>
    </row>
    <row r="161" spans="1:16" x14ac:dyDescent="0.25">
      <c r="A161" s="65">
        <v>42766</v>
      </c>
      <c r="B161" s="66">
        <v>0.44502314814814814</v>
      </c>
      <c r="C161" s="64">
        <v>220.83330000000001</v>
      </c>
      <c r="D161" s="64">
        <v>8.42</v>
      </c>
      <c r="E161" s="64">
        <v>24.716999999999999</v>
      </c>
      <c r="F161" s="64">
        <v>14.686999999999999</v>
      </c>
      <c r="G161" s="5">
        <v>-4.5</v>
      </c>
      <c r="H161" s="64">
        <v>3.5289999999999999</v>
      </c>
      <c r="I161" s="64">
        <v>7.93</v>
      </c>
      <c r="J161" s="64">
        <v>9.6999999999999993</v>
      </c>
      <c r="K161" s="64">
        <v>100.73650000000001</v>
      </c>
      <c r="L161" s="64">
        <v>30.33</v>
      </c>
      <c r="O161" s="70">
        <f t="shared" si="4"/>
        <v>1.0949999999999988E-2</v>
      </c>
      <c r="P161" s="1">
        <f t="shared" si="5"/>
        <v>22.956</v>
      </c>
    </row>
    <row r="162" spans="1:16" x14ac:dyDescent="0.25">
      <c r="A162" s="65">
        <v>42766</v>
      </c>
      <c r="B162" s="66">
        <v>0.44513888888888892</v>
      </c>
      <c r="C162" s="64">
        <v>221</v>
      </c>
      <c r="D162" s="64">
        <v>8.48</v>
      </c>
      <c r="E162" s="64">
        <v>24.608000000000001</v>
      </c>
      <c r="F162" s="64">
        <v>14.686999999999999</v>
      </c>
      <c r="G162" s="5">
        <v>-4.3</v>
      </c>
      <c r="H162" s="64">
        <v>3.5289999999999999</v>
      </c>
      <c r="I162" s="64">
        <v>7.93</v>
      </c>
      <c r="J162" s="64">
        <v>9.7100000000000009</v>
      </c>
      <c r="K162" s="64">
        <v>101.0462</v>
      </c>
      <c r="L162" s="64">
        <v>30.37</v>
      </c>
      <c r="O162" s="70">
        <f t="shared" ref="O162:O225" si="6">IF(G162="","",IF(G162*O$2+O$3&lt;0,0,G162*O$2+O$3))</f>
        <v>2.1650000000000003E-2</v>
      </c>
      <c r="P162" s="1">
        <f t="shared" ref="P162:P225" si="7">E162-P$4</f>
        <v>22.847000000000001</v>
      </c>
    </row>
    <row r="163" spans="1:16" x14ac:dyDescent="0.25">
      <c r="A163" s="65">
        <v>42766</v>
      </c>
      <c r="B163" s="66">
        <v>0.44525462962962964</v>
      </c>
      <c r="C163" s="64">
        <v>221.16669999999999</v>
      </c>
      <c r="D163" s="64">
        <v>8.44</v>
      </c>
      <c r="E163" s="64">
        <v>24.504000000000001</v>
      </c>
      <c r="F163" s="64">
        <v>14.686999999999999</v>
      </c>
      <c r="G163" s="5">
        <v>-4.3</v>
      </c>
      <c r="H163" s="64">
        <v>3.5289999999999999</v>
      </c>
      <c r="I163" s="64">
        <v>7.93</v>
      </c>
      <c r="J163" s="64">
        <v>9.65</v>
      </c>
      <c r="K163" s="64">
        <v>100.2911</v>
      </c>
      <c r="L163" s="64">
        <v>30.28</v>
      </c>
      <c r="O163" s="70">
        <f t="shared" si="6"/>
        <v>2.1650000000000003E-2</v>
      </c>
      <c r="P163" s="1">
        <f t="shared" si="7"/>
        <v>22.743000000000002</v>
      </c>
    </row>
    <row r="164" spans="1:16" x14ac:dyDescent="0.25">
      <c r="A164" s="65">
        <v>42766</v>
      </c>
      <c r="B164" s="66">
        <v>0.44537037037037036</v>
      </c>
      <c r="C164" s="64">
        <v>221.33330000000001</v>
      </c>
      <c r="D164" s="64">
        <v>8.43</v>
      </c>
      <c r="E164" s="64">
        <v>24.488</v>
      </c>
      <c r="F164" s="64">
        <v>14.686999999999999</v>
      </c>
      <c r="G164" s="5">
        <v>-4.4000000000000004</v>
      </c>
      <c r="H164" s="64">
        <v>3.5</v>
      </c>
      <c r="I164" s="64">
        <v>7.93</v>
      </c>
      <c r="J164" s="64">
        <v>9.6999999999999993</v>
      </c>
      <c r="K164" s="64">
        <v>100.7735</v>
      </c>
      <c r="L164" s="64">
        <v>30.35</v>
      </c>
      <c r="O164" s="70">
        <f t="shared" si="6"/>
        <v>1.6299999999999953E-2</v>
      </c>
      <c r="P164" s="1">
        <f t="shared" si="7"/>
        <v>22.727</v>
      </c>
    </row>
    <row r="165" spans="1:16" x14ac:dyDescent="0.25">
      <c r="A165" s="65">
        <v>42766</v>
      </c>
      <c r="B165" s="66">
        <v>0.44548611111111108</v>
      </c>
      <c r="C165" s="64">
        <v>221.5</v>
      </c>
      <c r="D165" s="64">
        <v>8.44</v>
      </c>
      <c r="E165" s="64">
        <v>24.51</v>
      </c>
      <c r="F165" s="64">
        <v>14.686999999999999</v>
      </c>
      <c r="G165" s="5">
        <v>-4.4000000000000004</v>
      </c>
      <c r="H165" s="64">
        <v>3.5</v>
      </c>
      <c r="I165" s="64">
        <v>7.93</v>
      </c>
      <c r="J165" s="64">
        <v>9.6999999999999993</v>
      </c>
      <c r="K165" s="64">
        <v>100.7804</v>
      </c>
      <c r="L165" s="64">
        <v>30.35</v>
      </c>
      <c r="O165" s="70">
        <f t="shared" si="6"/>
        <v>1.6299999999999953E-2</v>
      </c>
      <c r="P165" s="1">
        <f t="shared" si="7"/>
        <v>22.749000000000002</v>
      </c>
    </row>
    <row r="166" spans="1:16" x14ac:dyDescent="0.25">
      <c r="A166" s="65">
        <v>42766</v>
      </c>
      <c r="B166" s="66">
        <v>0.44560185185185186</v>
      </c>
      <c r="C166" s="64">
        <v>221.66669999999999</v>
      </c>
      <c r="D166" s="64">
        <v>8.42</v>
      </c>
      <c r="E166" s="64">
        <v>24.472000000000001</v>
      </c>
      <c r="F166" s="64">
        <v>14.686999999999999</v>
      </c>
      <c r="G166" s="5">
        <v>-4.4000000000000004</v>
      </c>
      <c r="H166" s="64">
        <v>3.5289999999999999</v>
      </c>
      <c r="I166" s="64">
        <v>7.93</v>
      </c>
      <c r="J166" s="64">
        <v>9.69</v>
      </c>
      <c r="K166" s="64">
        <v>100.6773</v>
      </c>
      <c r="L166" s="64">
        <v>30.34</v>
      </c>
      <c r="O166" s="70">
        <f t="shared" si="6"/>
        <v>1.6299999999999953E-2</v>
      </c>
      <c r="P166" s="1">
        <f t="shared" si="7"/>
        <v>22.711000000000002</v>
      </c>
    </row>
    <row r="167" spans="1:16" x14ac:dyDescent="0.25">
      <c r="A167" s="65">
        <v>42766</v>
      </c>
      <c r="B167" s="66">
        <v>0.44571759259259264</v>
      </c>
      <c r="C167" s="64">
        <v>221.83330000000001</v>
      </c>
      <c r="D167" s="64">
        <v>8.43</v>
      </c>
      <c r="E167" s="64">
        <v>24.581</v>
      </c>
      <c r="F167" s="64">
        <v>14.686999999999999</v>
      </c>
      <c r="G167" s="5">
        <v>-4.4000000000000004</v>
      </c>
      <c r="H167" s="64">
        <v>3.5</v>
      </c>
      <c r="I167" s="64">
        <v>7.93</v>
      </c>
      <c r="J167" s="64">
        <v>9.7100000000000009</v>
      </c>
      <c r="K167" s="64">
        <v>100.88460000000001</v>
      </c>
      <c r="L167" s="64">
        <v>30.31</v>
      </c>
      <c r="O167" s="70">
        <f t="shared" si="6"/>
        <v>1.6299999999999953E-2</v>
      </c>
      <c r="P167" s="1">
        <f t="shared" si="7"/>
        <v>22.82</v>
      </c>
    </row>
    <row r="168" spans="1:16" x14ac:dyDescent="0.25">
      <c r="A168" s="65">
        <v>42766</v>
      </c>
      <c r="B168" s="66">
        <v>0.4458333333333333</v>
      </c>
      <c r="C168" s="64">
        <v>222</v>
      </c>
      <c r="D168" s="64">
        <v>8.4600000000000009</v>
      </c>
      <c r="E168" s="64">
        <v>24.51</v>
      </c>
      <c r="F168" s="64">
        <v>14.686999999999999</v>
      </c>
      <c r="G168" s="5">
        <v>-4.4000000000000004</v>
      </c>
      <c r="H168" s="64">
        <v>3.5</v>
      </c>
      <c r="I168" s="64">
        <v>7.93</v>
      </c>
      <c r="J168" s="64">
        <v>9.69</v>
      </c>
      <c r="K168" s="64">
        <v>100.7178</v>
      </c>
      <c r="L168" s="64">
        <v>30.33</v>
      </c>
      <c r="O168" s="70">
        <f t="shared" si="6"/>
        <v>1.6299999999999953E-2</v>
      </c>
      <c r="P168" s="1">
        <f t="shared" si="7"/>
        <v>22.749000000000002</v>
      </c>
    </row>
    <row r="169" spans="1:16" x14ac:dyDescent="0.25">
      <c r="A169" s="65">
        <v>42766</v>
      </c>
      <c r="B169" s="66">
        <v>0.44594907407407408</v>
      </c>
      <c r="C169" s="64">
        <v>222.16669999999999</v>
      </c>
      <c r="D169" s="64">
        <v>8.48</v>
      </c>
      <c r="E169" s="64">
        <v>25.693999999999999</v>
      </c>
      <c r="F169" s="64">
        <v>14.686999999999999</v>
      </c>
      <c r="G169" s="5">
        <v>-4.3</v>
      </c>
      <c r="H169" s="64">
        <v>3.5</v>
      </c>
      <c r="I169" s="64">
        <v>7.93</v>
      </c>
      <c r="J169" s="64">
        <v>9.66</v>
      </c>
      <c r="K169" s="64">
        <v>100.5121</v>
      </c>
      <c r="L169" s="64">
        <v>30.37</v>
      </c>
      <c r="O169" s="70">
        <f t="shared" si="6"/>
        <v>2.1650000000000003E-2</v>
      </c>
      <c r="P169" s="1">
        <f t="shared" si="7"/>
        <v>23.933</v>
      </c>
    </row>
    <row r="170" spans="1:16" x14ac:dyDescent="0.25">
      <c r="A170" s="65">
        <v>42766</v>
      </c>
      <c r="B170" s="66">
        <v>0.4460648148148148</v>
      </c>
      <c r="C170" s="64">
        <v>222.33330000000001</v>
      </c>
      <c r="D170" s="64">
        <v>8.35</v>
      </c>
      <c r="E170" s="64">
        <v>16.010000000000002</v>
      </c>
      <c r="F170" s="64">
        <v>14.686999999999999</v>
      </c>
      <c r="G170" s="5">
        <v>-4.4000000000000004</v>
      </c>
      <c r="H170" s="64">
        <v>3.5</v>
      </c>
      <c r="I170" s="64">
        <v>7.95</v>
      </c>
      <c r="J170" s="64">
        <v>9.69</v>
      </c>
      <c r="K170" s="64">
        <v>100.44450000000001</v>
      </c>
      <c r="L170" s="64">
        <v>30.23</v>
      </c>
      <c r="O170" s="70">
        <f t="shared" si="6"/>
        <v>1.6299999999999953E-2</v>
      </c>
      <c r="P170" s="1">
        <f t="shared" si="7"/>
        <v>14.249000000000002</v>
      </c>
    </row>
    <row r="171" spans="1:16" x14ac:dyDescent="0.25">
      <c r="A171" s="65">
        <v>42766</v>
      </c>
      <c r="B171" s="66">
        <v>0.44618055555555558</v>
      </c>
      <c r="C171" s="64">
        <v>222.5</v>
      </c>
      <c r="D171" s="64">
        <v>8.2799999999999994</v>
      </c>
      <c r="E171" s="64">
        <v>7.06</v>
      </c>
      <c r="F171" s="64">
        <v>14.686999999999999</v>
      </c>
      <c r="G171" s="5">
        <v>-4.5</v>
      </c>
      <c r="H171" s="64">
        <v>3.5289999999999999</v>
      </c>
      <c r="I171" s="64">
        <v>7.95</v>
      </c>
      <c r="J171" s="64">
        <v>9.89</v>
      </c>
      <c r="K171" s="64">
        <v>102.40770000000001</v>
      </c>
      <c r="L171" s="64">
        <v>30.28</v>
      </c>
      <c r="O171" s="70">
        <f t="shared" si="6"/>
        <v>1.0949999999999988E-2</v>
      </c>
      <c r="P171" s="1">
        <f t="shared" si="7"/>
        <v>5.2989999999999995</v>
      </c>
    </row>
    <row r="172" spans="1:16" x14ac:dyDescent="0.25">
      <c r="A172" s="65">
        <v>42766</v>
      </c>
      <c r="B172" s="66">
        <v>0.44629629629629625</v>
      </c>
      <c r="C172" s="64">
        <v>222.66669999999999</v>
      </c>
      <c r="D172" s="64">
        <v>8.26</v>
      </c>
      <c r="E172" s="64">
        <v>4.7640000000000002</v>
      </c>
      <c r="F172" s="64">
        <v>14.686999999999999</v>
      </c>
      <c r="G172" s="5">
        <v>-4.4000000000000004</v>
      </c>
      <c r="H172" s="64">
        <v>3.5289999999999999</v>
      </c>
      <c r="I172" s="64">
        <v>7.95</v>
      </c>
      <c r="J172" s="64">
        <v>10</v>
      </c>
      <c r="K172" s="64">
        <v>103.4704</v>
      </c>
      <c r="L172" s="64">
        <v>30.31</v>
      </c>
      <c r="O172" s="70">
        <f t="shared" si="6"/>
        <v>1.6299999999999953E-2</v>
      </c>
      <c r="P172" s="1">
        <f t="shared" si="7"/>
        <v>3.0030000000000001</v>
      </c>
    </row>
    <row r="173" spans="1:16" x14ac:dyDescent="0.25">
      <c r="A173" s="65">
        <v>42766</v>
      </c>
      <c r="B173" s="66">
        <v>0.44641203703703702</v>
      </c>
      <c r="C173" s="64">
        <v>222.83330000000001</v>
      </c>
      <c r="D173" s="64">
        <v>8.26</v>
      </c>
      <c r="E173" s="64">
        <v>5.0049999999999999</v>
      </c>
      <c r="F173" s="64">
        <v>14.686999999999999</v>
      </c>
      <c r="G173" s="5">
        <v>-4.3</v>
      </c>
      <c r="H173" s="64">
        <v>3.5289999999999999</v>
      </c>
      <c r="I173" s="64">
        <v>7.95</v>
      </c>
      <c r="J173" s="64">
        <v>10.02</v>
      </c>
      <c r="K173" s="64">
        <v>103.7607</v>
      </c>
      <c r="L173" s="64">
        <v>30.32</v>
      </c>
      <c r="O173" s="70">
        <f t="shared" si="6"/>
        <v>2.1650000000000003E-2</v>
      </c>
      <c r="P173" s="1">
        <f t="shared" si="7"/>
        <v>3.2439999999999998</v>
      </c>
    </row>
    <row r="174" spans="1:16" x14ac:dyDescent="0.25">
      <c r="A174" s="65">
        <v>42766</v>
      </c>
      <c r="B174" s="66">
        <v>0.4465277777777778</v>
      </c>
      <c r="C174" s="64">
        <v>223</v>
      </c>
      <c r="D174" s="64">
        <v>8.26</v>
      </c>
      <c r="E174" s="64">
        <v>5.1139999999999999</v>
      </c>
      <c r="F174" s="64">
        <v>14.686999999999999</v>
      </c>
      <c r="G174" s="5">
        <v>-4.4000000000000004</v>
      </c>
      <c r="H174" s="64">
        <v>3.5</v>
      </c>
      <c r="I174" s="64">
        <v>7.95</v>
      </c>
      <c r="J174" s="64">
        <v>10.029999999999999</v>
      </c>
      <c r="K174" s="64">
        <v>103.7957</v>
      </c>
      <c r="L174" s="64">
        <v>30.31</v>
      </c>
      <c r="O174" s="70">
        <f t="shared" si="6"/>
        <v>1.6299999999999953E-2</v>
      </c>
      <c r="P174" s="1">
        <f t="shared" si="7"/>
        <v>3.3529999999999998</v>
      </c>
    </row>
    <row r="175" spans="1:16" x14ac:dyDescent="0.25">
      <c r="A175" s="65">
        <v>42766</v>
      </c>
      <c r="B175" s="66">
        <v>0.44664351851851852</v>
      </c>
      <c r="C175" s="64">
        <v>223.16669999999999</v>
      </c>
      <c r="D175" s="64">
        <v>8.25</v>
      </c>
      <c r="E175" s="64">
        <v>5.6710000000000003</v>
      </c>
      <c r="F175" s="64">
        <v>14.686999999999999</v>
      </c>
      <c r="G175" s="5">
        <v>-4.5</v>
      </c>
      <c r="H175" s="64">
        <v>3.5</v>
      </c>
      <c r="I175" s="64">
        <v>7.95</v>
      </c>
      <c r="J175" s="64">
        <v>10.050000000000001</v>
      </c>
      <c r="K175" s="64">
        <v>103.95740000000001</v>
      </c>
      <c r="L175" s="64">
        <v>30.32</v>
      </c>
      <c r="O175" s="70">
        <f t="shared" si="6"/>
        <v>1.0949999999999988E-2</v>
      </c>
      <c r="P175" s="1">
        <f t="shared" si="7"/>
        <v>3.91</v>
      </c>
    </row>
    <row r="176" spans="1:16" x14ac:dyDescent="0.25">
      <c r="A176" s="65">
        <v>42766</v>
      </c>
      <c r="B176" s="66">
        <v>0.44675925925925924</v>
      </c>
      <c r="C176" s="64">
        <v>223.33330000000001</v>
      </c>
      <c r="D176" s="64">
        <v>8.26</v>
      </c>
      <c r="E176" s="64">
        <v>5.2779999999999996</v>
      </c>
      <c r="F176" s="64">
        <v>14.686999999999999</v>
      </c>
      <c r="G176" s="5">
        <v>-4.4000000000000004</v>
      </c>
      <c r="H176" s="64">
        <v>3.5289999999999999</v>
      </c>
      <c r="I176" s="64">
        <v>7.95</v>
      </c>
      <c r="J176" s="64">
        <v>10.050000000000001</v>
      </c>
      <c r="K176" s="64">
        <v>104.0714</v>
      </c>
      <c r="L176" s="64">
        <v>30.31</v>
      </c>
      <c r="O176" s="70">
        <f t="shared" si="6"/>
        <v>1.6299999999999953E-2</v>
      </c>
      <c r="P176" s="1">
        <f t="shared" si="7"/>
        <v>3.5169999999999995</v>
      </c>
    </row>
    <row r="177" spans="1:16" x14ac:dyDescent="0.25">
      <c r="A177" s="65">
        <v>42766</v>
      </c>
      <c r="B177" s="66">
        <v>0.44687499999999997</v>
      </c>
      <c r="C177" s="64">
        <v>223.5</v>
      </c>
      <c r="D177" s="64">
        <v>8.27</v>
      </c>
      <c r="E177" s="64">
        <v>5.5510000000000002</v>
      </c>
      <c r="F177" s="64">
        <v>14.686999999999999</v>
      </c>
      <c r="G177" s="5">
        <v>-4.4000000000000004</v>
      </c>
      <c r="H177" s="64">
        <v>3.5</v>
      </c>
      <c r="I177" s="64">
        <v>7.95</v>
      </c>
      <c r="J177" s="64">
        <v>10.07</v>
      </c>
      <c r="K177" s="64">
        <v>104.2264</v>
      </c>
      <c r="L177" s="64">
        <v>30.32</v>
      </c>
      <c r="O177" s="70">
        <f t="shared" si="6"/>
        <v>1.6299999999999953E-2</v>
      </c>
      <c r="P177" s="1">
        <f t="shared" si="7"/>
        <v>3.79</v>
      </c>
    </row>
    <row r="178" spans="1:16" x14ac:dyDescent="0.25">
      <c r="A178" s="43">
        <v>42766</v>
      </c>
      <c r="B178" s="42">
        <v>0.44699074074074074</v>
      </c>
      <c r="C178" s="39">
        <v>223.66669999999999</v>
      </c>
      <c r="D178" s="39">
        <v>8.26</v>
      </c>
      <c r="E178" s="39">
        <v>5.41</v>
      </c>
      <c r="F178" s="39">
        <v>14.686999999999999</v>
      </c>
      <c r="G178" s="39">
        <v>-4.4000000000000004</v>
      </c>
      <c r="H178" s="39">
        <v>3.5</v>
      </c>
      <c r="I178" s="39">
        <v>7.95</v>
      </c>
      <c r="J178" s="39">
        <v>10.050000000000001</v>
      </c>
      <c r="K178" s="39">
        <v>104.0745</v>
      </c>
      <c r="L178" s="39">
        <v>30.31</v>
      </c>
      <c r="O178" s="70">
        <f t="shared" si="6"/>
        <v>1.6299999999999953E-2</v>
      </c>
      <c r="P178" s="1">
        <f t="shared" si="7"/>
        <v>3.649</v>
      </c>
    </row>
    <row r="179" spans="1:16" x14ac:dyDescent="0.25">
      <c r="A179" s="43">
        <v>42766</v>
      </c>
      <c r="B179" s="42">
        <v>0.44710648148148152</v>
      </c>
      <c r="C179" s="39">
        <v>223.83330000000001</v>
      </c>
      <c r="D179" s="39">
        <v>8.26</v>
      </c>
      <c r="E179" s="39">
        <v>5.3719999999999999</v>
      </c>
      <c r="F179" s="39">
        <v>14.686999999999999</v>
      </c>
      <c r="G179" s="39">
        <v>-4.4000000000000004</v>
      </c>
      <c r="H179" s="39">
        <v>3.5289999999999999</v>
      </c>
      <c r="I179" s="39">
        <v>7.95</v>
      </c>
      <c r="J179" s="39">
        <v>10.07</v>
      </c>
      <c r="K179" s="39">
        <v>104.2351</v>
      </c>
      <c r="L179" s="39">
        <v>30.32</v>
      </c>
      <c r="O179" s="70">
        <f t="shared" si="6"/>
        <v>1.6299999999999953E-2</v>
      </c>
      <c r="P179" s="1">
        <f t="shared" si="7"/>
        <v>3.6109999999999998</v>
      </c>
    </row>
    <row r="180" spans="1:16" x14ac:dyDescent="0.25">
      <c r="A180" s="43">
        <v>42766</v>
      </c>
      <c r="B180" s="42">
        <v>0.44722222222222219</v>
      </c>
      <c r="C180" s="39">
        <v>224</v>
      </c>
      <c r="D180" s="39">
        <v>8.27</v>
      </c>
      <c r="E180" s="39">
        <v>5.4870000000000001</v>
      </c>
      <c r="F180" s="39">
        <v>14.686999999999999</v>
      </c>
      <c r="G180" s="39">
        <v>-4.4000000000000004</v>
      </c>
      <c r="H180" s="39">
        <v>3.5289999999999999</v>
      </c>
      <c r="I180" s="39">
        <v>7.95</v>
      </c>
      <c r="J180" s="39">
        <v>10.06</v>
      </c>
      <c r="K180" s="39">
        <v>104.1819</v>
      </c>
      <c r="L180" s="39">
        <v>30.31</v>
      </c>
      <c r="O180" s="70">
        <f t="shared" si="6"/>
        <v>1.6299999999999953E-2</v>
      </c>
      <c r="P180" s="1">
        <f t="shared" si="7"/>
        <v>3.726</v>
      </c>
    </row>
    <row r="181" spans="1:16" x14ac:dyDescent="0.25">
      <c r="A181" s="43">
        <v>42766</v>
      </c>
      <c r="B181" s="42">
        <v>0.44733796296296297</v>
      </c>
      <c r="C181" s="39">
        <v>224.16669999999999</v>
      </c>
      <c r="D181" s="39">
        <v>8.27</v>
      </c>
      <c r="E181" s="39">
        <v>5.47</v>
      </c>
      <c r="F181" s="39">
        <v>14.686999999999999</v>
      </c>
      <c r="G181" s="39">
        <v>-4.4000000000000004</v>
      </c>
      <c r="H181" s="39">
        <v>3.5289999999999999</v>
      </c>
      <c r="I181" s="39">
        <v>7.95</v>
      </c>
      <c r="J181" s="39">
        <v>10.06</v>
      </c>
      <c r="K181" s="39">
        <v>104.13930000000001</v>
      </c>
      <c r="L181" s="39">
        <v>30.3</v>
      </c>
      <c r="O181" s="70">
        <f t="shared" si="6"/>
        <v>1.6299999999999953E-2</v>
      </c>
      <c r="P181" s="1">
        <f t="shared" si="7"/>
        <v>3.7089999999999996</v>
      </c>
    </row>
    <row r="182" spans="1:16" x14ac:dyDescent="0.25">
      <c r="A182" s="43">
        <v>42766</v>
      </c>
      <c r="B182" s="42">
        <v>0.44745370370370369</v>
      </c>
      <c r="C182" s="39">
        <v>224.33330000000001</v>
      </c>
      <c r="D182" s="39">
        <v>8.26</v>
      </c>
      <c r="E182" s="39">
        <v>5.4649999999999999</v>
      </c>
      <c r="F182" s="39">
        <v>14.686999999999999</v>
      </c>
      <c r="G182" s="39">
        <v>-4.5</v>
      </c>
      <c r="H182" s="39">
        <v>3.5289999999999999</v>
      </c>
      <c r="I182" s="39">
        <v>7.95</v>
      </c>
      <c r="J182" s="39">
        <v>10.06</v>
      </c>
      <c r="K182" s="39">
        <v>104.0967</v>
      </c>
      <c r="L182" s="39">
        <v>30.31</v>
      </c>
      <c r="O182" s="70">
        <f t="shared" si="6"/>
        <v>1.0949999999999988E-2</v>
      </c>
      <c r="P182" s="1">
        <f t="shared" si="7"/>
        <v>3.7039999999999997</v>
      </c>
    </row>
    <row r="183" spans="1:16" x14ac:dyDescent="0.25">
      <c r="A183" s="43">
        <v>42766</v>
      </c>
      <c r="B183" s="42">
        <v>0.44756944444444446</v>
      </c>
      <c r="C183" s="39">
        <v>224.5</v>
      </c>
      <c r="D183" s="39">
        <v>8.26</v>
      </c>
      <c r="E183" s="39">
        <v>5.3289999999999997</v>
      </c>
      <c r="F183" s="39">
        <v>14.686999999999999</v>
      </c>
      <c r="G183" s="39">
        <v>-4.5</v>
      </c>
      <c r="H183" s="39">
        <v>3.5289999999999999</v>
      </c>
      <c r="I183" s="39">
        <v>7.95</v>
      </c>
      <c r="J183" s="39">
        <v>10.06</v>
      </c>
      <c r="K183" s="39">
        <v>104.175</v>
      </c>
      <c r="L183" s="39">
        <v>30.31</v>
      </c>
      <c r="O183" s="70">
        <f t="shared" si="6"/>
        <v>1.0949999999999988E-2</v>
      </c>
      <c r="P183" s="1">
        <f t="shared" si="7"/>
        <v>3.5679999999999996</v>
      </c>
    </row>
    <row r="184" spans="1:16" x14ac:dyDescent="0.25">
      <c r="A184" s="43">
        <v>42766</v>
      </c>
      <c r="B184" s="42">
        <v>0.44768518518518513</v>
      </c>
      <c r="C184" s="39">
        <v>224.66669999999999</v>
      </c>
      <c r="D184" s="39">
        <v>8.27</v>
      </c>
      <c r="E184" s="39">
        <v>5.3179999999999996</v>
      </c>
      <c r="F184" s="39">
        <v>14.686999999999999</v>
      </c>
      <c r="G184" s="39">
        <v>-4.5</v>
      </c>
      <c r="H184" s="39">
        <v>3.5289999999999999</v>
      </c>
      <c r="I184" s="39">
        <v>7.95</v>
      </c>
      <c r="J184" s="39">
        <v>10.06</v>
      </c>
      <c r="K184" s="39">
        <v>104.1116</v>
      </c>
      <c r="L184" s="39">
        <v>30.31</v>
      </c>
      <c r="O184" s="70">
        <f t="shared" si="6"/>
        <v>1.0949999999999988E-2</v>
      </c>
      <c r="P184" s="1">
        <f t="shared" si="7"/>
        <v>3.5569999999999995</v>
      </c>
    </row>
    <row r="185" spans="1:16" x14ac:dyDescent="0.25">
      <c r="A185" s="43">
        <v>42766</v>
      </c>
      <c r="B185" s="42">
        <v>0.44780092592592591</v>
      </c>
      <c r="C185" s="39">
        <v>224.83330000000001</v>
      </c>
      <c r="D185" s="39">
        <v>8.27</v>
      </c>
      <c r="E185" s="39">
        <v>5.3339999999999996</v>
      </c>
      <c r="F185" s="39">
        <v>14.686999999999999</v>
      </c>
      <c r="G185" s="39">
        <v>-4.5</v>
      </c>
      <c r="H185" s="39">
        <v>3.5289999999999999</v>
      </c>
      <c r="I185" s="39">
        <v>7.95</v>
      </c>
      <c r="J185" s="39">
        <v>10.050000000000001</v>
      </c>
      <c r="K185" s="39">
        <v>104.02800000000001</v>
      </c>
      <c r="L185" s="39">
        <v>30.31</v>
      </c>
      <c r="O185" s="70">
        <f t="shared" si="6"/>
        <v>1.0949999999999988E-2</v>
      </c>
      <c r="P185" s="1">
        <f t="shared" si="7"/>
        <v>3.5729999999999995</v>
      </c>
    </row>
    <row r="186" spans="1:16" x14ac:dyDescent="0.25">
      <c r="A186" s="43">
        <v>42766</v>
      </c>
      <c r="B186" s="42">
        <v>0.44791666666666669</v>
      </c>
      <c r="C186" s="39">
        <v>225</v>
      </c>
      <c r="D186" s="39">
        <v>8.27</v>
      </c>
      <c r="E186" s="39">
        <v>5.35</v>
      </c>
      <c r="F186" s="39">
        <v>14.686999999999999</v>
      </c>
      <c r="G186" s="39">
        <v>-4.4000000000000004</v>
      </c>
      <c r="H186" s="39">
        <v>3.5</v>
      </c>
      <c r="I186" s="39">
        <v>7.95</v>
      </c>
      <c r="J186" s="39">
        <v>10.039999999999999</v>
      </c>
      <c r="K186" s="39">
        <v>103.9888</v>
      </c>
      <c r="L186" s="39">
        <v>30.31</v>
      </c>
      <c r="O186" s="70">
        <f t="shared" si="6"/>
        <v>1.6299999999999953E-2</v>
      </c>
      <c r="P186" s="1">
        <f t="shared" si="7"/>
        <v>3.5889999999999995</v>
      </c>
    </row>
    <row r="187" spans="1:16" x14ac:dyDescent="0.25">
      <c r="A187" s="43">
        <v>42766</v>
      </c>
      <c r="B187" s="42">
        <v>0.44803240740740741</v>
      </c>
      <c r="C187" s="39">
        <v>225.16669999999999</v>
      </c>
      <c r="D187" s="39">
        <v>8.27</v>
      </c>
      <c r="E187" s="39">
        <v>5.3559999999999999</v>
      </c>
      <c r="F187" s="39">
        <v>14.686999999999999</v>
      </c>
      <c r="G187" s="39">
        <v>-4.3</v>
      </c>
      <c r="H187" s="39">
        <v>3.5</v>
      </c>
      <c r="I187" s="39">
        <v>7.95</v>
      </c>
      <c r="J187" s="39">
        <v>10.039999999999999</v>
      </c>
      <c r="K187" s="39">
        <v>103.9559</v>
      </c>
      <c r="L187" s="39">
        <v>30.31</v>
      </c>
      <c r="O187" s="70">
        <f t="shared" si="6"/>
        <v>2.1650000000000003E-2</v>
      </c>
      <c r="P187" s="1">
        <f t="shared" si="7"/>
        <v>3.5949999999999998</v>
      </c>
    </row>
    <row r="188" spans="1:16" x14ac:dyDescent="0.25">
      <c r="A188" s="43">
        <v>42766</v>
      </c>
      <c r="B188" s="42">
        <v>0.44814814814814818</v>
      </c>
      <c r="C188" s="39">
        <v>225.33330000000001</v>
      </c>
      <c r="D188" s="39">
        <v>8.27</v>
      </c>
      <c r="E188" s="39">
        <v>5.4539999999999997</v>
      </c>
      <c r="F188" s="39">
        <v>14.686999999999999</v>
      </c>
      <c r="G188" s="39">
        <v>-4.4000000000000004</v>
      </c>
      <c r="H188" s="39">
        <v>3.5</v>
      </c>
      <c r="I188" s="39">
        <v>7.95</v>
      </c>
      <c r="J188" s="39">
        <v>10.029999999999999</v>
      </c>
      <c r="K188" s="39">
        <v>103.8128</v>
      </c>
      <c r="L188" s="39">
        <v>30.33</v>
      </c>
      <c r="O188" s="70">
        <f t="shared" si="6"/>
        <v>1.6299999999999953E-2</v>
      </c>
      <c r="P188" s="1">
        <f t="shared" si="7"/>
        <v>3.6929999999999996</v>
      </c>
    </row>
    <row r="189" spans="1:16" x14ac:dyDescent="0.25">
      <c r="A189" s="43">
        <v>42766</v>
      </c>
      <c r="B189" s="42">
        <v>0.44826388888888885</v>
      </c>
      <c r="C189" s="39">
        <v>225.5</v>
      </c>
      <c r="D189" s="39">
        <v>8.26</v>
      </c>
      <c r="E189" s="39">
        <v>5.6340000000000003</v>
      </c>
      <c r="F189" s="39">
        <v>14.686999999999999</v>
      </c>
      <c r="G189" s="39">
        <v>-4.3</v>
      </c>
      <c r="H189" s="39">
        <v>3.5289999999999999</v>
      </c>
      <c r="I189" s="39">
        <v>7.95</v>
      </c>
      <c r="J189" s="39">
        <v>10.029999999999999</v>
      </c>
      <c r="K189" s="39">
        <v>103.8021</v>
      </c>
      <c r="L189" s="39">
        <v>30.32</v>
      </c>
      <c r="O189" s="70">
        <f t="shared" si="6"/>
        <v>2.1650000000000003E-2</v>
      </c>
      <c r="P189" s="1">
        <f t="shared" si="7"/>
        <v>3.8730000000000002</v>
      </c>
    </row>
    <row r="190" spans="1:16" x14ac:dyDescent="0.25">
      <c r="A190" s="43">
        <v>42766</v>
      </c>
      <c r="B190" s="42">
        <v>0.44837962962962963</v>
      </c>
      <c r="C190" s="39">
        <v>225.66669999999999</v>
      </c>
      <c r="D190" s="39">
        <v>8.25</v>
      </c>
      <c r="E190" s="39">
        <v>5.5629999999999997</v>
      </c>
      <c r="F190" s="39">
        <v>14.686999999999999</v>
      </c>
      <c r="G190" s="39">
        <v>-4.3</v>
      </c>
      <c r="H190" s="39">
        <v>3.5289999999999999</v>
      </c>
      <c r="I190" s="39">
        <v>7.95</v>
      </c>
      <c r="J190" s="39">
        <v>10.039999999999999</v>
      </c>
      <c r="K190" s="39">
        <v>103.9354</v>
      </c>
      <c r="L190" s="39">
        <v>30.32</v>
      </c>
      <c r="O190" s="70">
        <f t="shared" si="6"/>
        <v>2.1650000000000003E-2</v>
      </c>
      <c r="P190" s="1">
        <f t="shared" si="7"/>
        <v>3.8019999999999996</v>
      </c>
    </row>
    <row r="191" spans="1:16" x14ac:dyDescent="0.25">
      <c r="A191" s="37">
        <v>42766</v>
      </c>
      <c r="B191" s="42">
        <v>0.44849537037037041</v>
      </c>
      <c r="C191" s="38">
        <v>225.83330000000001</v>
      </c>
      <c r="D191" s="38">
        <v>8.25</v>
      </c>
      <c r="E191" s="38">
        <v>5.5910000000000002</v>
      </c>
      <c r="F191" s="38">
        <v>14.686999999999999</v>
      </c>
      <c r="G191" s="38">
        <v>-4.2</v>
      </c>
      <c r="H191" s="38">
        <v>3.5289999999999999</v>
      </c>
      <c r="I191" s="38">
        <v>7.95</v>
      </c>
      <c r="J191" s="38">
        <v>10.039999999999999</v>
      </c>
      <c r="K191" s="38">
        <v>103.9269</v>
      </c>
      <c r="L191" s="38">
        <v>30.32</v>
      </c>
      <c r="M191" s="38"/>
      <c r="N191" s="38"/>
      <c r="O191" s="70">
        <f t="shared" si="6"/>
        <v>2.6999999999999968E-2</v>
      </c>
      <c r="P191" s="1">
        <f t="shared" si="7"/>
        <v>3.83</v>
      </c>
    </row>
    <row r="192" spans="1:16" x14ac:dyDescent="0.25">
      <c r="A192" s="43">
        <v>42766</v>
      </c>
      <c r="B192" s="42">
        <v>0.44861111111111113</v>
      </c>
      <c r="C192" s="39">
        <v>226</v>
      </c>
      <c r="D192" s="39">
        <v>8.25</v>
      </c>
      <c r="E192" s="39">
        <v>5.6890000000000001</v>
      </c>
      <c r="F192" s="39">
        <v>14.686999999999999</v>
      </c>
      <c r="G192" s="39">
        <v>-4.4000000000000004</v>
      </c>
      <c r="H192" s="39">
        <v>3.5289999999999999</v>
      </c>
      <c r="I192" s="39">
        <v>7.95</v>
      </c>
      <c r="J192" s="39">
        <v>10.039999999999999</v>
      </c>
      <c r="K192" s="39">
        <v>103.9374</v>
      </c>
      <c r="L192" s="39">
        <v>30.32</v>
      </c>
      <c r="O192" s="70">
        <f t="shared" si="6"/>
        <v>1.6299999999999953E-2</v>
      </c>
      <c r="P192" s="1">
        <f t="shared" si="7"/>
        <v>3.9279999999999999</v>
      </c>
    </row>
    <row r="193" spans="1:16" x14ac:dyDescent="0.25">
      <c r="A193" s="43">
        <v>42766</v>
      </c>
      <c r="B193" s="42">
        <v>0.44872685185185185</v>
      </c>
      <c r="C193" s="39">
        <v>226.16669999999999</v>
      </c>
      <c r="D193" s="39">
        <v>8.25</v>
      </c>
      <c r="E193" s="39">
        <v>5.46</v>
      </c>
      <c r="F193" s="39">
        <v>14.686999999999999</v>
      </c>
      <c r="G193" s="39">
        <v>-4.5</v>
      </c>
      <c r="H193" s="39">
        <v>3.5</v>
      </c>
      <c r="I193" s="39">
        <v>7.95</v>
      </c>
      <c r="J193" s="39">
        <v>10.029999999999999</v>
      </c>
      <c r="K193" s="39">
        <v>103.8027</v>
      </c>
      <c r="L193" s="39">
        <v>30.33</v>
      </c>
      <c r="O193" s="70">
        <f t="shared" si="6"/>
        <v>1.0949999999999988E-2</v>
      </c>
      <c r="P193" s="1">
        <f t="shared" si="7"/>
        <v>3.6989999999999998</v>
      </c>
    </row>
    <row r="194" spans="1:16" x14ac:dyDescent="0.25">
      <c r="A194" s="43">
        <v>42766</v>
      </c>
      <c r="B194" s="42">
        <v>0.44884259259259257</v>
      </c>
      <c r="C194" s="39">
        <v>226.33330000000001</v>
      </c>
      <c r="D194" s="39">
        <v>8.25</v>
      </c>
      <c r="E194" s="39">
        <v>5.585</v>
      </c>
      <c r="F194" s="39">
        <v>14.686999999999999</v>
      </c>
      <c r="G194" s="39">
        <v>-4.2</v>
      </c>
      <c r="H194" s="39">
        <v>3.5289999999999999</v>
      </c>
      <c r="I194" s="39">
        <v>7.95</v>
      </c>
      <c r="J194" s="39">
        <v>10.039999999999999</v>
      </c>
      <c r="K194" s="39">
        <v>103.94</v>
      </c>
      <c r="L194" s="39">
        <v>30.32</v>
      </c>
      <c r="O194" s="70">
        <f t="shared" si="6"/>
        <v>2.6999999999999968E-2</v>
      </c>
      <c r="P194" s="1">
        <f t="shared" si="7"/>
        <v>3.8239999999999998</v>
      </c>
    </row>
    <row r="195" spans="1:16" x14ac:dyDescent="0.25">
      <c r="A195" s="43">
        <v>42766</v>
      </c>
      <c r="B195" s="42">
        <v>0.44895833333333335</v>
      </c>
      <c r="C195" s="39">
        <v>226.5</v>
      </c>
      <c r="D195" s="39">
        <v>8.25</v>
      </c>
      <c r="E195" s="39">
        <v>5.4219999999999997</v>
      </c>
      <c r="F195" s="39">
        <v>14.686999999999999</v>
      </c>
      <c r="G195" s="39">
        <v>-4.4000000000000004</v>
      </c>
      <c r="H195" s="39">
        <v>3.5289999999999999</v>
      </c>
      <c r="I195" s="39">
        <v>7.95</v>
      </c>
      <c r="J195" s="39">
        <v>10.039999999999999</v>
      </c>
      <c r="K195" s="39">
        <v>103.9333</v>
      </c>
      <c r="L195" s="39">
        <v>30.33</v>
      </c>
      <c r="O195" s="70">
        <f t="shared" si="6"/>
        <v>1.6299999999999953E-2</v>
      </c>
      <c r="P195" s="1">
        <f t="shared" si="7"/>
        <v>3.6609999999999996</v>
      </c>
    </row>
    <row r="196" spans="1:16" x14ac:dyDescent="0.25">
      <c r="A196" s="43">
        <v>42766</v>
      </c>
      <c r="B196" s="42">
        <v>0.44907407407407413</v>
      </c>
      <c r="C196" s="39">
        <v>226.66669999999999</v>
      </c>
      <c r="D196" s="39">
        <v>8.26</v>
      </c>
      <c r="E196" s="39">
        <v>5.6890000000000001</v>
      </c>
      <c r="F196" s="39">
        <v>14.686999999999999</v>
      </c>
      <c r="G196" s="39">
        <v>-4.3</v>
      </c>
      <c r="H196" s="39">
        <v>3.5</v>
      </c>
      <c r="I196" s="39">
        <v>7.95</v>
      </c>
      <c r="J196" s="39">
        <v>10.050000000000001</v>
      </c>
      <c r="K196" s="39">
        <v>104.0134</v>
      </c>
      <c r="L196" s="39">
        <v>30.33</v>
      </c>
      <c r="O196" s="70">
        <f t="shared" si="6"/>
        <v>2.1650000000000003E-2</v>
      </c>
      <c r="P196" s="1">
        <f t="shared" si="7"/>
        <v>3.9279999999999999</v>
      </c>
    </row>
    <row r="197" spans="1:16" x14ac:dyDescent="0.25">
      <c r="A197" s="43">
        <v>42766</v>
      </c>
      <c r="B197" s="42">
        <v>0.44918981481481479</v>
      </c>
      <c r="C197" s="39">
        <v>226.83330000000001</v>
      </c>
      <c r="D197" s="39">
        <v>8.26</v>
      </c>
      <c r="E197" s="39">
        <v>5.8360000000000003</v>
      </c>
      <c r="F197" s="39">
        <v>14.686999999999999</v>
      </c>
      <c r="G197" s="39">
        <v>-4.5</v>
      </c>
      <c r="H197" s="39">
        <v>3.5289999999999999</v>
      </c>
      <c r="I197" s="39">
        <v>7.95</v>
      </c>
      <c r="J197" s="39">
        <v>10.029999999999999</v>
      </c>
      <c r="K197" s="39">
        <v>103.8456</v>
      </c>
      <c r="L197" s="39">
        <v>30.33</v>
      </c>
      <c r="O197" s="70">
        <f t="shared" si="6"/>
        <v>1.0949999999999988E-2</v>
      </c>
      <c r="P197" s="1">
        <f t="shared" si="7"/>
        <v>4.0750000000000002</v>
      </c>
    </row>
    <row r="198" spans="1:16" x14ac:dyDescent="0.25">
      <c r="A198" s="43">
        <v>42766</v>
      </c>
      <c r="B198" s="42">
        <v>0.44930555555555557</v>
      </c>
      <c r="C198" s="39">
        <v>227</v>
      </c>
      <c r="D198" s="39">
        <v>8.26</v>
      </c>
      <c r="E198" s="39">
        <v>5.8639999999999999</v>
      </c>
      <c r="F198" s="39">
        <v>14.686999999999999</v>
      </c>
      <c r="G198" s="39">
        <v>-4.5</v>
      </c>
      <c r="H198" s="39">
        <v>3.5</v>
      </c>
      <c r="I198" s="39">
        <v>7.95</v>
      </c>
      <c r="J198" s="39">
        <v>10.029999999999999</v>
      </c>
      <c r="K198" s="39">
        <v>103.804</v>
      </c>
      <c r="L198" s="39">
        <v>30.33</v>
      </c>
      <c r="O198" s="70">
        <f t="shared" si="6"/>
        <v>1.0949999999999988E-2</v>
      </c>
      <c r="P198" s="1">
        <f t="shared" si="7"/>
        <v>4.1029999999999998</v>
      </c>
    </row>
    <row r="199" spans="1:16" x14ac:dyDescent="0.25">
      <c r="A199" s="43">
        <v>42766</v>
      </c>
      <c r="B199" s="42">
        <v>0.44942129629629629</v>
      </c>
      <c r="C199" s="39">
        <v>227.16669999999999</v>
      </c>
      <c r="D199" s="39">
        <v>8.26</v>
      </c>
      <c r="E199" s="39">
        <v>5.8470000000000004</v>
      </c>
      <c r="F199" s="39">
        <v>14.686999999999999</v>
      </c>
      <c r="G199" s="39">
        <v>-4.4000000000000004</v>
      </c>
      <c r="H199" s="39">
        <v>3.5</v>
      </c>
      <c r="I199" s="39">
        <v>7.95</v>
      </c>
      <c r="J199" s="39">
        <v>10.029999999999999</v>
      </c>
      <c r="K199" s="39">
        <v>103.8402</v>
      </c>
      <c r="L199" s="39">
        <v>30.34</v>
      </c>
      <c r="O199" s="70">
        <f t="shared" si="6"/>
        <v>1.6299999999999953E-2</v>
      </c>
      <c r="P199" s="1">
        <f t="shared" si="7"/>
        <v>4.0860000000000003</v>
      </c>
    </row>
    <row r="200" spans="1:16" x14ac:dyDescent="0.25">
      <c r="A200" s="43">
        <v>42766</v>
      </c>
      <c r="B200" s="42">
        <v>0.44953703703703707</v>
      </c>
      <c r="C200" s="39">
        <v>227.33330000000001</v>
      </c>
      <c r="D200" s="39">
        <v>8.26</v>
      </c>
      <c r="E200" s="39">
        <v>5.82</v>
      </c>
      <c r="F200" s="39">
        <v>14.686999999999999</v>
      </c>
      <c r="G200" s="39">
        <v>-4.4000000000000004</v>
      </c>
      <c r="H200" s="39">
        <v>3.5289999999999999</v>
      </c>
      <c r="I200" s="39">
        <v>7.95</v>
      </c>
      <c r="J200" s="39">
        <v>10.02</v>
      </c>
      <c r="K200" s="39">
        <v>103.7886</v>
      </c>
      <c r="L200" s="39">
        <v>30.33</v>
      </c>
      <c r="O200" s="70">
        <f t="shared" si="6"/>
        <v>1.6299999999999953E-2</v>
      </c>
      <c r="P200" s="1">
        <f t="shared" si="7"/>
        <v>4.0590000000000002</v>
      </c>
    </row>
    <row r="201" spans="1:16" x14ac:dyDescent="0.25">
      <c r="A201" s="43">
        <v>42766</v>
      </c>
      <c r="B201" s="42">
        <v>0.44965277777777773</v>
      </c>
      <c r="C201" s="39">
        <v>227.5</v>
      </c>
      <c r="D201" s="39">
        <v>8.26</v>
      </c>
      <c r="E201" s="39">
        <v>5.8029999999999999</v>
      </c>
      <c r="F201" s="39">
        <v>14.686999999999999</v>
      </c>
      <c r="G201" s="39">
        <v>-4.5</v>
      </c>
      <c r="H201" s="39">
        <v>3.5</v>
      </c>
      <c r="I201" s="39">
        <v>7.95</v>
      </c>
      <c r="J201" s="39">
        <v>10.029999999999999</v>
      </c>
      <c r="K201" s="39">
        <v>103.8539</v>
      </c>
      <c r="L201" s="39">
        <v>30.35</v>
      </c>
      <c r="O201" s="70">
        <f t="shared" si="6"/>
        <v>1.0949999999999988E-2</v>
      </c>
      <c r="P201" s="1">
        <f t="shared" si="7"/>
        <v>4.0419999999999998</v>
      </c>
    </row>
    <row r="202" spans="1:16" x14ac:dyDescent="0.25">
      <c r="A202" s="43">
        <v>42766</v>
      </c>
      <c r="B202" s="42">
        <v>0.44976851851851851</v>
      </c>
      <c r="C202" s="39">
        <v>227.66669999999999</v>
      </c>
      <c r="D202" s="39">
        <v>8.27</v>
      </c>
      <c r="E202" s="39">
        <v>5.476</v>
      </c>
      <c r="F202" s="39">
        <v>14.686999999999999</v>
      </c>
      <c r="G202" s="39">
        <v>-4.4000000000000004</v>
      </c>
      <c r="H202" s="39">
        <v>3.5289999999999999</v>
      </c>
      <c r="I202" s="39">
        <v>7.95</v>
      </c>
      <c r="J202" s="39">
        <v>10.029999999999999</v>
      </c>
      <c r="K202" s="39">
        <v>103.9004</v>
      </c>
      <c r="L202" s="39">
        <v>30.34</v>
      </c>
      <c r="O202" s="70">
        <f t="shared" si="6"/>
        <v>1.6299999999999953E-2</v>
      </c>
      <c r="P202" s="1">
        <f t="shared" si="7"/>
        <v>3.7149999999999999</v>
      </c>
    </row>
    <row r="203" spans="1:16" x14ac:dyDescent="0.25">
      <c r="A203" s="43">
        <v>42766</v>
      </c>
      <c r="B203" s="42">
        <v>0.44988425925925929</v>
      </c>
      <c r="C203" s="39">
        <v>227.83330000000001</v>
      </c>
      <c r="D203" s="39">
        <v>8.27</v>
      </c>
      <c r="E203" s="39">
        <v>5.5739999999999998</v>
      </c>
      <c r="F203" s="39">
        <v>14.686999999999999</v>
      </c>
      <c r="G203" s="39">
        <v>-4.5</v>
      </c>
      <c r="H203" s="39">
        <v>3.5289999999999999</v>
      </c>
      <c r="I203" s="39">
        <v>7.95</v>
      </c>
      <c r="J203" s="39">
        <v>10.02</v>
      </c>
      <c r="K203" s="39">
        <v>103.7851</v>
      </c>
      <c r="L203" s="39">
        <v>30.34</v>
      </c>
      <c r="O203" s="70">
        <f t="shared" si="6"/>
        <v>1.0949999999999988E-2</v>
      </c>
      <c r="P203" s="1">
        <f t="shared" si="7"/>
        <v>3.8129999999999997</v>
      </c>
    </row>
    <row r="204" spans="1:16" x14ac:dyDescent="0.25">
      <c r="A204" s="43">
        <v>42766</v>
      </c>
      <c r="B204" s="42">
        <v>0.45</v>
      </c>
      <c r="C204" s="39">
        <v>228</v>
      </c>
      <c r="D204" s="39">
        <v>8.26</v>
      </c>
      <c r="E204" s="39">
        <v>5.5529999999999999</v>
      </c>
      <c r="F204" s="39">
        <v>14.686999999999999</v>
      </c>
      <c r="G204" s="39">
        <v>-4.4000000000000004</v>
      </c>
      <c r="H204" s="39">
        <v>3.5</v>
      </c>
      <c r="I204" s="39">
        <v>7.95</v>
      </c>
      <c r="J204" s="39">
        <v>10.029999999999999</v>
      </c>
      <c r="K204" s="39">
        <v>103.85209999999999</v>
      </c>
      <c r="L204" s="39">
        <v>30.35</v>
      </c>
      <c r="O204" s="70">
        <f t="shared" si="6"/>
        <v>1.6299999999999953E-2</v>
      </c>
      <c r="P204" s="1">
        <f t="shared" si="7"/>
        <v>3.7919999999999998</v>
      </c>
    </row>
    <row r="205" spans="1:16" x14ac:dyDescent="0.25">
      <c r="A205" s="43">
        <v>42766</v>
      </c>
      <c r="B205" s="42">
        <v>0.45011574074074073</v>
      </c>
      <c r="C205" s="39">
        <v>228.16669999999999</v>
      </c>
      <c r="D205" s="39">
        <v>8.2799999999999994</v>
      </c>
      <c r="E205" s="39">
        <v>5.351</v>
      </c>
      <c r="F205" s="39">
        <v>14.686999999999999</v>
      </c>
      <c r="G205" s="39">
        <v>-3.8</v>
      </c>
      <c r="H205" s="39">
        <v>3.5289999999999999</v>
      </c>
      <c r="I205" s="39">
        <v>7.95</v>
      </c>
      <c r="J205" s="39">
        <v>10.02</v>
      </c>
      <c r="K205" s="39">
        <v>103.7355</v>
      </c>
      <c r="L205" s="39">
        <v>30.34</v>
      </c>
      <c r="O205" s="70">
        <f t="shared" si="6"/>
        <v>4.8399999999999999E-2</v>
      </c>
      <c r="P205" s="1">
        <f t="shared" si="7"/>
        <v>3.59</v>
      </c>
    </row>
    <row r="206" spans="1:16" x14ac:dyDescent="0.25">
      <c r="A206" s="43">
        <v>42766</v>
      </c>
      <c r="B206" s="42">
        <v>0.45023148148148145</v>
      </c>
      <c r="C206" s="39">
        <v>228.33330000000001</v>
      </c>
      <c r="D206" s="39">
        <v>8.2799999999999994</v>
      </c>
      <c r="E206" s="39">
        <v>5.4269999999999996</v>
      </c>
      <c r="F206" s="39">
        <v>14.686999999999999</v>
      </c>
      <c r="G206" s="39">
        <v>-4.4000000000000004</v>
      </c>
      <c r="H206" s="39">
        <v>3.5</v>
      </c>
      <c r="I206" s="39">
        <v>7.95</v>
      </c>
      <c r="J206" s="39">
        <v>10.02</v>
      </c>
      <c r="K206" s="39">
        <v>103.828</v>
      </c>
      <c r="L206" s="39">
        <v>30.35</v>
      </c>
      <c r="O206" s="70">
        <f t="shared" si="6"/>
        <v>1.6299999999999953E-2</v>
      </c>
      <c r="P206" s="1">
        <f t="shared" si="7"/>
        <v>3.6659999999999995</v>
      </c>
    </row>
    <row r="207" spans="1:16" x14ac:dyDescent="0.25">
      <c r="A207" s="43">
        <v>42766</v>
      </c>
      <c r="B207" s="42">
        <v>0.45034722222222223</v>
      </c>
      <c r="C207" s="39">
        <v>228.5</v>
      </c>
      <c r="D207" s="39">
        <v>8.27</v>
      </c>
      <c r="E207" s="39">
        <v>5.383</v>
      </c>
      <c r="F207" s="39">
        <v>14.686999999999999</v>
      </c>
      <c r="G207" s="39">
        <v>-4.5</v>
      </c>
      <c r="H207" s="39">
        <v>3.5</v>
      </c>
      <c r="I207" s="39">
        <v>7.95</v>
      </c>
      <c r="J207" s="39">
        <v>10.01</v>
      </c>
      <c r="K207" s="39">
        <v>103.6733</v>
      </c>
      <c r="L207" s="39">
        <v>30.35</v>
      </c>
      <c r="O207" s="70">
        <f t="shared" si="6"/>
        <v>1.0949999999999988E-2</v>
      </c>
      <c r="P207" s="1">
        <f t="shared" si="7"/>
        <v>3.6219999999999999</v>
      </c>
    </row>
    <row r="208" spans="1:16" x14ac:dyDescent="0.25">
      <c r="A208" s="43">
        <v>42766</v>
      </c>
      <c r="B208" s="42">
        <v>0.45046296296296301</v>
      </c>
      <c r="C208" s="39">
        <v>228.66669999999999</v>
      </c>
      <c r="D208" s="39">
        <v>8.27</v>
      </c>
      <c r="E208" s="39">
        <v>5.4539999999999997</v>
      </c>
      <c r="F208" s="39">
        <v>14.686999999999999</v>
      </c>
      <c r="G208" s="39">
        <v>-4.3</v>
      </c>
      <c r="H208" s="39">
        <v>3.5</v>
      </c>
      <c r="I208" s="39">
        <v>7.95</v>
      </c>
      <c r="J208" s="39">
        <v>10.01</v>
      </c>
      <c r="K208" s="39">
        <v>103.6365</v>
      </c>
      <c r="L208" s="39">
        <v>30.35</v>
      </c>
      <c r="O208" s="70">
        <f t="shared" si="6"/>
        <v>2.1650000000000003E-2</v>
      </c>
      <c r="P208" s="1">
        <f t="shared" si="7"/>
        <v>3.6929999999999996</v>
      </c>
    </row>
    <row r="209" spans="1:16" x14ac:dyDescent="0.25">
      <c r="A209" s="43">
        <v>42766</v>
      </c>
      <c r="B209" s="42">
        <v>0.45057870370370368</v>
      </c>
      <c r="C209" s="39">
        <v>228.83330000000001</v>
      </c>
      <c r="D209" s="39">
        <v>8.2799999999999994</v>
      </c>
      <c r="E209" s="39">
        <v>5.4219999999999997</v>
      </c>
      <c r="F209" s="39">
        <v>14.686999999999999</v>
      </c>
      <c r="G209" s="39">
        <v>-4.4000000000000004</v>
      </c>
      <c r="H209" s="39">
        <v>3.5</v>
      </c>
      <c r="I209" s="39">
        <v>7.95</v>
      </c>
      <c r="J209" s="39">
        <v>10</v>
      </c>
      <c r="K209" s="39">
        <v>103.6087</v>
      </c>
      <c r="L209" s="39">
        <v>30.35</v>
      </c>
      <c r="O209" s="70">
        <f t="shared" si="6"/>
        <v>1.6299999999999953E-2</v>
      </c>
      <c r="P209" s="1">
        <f t="shared" si="7"/>
        <v>3.6609999999999996</v>
      </c>
    </row>
    <row r="210" spans="1:16" x14ac:dyDescent="0.25">
      <c r="A210" s="43">
        <v>42766</v>
      </c>
      <c r="B210" s="42">
        <v>0.45069444444444445</v>
      </c>
      <c r="C210" s="39">
        <v>229</v>
      </c>
      <c r="D210" s="39">
        <v>8.2799999999999994</v>
      </c>
      <c r="E210" s="39">
        <v>5.3780000000000001</v>
      </c>
      <c r="F210" s="39">
        <v>14.686999999999999</v>
      </c>
      <c r="G210" s="39">
        <v>-4.5</v>
      </c>
      <c r="H210" s="39">
        <v>3.5</v>
      </c>
      <c r="I210" s="39">
        <v>7.95</v>
      </c>
      <c r="J210" s="39">
        <v>10.01</v>
      </c>
      <c r="K210" s="39">
        <v>103.6632</v>
      </c>
      <c r="L210" s="39">
        <v>30.34</v>
      </c>
      <c r="O210" s="70">
        <f t="shared" si="6"/>
        <v>1.0949999999999988E-2</v>
      </c>
      <c r="P210" s="1">
        <f t="shared" si="7"/>
        <v>3.617</v>
      </c>
    </row>
    <row r="211" spans="1:16" x14ac:dyDescent="0.25">
      <c r="A211" s="43">
        <v>42766</v>
      </c>
      <c r="B211" s="42">
        <v>0.45081018518518517</v>
      </c>
      <c r="C211" s="39">
        <v>229.16669999999999</v>
      </c>
      <c r="D211" s="39">
        <v>8.2899999999999991</v>
      </c>
      <c r="E211" s="39">
        <v>5.1050000000000004</v>
      </c>
      <c r="F211" s="39">
        <v>14.686999999999999</v>
      </c>
      <c r="G211" s="39">
        <v>-4.4000000000000004</v>
      </c>
      <c r="H211" s="39">
        <v>3.5</v>
      </c>
      <c r="I211" s="39">
        <v>7.95</v>
      </c>
      <c r="J211" s="39">
        <v>10</v>
      </c>
      <c r="K211" s="39">
        <v>103.6241</v>
      </c>
      <c r="L211" s="39">
        <v>30.33</v>
      </c>
      <c r="O211" s="70">
        <f t="shared" si="6"/>
        <v>1.6299999999999953E-2</v>
      </c>
      <c r="P211" s="1">
        <f t="shared" si="7"/>
        <v>3.3440000000000003</v>
      </c>
    </row>
    <row r="212" spans="1:16" x14ac:dyDescent="0.25">
      <c r="A212" s="43">
        <v>42766</v>
      </c>
      <c r="B212" s="42">
        <v>0.45092592592592595</v>
      </c>
      <c r="C212" s="39">
        <v>229.33330000000001</v>
      </c>
      <c r="D212" s="39">
        <v>8.2899999999999991</v>
      </c>
      <c r="E212" s="39">
        <v>5.258</v>
      </c>
      <c r="F212" s="39">
        <v>14.686999999999999</v>
      </c>
      <c r="G212" s="39">
        <v>-4.3</v>
      </c>
      <c r="H212" s="39">
        <v>3.5</v>
      </c>
      <c r="I212" s="39">
        <v>7.95</v>
      </c>
      <c r="J212" s="39">
        <v>9.99</v>
      </c>
      <c r="K212" s="39">
        <v>103.4482</v>
      </c>
      <c r="L212" s="39">
        <v>30.34</v>
      </c>
      <c r="O212" s="70">
        <f t="shared" si="6"/>
        <v>2.1650000000000003E-2</v>
      </c>
      <c r="P212" s="1">
        <f t="shared" si="7"/>
        <v>3.4969999999999999</v>
      </c>
    </row>
    <row r="213" spans="1:16" x14ac:dyDescent="0.25">
      <c r="A213" s="43">
        <v>42766</v>
      </c>
      <c r="B213" s="42">
        <v>0.45104166666666662</v>
      </c>
      <c r="C213" s="39">
        <v>229.5</v>
      </c>
      <c r="D213" s="39">
        <v>8.2899999999999991</v>
      </c>
      <c r="E213" s="39">
        <v>5.2409999999999997</v>
      </c>
      <c r="F213" s="39">
        <v>14.686999999999999</v>
      </c>
      <c r="G213" s="39">
        <v>-4.4000000000000004</v>
      </c>
      <c r="H213" s="39">
        <v>3.5289999999999999</v>
      </c>
      <c r="I213" s="39">
        <v>7.95</v>
      </c>
      <c r="J213" s="39">
        <v>9.98</v>
      </c>
      <c r="K213" s="39">
        <v>103.3462</v>
      </c>
      <c r="L213" s="39">
        <v>30.33</v>
      </c>
      <c r="O213" s="70">
        <f t="shared" si="6"/>
        <v>1.6299999999999953E-2</v>
      </c>
      <c r="P213" s="1">
        <f t="shared" si="7"/>
        <v>3.4799999999999995</v>
      </c>
    </row>
    <row r="214" spans="1:16" x14ac:dyDescent="0.25">
      <c r="A214" s="43">
        <v>42766</v>
      </c>
      <c r="B214" s="42">
        <v>0.4511574074074074</v>
      </c>
      <c r="C214" s="39">
        <v>229.66669999999999</v>
      </c>
      <c r="D214" s="39">
        <v>8.2799999999999994</v>
      </c>
      <c r="E214" s="39">
        <v>5.6070000000000002</v>
      </c>
      <c r="F214" s="39">
        <v>14.686999999999999</v>
      </c>
      <c r="G214" s="39">
        <v>-4.4000000000000004</v>
      </c>
      <c r="H214" s="39">
        <v>3.5</v>
      </c>
      <c r="I214" s="39">
        <v>7.95</v>
      </c>
      <c r="J214" s="39">
        <v>9.98</v>
      </c>
      <c r="K214" s="39">
        <v>103.3365</v>
      </c>
      <c r="L214" s="39">
        <v>30.34</v>
      </c>
      <c r="O214" s="70">
        <f t="shared" si="6"/>
        <v>1.6299999999999953E-2</v>
      </c>
      <c r="P214" s="1">
        <f t="shared" si="7"/>
        <v>3.8460000000000001</v>
      </c>
    </row>
    <row r="215" spans="1:16" x14ac:dyDescent="0.25">
      <c r="A215" s="43">
        <v>42766</v>
      </c>
      <c r="B215" s="42">
        <v>0.45127314814814817</v>
      </c>
      <c r="C215" s="39">
        <v>229.83330000000001</v>
      </c>
      <c r="D215" s="39">
        <v>8.2799999999999994</v>
      </c>
      <c r="E215" s="39">
        <v>5.5629999999999997</v>
      </c>
      <c r="F215" s="39">
        <v>14.686999999999999</v>
      </c>
      <c r="G215" s="39">
        <v>-4.5</v>
      </c>
      <c r="H215" s="39">
        <v>3.5289999999999999</v>
      </c>
      <c r="I215" s="39">
        <v>7.95</v>
      </c>
      <c r="J215" s="39">
        <v>9.99</v>
      </c>
      <c r="K215" s="39">
        <v>103.4366</v>
      </c>
      <c r="L215" s="39">
        <v>30.34</v>
      </c>
      <c r="O215" s="70">
        <f t="shared" si="6"/>
        <v>1.0949999999999988E-2</v>
      </c>
      <c r="P215" s="1">
        <f t="shared" si="7"/>
        <v>3.8019999999999996</v>
      </c>
    </row>
    <row r="216" spans="1:16" x14ac:dyDescent="0.25">
      <c r="A216" s="43">
        <v>42766</v>
      </c>
      <c r="B216" s="42">
        <v>0.4513888888888889</v>
      </c>
      <c r="C216" s="39">
        <v>230</v>
      </c>
      <c r="D216" s="39">
        <v>8.2899999999999991</v>
      </c>
      <c r="E216" s="39">
        <v>5.7270000000000003</v>
      </c>
      <c r="F216" s="39">
        <v>14.686999999999999</v>
      </c>
      <c r="G216" s="39">
        <v>-4.3</v>
      </c>
      <c r="H216" s="39">
        <v>3.5289999999999999</v>
      </c>
      <c r="I216" s="39">
        <v>7.95</v>
      </c>
      <c r="J216" s="39">
        <v>9.98</v>
      </c>
      <c r="K216" s="39">
        <v>103.37949999999999</v>
      </c>
      <c r="L216" s="39">
        <v>30.34</v>
      </c>
      <c r="O216" s="70">
        <f t="shared" si="6"/>
        <v>2.1650000000000003E-2</v>
      </c>
      <c r="P216" s="1">
        <f t="shared" si="7"/>
        <v>3.9660000000000002</v>
      </c>
    </row>
    <row r="217" spans="1:16" x14ac:dyDescent="0.25">
      <c r="A217" s="43">
        <v>42766</v>
      </c>
      <c r="B217" s="42">
        <v>0.45150462962962962</v>
      </c>
      <c r="C217" s="39">
        <v>230.16669999999999</v>
      </c>
      <c r="D217" s="39">
        <v>8.2899999999999991</v>
      </c>
      <c r="E217" s="39">
        <v>5.53</v>
      </c>
      <c r="F217" s="39">
        <v>14.686999999999999</v>
      </c>
      <c r="G217" s="39">
        <v>-4.2</v>
      </c>
      <c r="H217" s="39">
        <v>3.5</v>
      </c>
      <c r="I217" s="39">
        <v>7.95</v>
      </c>
      <c r="J217" s="39">
        <v>9.9700000000000006</v>
      </c>
      <c r="K217" s="39">
        <v>103.3314</v>
      </c>
      <c r="L217" s="39">
        <v>30.33</v>
      </c>
      <c r="O217" s="70">
        <f t="shared" si="6"/>
        <v>2.6999999999999968E-2</v>
      </c>
      <c r="P217" s="1">
        <f t="shared" si="7"/>
        <v>3.7690000000000001</v>
      </c>
    </row>
    <row r="218" spans="1:16" x14ac:dyDescent="0.25">
      <c r="A218" s="43">
        <v>42766</v>
      </c>
      <c r="B218" s="42">
        <v>0.45162037037037034</v>
      </c>
      <c r="C218" s="39">
        <v>230.33330000000001</v>
      </c>
      <c r="D218" s="39">
        <v>8.2899999999999991</v>
      </c>
      <c r="E218" s="39">
        <v>5.4649999999999999</v>
      </c>
      <c r="F218" s="39">
        <v>14.686999999999999</v>
      </c>
      <c r="G218" s="39">
        <v>-4.2</v>
      </c>
      <c r="H218" s="39">
        <v>3.5</v>
      </c>
      <c r="I218" s="39">
        <v>7.95</v>
      </c>
      <c r="J218" s="39">
        <v>9.9700000000000006</v>
      </c>
      <c r="K218" s="39">
        <v>103.2574</v>
      </c>
      <c r="L218" s="39">
        <v>30.34</v>
      </c>
      <c r="O218" s="70">
        <f t="shared" si="6"/>
        <v>2.6999999999999968E-2</v>
      </c>
      <c r="P218" s="1">
        <f t="shared" si="7"/>
        <v>3.7039999999999997</v>
      </c>
    </row>
    <row r="219" spans="1:16" x14ac:dyDescent="0.25">
      <c r="A219" s="43">
        <v>42766</v>
      </c>
      <c r="B219" s="42">
        <v>0.45173611111111112</v>
      </c>
      <c r="C219" s="39">
        <v>230.5</v>
      </c>
      <c r="D219" s="39">
        <v>8.2899999999999991</v>
      </c>
      <c r="E219" s="39">
        <v>5.6280000000000001</v>
      </c>
      <c r="F219" s="39">
        <v>14.686999999999999</v>
      </c>
      <c r="G219" s="39">
        <v>-4.4000000000000004</v>
      </c>
      <c r="H219" s="39">
        <v>3.5289999999999999</v>
      </c>
      <c r="I219" s="39">
        <v>7.95</v>
      </c>
      <c r="J219" s="39">
        <v>9.9600000000000009</v>
      </c>
      <c r="K219" s="39">
        <v>103.1484</v>
      </c>
      <c r="L219" s="39">
        <v>30.34</v>
      </c>
      <c r="O219" s="70">
        <f t="shared" si="6"/>
        <v>1.6299999999999953E-2</v>
      </c>
      <c r="P219" s="1">
        <f t="shared" si="7"/>
        <v>3.867</v>
      </c>
    </row>
    <row r="220" spans="1:16" x14ac:dyDescent="0.25">
      <c r="A220" s="43">
        <v>42766</v>
      </c>
      <c r="B220" s="42">
        <v>0.45185185185185189</v>
      </c>
      <c r="C220" s="39">
        <v>230.66669999999999</v>
      </c>
      <c r="D220" s="39">
        <v>8.3000000000000007</v>
      </c>
      <c r="E220" s="39">
        <v>5.6879999999999997</v>
      </c>
      <c r="F220" s="39">
        <v>14.686999999999999</v>
      </c>
      <c r="G220" s="39">
        <v>-4.3</v>
      </c>
      <c r="H220" s="39">
        <v>3.5</v>
      </c>
      <c r="I220" s="39">
        <v>7.95</v>
      </c>
      <c r="J220" s="39">
        <v>9.9700000000000006</v>
      </c>
      <c r="K220" s="39">
        <v>103.2593</v>
      </c>
      <c r="L220" s="39">
        <v>30.34</v>
      </c>
      <c r="O220" s="70">
        <f t="shared" si="6"/>
        <v>2.1650000000000003E-2</v>
      </c>
      <c r="P220" s="1">
        <f t="shared" si="7"/>
        <v>3.9269999999999996</v>
      </c>
    </row>
    <row r="221" spans="1:16" x14ac:dyDescent="0.25">
      <c r="A221" s="43">
        <v>42766</v>
      </c>
      <c r="B221" s="42">
        <v>0.45196759259259256</v>
      </c>
      <c r="C221" s="39">
        <v>230.83330000000001</v>
      </c>
      <c r="D221" s="39">
        <v>8.3000000000000007</v>
      </c>
      <c r="E221" s="39">
        <v>5.694</v>
      </c>
      <c r="F221" s="39">
        <v>14.686999999999999</v>
      </c>
      <c r="G221" s="39">
        <v>-4.3</v>
      </c>
      <c r="H221" s="39">
        <v>3.5</v>
      </c>
      <c r="I221" s="39">
        <v>7.95</v>
      </c>
      <c r="J221" s="39">
        <v>9.9600000000000009</v>
      </c>
      <c r="K221" s="39">
        <v>103.1704</v>
      </c>
      <c r="L221" s="39">
        <v>30.33</v>
      </c>
      <c r="O221" s="70">
        <f t="shared" si="6"/>
        <v>2.1650000000000003E-2</v>
      </c>
      <c r="P221" s="1">
        <f t="shared" si="7"/>
        <v>3.9329999999999998</v>
      </c>
    </row>
    <row r="222" spans="1:16" x14ac:dyDescent="0.25">
      <c r="A222" s="43">
        <v>42766</v>
      </c>
      <c r="B222" s="42">
        <v>0.45208333333333334</v>
      </c>
      <c r="C222" s="39">
        <v>231</v>
      </c>
      <c r="D222" s="39">
        <v>8.31</v>
      </c>
      <c r="E222" s="39">
        <v>5.6340000000000003</v>
      </c>
      <c r="F222" s="39">
        <v>14.686999999999999</v>
      </c>
      <c r="G222" s="39">
        <v>-4.3</v>
      </c>
      <c r="H222" s="39">
        <v>3.5</v>
      </c>
      <c r="I222" s="39">
        <v>7.95</v>
      </c>
      <c r="J222" s="39">
        <v>9.9600000000000009</v>
      </c>
      <c r="K222" s="39">
        <v>103.1832</v>
      </c>
      <c r="L222" s="39">
        <v>30.33</v>
      </c>
      <c r="O222" s="70">
        <f t="shared" si="6"/>
        <v>2.1650000000000003E-2</v>
      </c>
      <c r="P222" s="1">
        <f t="shared" si="7"/>
        <v>3.8730000000000002</v>
      </c>
    </row>
    <row r="223" spans="1:16" x14ac:dyDescent="0.25">
      <c r="A223" s="43">
        <v>42766</v>
      </c>
      <c r="B223" s="42">
        <v>0.45219907407407406</v>
      </c>
      <c r="C223" s="39">
        <v>231.16669999999999</v>
      </c>
      <c r="D223" s="39">
        <v>8.31</v>
      </c>
      <c r="E223" s="39">
        <v>5.4539999999999997</v>
      </c>
      <c r="F223" s="39">
        <v>14.686999999999999</v>
      </c>
      <c r="G223" s="39">
        <v>-4.2</v>
      </c>
      <c r="H223" s="39">
        <v>3.5</v>
      </c>
      <c r="I223" s="39">
        <v>7.95</v>
      </c>
      <c r="J223" s="39">
        <v>9.9499999999999993</v>
      </c>
      <c r="K223" s="39">
        <v>103.1219</v>
      </c>
      <c r="L223" s="39">
        <v>30.33</v>
      </c>
      <c r="O223" s="70">
        <f t="shared" si="6"/>
        <v>2.6999999999999968E-2</v>
      </c>
      <c r="P223" s="1">
        <f t="shared" si="7"/>
        <v>3.6929999999999996</v>
      </c>
    </row>
    <row r="224" spans="1:16" x14ac:dyDescent="0.25">
      <c r="A224" s="43">
        <v>42766</v>
      </c>
      <c r="B224" s="42">
        <v>0.45231481481481484</v>
      </c>
      <c r="C224" s="39">
        <v>231.33330000000001</v>
      </c>
      <c r="D224" s="39">
        <v>8.3000000000000007</v>
      </c>
      <c r="E224" s="39">
        <v>5.5789999999999997</v>
      </c>
      <c r="F224" s="39">
        <v>14.686999999999999</v>
      </c>
      <c r="G224" s="39">
        <v>-4.3</v>
      </c>
      <c r="H224" s="39">
        <v>3.5289999999999999</v>
      </c>
      <c r="I224" s="39">
        <v>7.95</v>
      </c>
      <c r="J224" s="39">
        <v>9.94</v>
      </c>
      <c r="K224" s="39">
        <v>103.0043</v>
      </c>
      <c r="L224" s="39">
        <v>30.33</v>
      </c>
      <c r="O224" s="70">
        <f t="shared" si="6"/>
        <v>2.1650000000000003E-2</v>
      </c>
      <c r="P224" s="1">
        <f t="shared" si="7"/>
        <v>3.8179999999999996</v>
      </c>
    </row>
    <row r="225" spans="1:16" x14ac:dyDescent="0.25">
      <c r="A225" s="43">
        <v>42766</v>
      </c>
      <c r="B225" s="42">
        <v>0.4524305555555555</v>
      </c>
      <c r="C225" s="39">
        <v>231.5</v>
      </c>
      <c r="D225" s="39">
        <v>8.2899999999999991</v>
      </c>
      <c r="E225" s="39">
        <v>5.3719999999999999</v>
      </c>
      <c r="F225" s="39">
        <v>14.686999999999999</v>
      </c>
      <c r="G225" s="39">
        <v>-4.0999999999999996</v>
      </c>
      <c r="H225" s="39">
        <v>3.5</v>
      </c>
      <c r="I225" s="39">
        <v>7.95</v>
      </c>
      <c r="J225" s="39">
        <v>9.93</v>
      </c>
      <c r="K225" s="39">
        <v>102.89619999999999</v>
      </c>
      <c r="L225" s="39">
        <v>30.34</v>
      </c>
      <c r="O225" s="70">
        <f t="shared" si="6"/>
        <v>3.234999999999999E-2</v>
      </c>
      <c r="P225" s="1">
        <f t="shared" si="7"/>
        <v>3.6109999999999998</v>
      </c>
    </row>
    <row r="226" spans="1:16" x14ac:dyDescent="0.25">
      <c r="A226" s="43">
        <v>42766</v>
      </c>
      <c r="B226" s="42">
        <v>0.45254629629629628</v>
      </c>
      <c r="C226" s="39">
        <v>231.66669999999999</v>
      </c>
      <c r="D226" s="39">
        <v>8.31</v>
      </c>
      <c r="E226" s="39">
        <v>5.274</v>
      </c>
      <c r="F226" s="39">
        <v>14.686999999999999</v>
      </c>
      <c r="G226" s="39">
        <v>-4.3</v>
      </c>
      <c r="H226" s="39">
        <v>3.5</v>
      </c>
      <c r="I226" s="39">
        <v>7.95</v>
      </c>
      <c r="J226" s="39">
        <v>9.9499999999999993</v>
      </c>
      <c r="K226" s="39">
        <v>103.1155</v>
      </c>
      <c r="L226" s="39">
        <v>30.33</v>
      </c>
      <c r="O226" s="70">
        <f t="shared" ref="O226:O230" si="8">IF(G226="","",IF(G226*O$2+O$3&lt;0,0,G226*O$2+O$3))</f>
        <v>2.1650000000000003E-2</v>
      </c>
      <c r="P226" s="1">
        <f t="shared" ref="P226:P230" si="9">E226-P$4</f>
        <v>3.5129999999999999</v>
      </c>
    </row>
    <row r="227" spans="1:16" x14ac:dyDescent="0.25">
      <c r="A227" s="43">
        <v>42766</v>
      </c>
      <c r="B227" s="42">
        <v>0.45266203703703706</v>
      </c>
      <c r="C227" s="39">
        <v>231.83330000000001</v>
      </c>
      <c r="D227" s="39">
        <v>8.3000000000000007</v>
      </c>
      <c r="E227" s="39">
        <v>5.3719999999999999</v>
      </c>
      <c r="F227" s="39">
        <v>14.686999999999999</v>
      </c>
      <c r="G227" s="39">
        <v>-4.3</v>
      </c>
      <c r="H227" s="39">
        <v>3.5289999999999999</v>
      </c>
      <c r="I227" s="39">
        <v>7.95</v>
      </c>
      <c r="J227" s="39">
        <v>9.92</v>
      </c>
      <c r="K227" s="39">
        <v>102.8218</v>
      </c>
      <c r="L227" s="39">
        <v>30.33</v>
      </c>
      <c r="O227" s="70">
        <f t="shared" si="8"/>
        <v>2.1650000000000003E-2</v>
      </c>
      <c r="P227" s="1">
        <f t="shared" si="9"/>
        <v>3.6109999999999998</v>
      </c>
    </row>
    <row r="228" spans="1:16" x14ac:dyDescent="0.25">
      <c r="A228" s="43">
        <v>42766</v>
      </c>
      <c r="B228" s="42">
        <v>0.45277777777777778</v>
      </c>
      <c r="C228" s="39">
        <v>232</v>
      </c>
      <c r="D228" s="39">
        <v>8.31</v>
      </c>
      <c r="E228" s="39">
        <v>5.2569999999999997</v>
      </c>
      <c r="F228" s="39">
        <v>14.686999999999999</v>
      </c>
      <c r="G228" s="39">
        <v>-4.3</v>
      </c>
      <c r="H228" s="39">
        <v>3.5289999999999999</v>
      </c>
      <c r="I228" s="39">
        <v>7.95</v>
      </c>
      <c r="J228" s="39">
        <v>9.94</v>
      </c>
      <c r="K228" s="39">
        <v>102.97410000000001</v>
      </c>
      <c r="L228" s="39">
        <v>30.33</v>
      </c>
      <c r="O228" s="70">
        <f t="shared" si="8"/>
        <v>2.1650000000000003E-2</v>
      </c>
      <c r="P228" s="1">
        <f t="shared" si="9"/>
        <v>3.4959999999999996</v>
      </c>
    </row>
    <row r="229" spans="1:16" x14ac:dyDescent="0.25">
      <c r="A229" s="43">
        <v>42766</v>
      </c>
      <c r="B229" s="42">
        <v>0.4528935185185185</v>
      </c>
      <c r="C229" s="39">
        <v>232.16669999999999</v>
      </c>
      <c r="D229" s="39">
        <v>8.2899999999999991</v>
      </c>
      <c r="E229" s="39">
        <v>5.274</v>
      </c>
      <c r="F229" s="39">
        <v>14.686999999999999</v>
      </c>
      <c r="G229" s="39">
        <v>-4.2</v>
      </c>
      <c r="H229" s="39">
        <v>3.5</v>
      </c>
      <c r="I229" s="39">
        <v>7.95</v>
      </c>
      <c r="J229" s="39">
        <v>9.94</v>
      </c>
      <c r="K229" s="39">
        <v>102.95359999999999</v>
      </c>
      <c r="L229" s="39">
        <v>30.33</v>
      </c>
      <c r="O229" s="70">
        <f t="shared" si="8"/>
        <v>2.6999999999999968E-2</v>
      </c>
      <c r="P229" s="1">
        <f t="shared" si="9"/>
        <v>3.5129999999999999</v>
      </c>
    </row>
    <row r="230" spans="1:16" x14ac:dyDescent="0.25">
      <c r="A230" s="43">
        <v>42766</v>
      </c>
      <c r="B230" s="42">
        <v>0.45300925925925922</v>
      </c>
      <c r="C230" s="39">
        <v>232.33330000000001</v>
      </c>
      <c r="D230" s="39">
        <v>8.3000000000000007</v>
      </c>
      <c r="E230" s="39">
        <v>5.7539999999999996</v>
      </c>
      <c r="F230" s="39">
        <v>14.686999999999999</v>
      </c>
      <c r="G230" s="39">
        <v>-3.9</v>
      </c>
      <c r="H230" s="39">
        <v>3.5289999999999999</v>
      </c>
      <c r="I230" s="39">
        <v>7.95</v>
      </c>
      <c r="J230" s="39">
        <v>9.92</v>
      </c>
      <c r="K230" s="39">
        <v>102.79519999999999</v>
      </c>
      <c r="L230" s="39">
        <v>30.32</v>
      </c>
      <c r="O230" s="70">
        <f t="shared" si="8"/>
        <v>4.3049999999999977E-2</v>
      </c>
      <c r="P230" s="1">
        <f t="shared" si="9"/>
        <v>3.9929999999999994</v>
      </c>
    </row>
    <row r="231" spans="1:16" x14ac:dyDescent="0.25">
      <c r="A231" s="43"/>
      <c r="B231" s="42"/>
      <c r="P231" s="1">
        <f t="shared" ref="P201:P255" si="10">E231</f>
        <v>0</v>
      </c>
    </row>
    <row r="232" spans="1:16" x14ac:dyDescent="0.25">
      <c r="A232" s="43"/>
      <c r="B232" s="42"/>
      <c r="P232" s="1">
        <f t="shared" si="10"/>
        <v>0</v>
      </c>
    </row>
    <row r="233" spans="1:16" x14ac:dyDescent="0.25">
      <c r="A233" s="43"/>
      <c r="B233" s="42"/>
      <c r="P233" s="1">
        <f t="shared" si="10"/>
        <v>0</v>
      </c>
    </row>
    <row r="234" spans="1:16" x14ac:dyDescent="0.25">
      <c r="A234" s="43"/>
      <c r="B234" s="42"/>
      <c r="P234" s="1">
        <f t="shared" si="10"/>
        <v>0</v>
      </c>
    </row>
    <row r="235" spans="1:16" x14ac:dyDescent="0.25">
      <c r="A235" s="43"/>
      <c r="B235" s="42"/>
      <c r="P235" s="1">
        <f t="shared" si="10"/>
        <v>0</v>
      </c>
    </row>
    <row r="236" spans="1:16" x14ac:dyDescent="0.25">
      <c r="A236" s="43"/>
      <c r="B236" s="42"/>
      <c r="P236" s="1">
        <f t="shared" si="10"/>
        <v>0</v>
      </c>
    </row>
    <row r="237" spans="1:16" x14ac:dyDescent="0.25">
      <c r="A237" s="43"/>
      <c r="B237" s="42"/>
      <c r="P237" s="1">
        <f t="shared" si="10"/>
        <v>0</v>
      </c>
    </row>
    <row r="238" spans="1:16" x14ac:dyDescent="0.25">
      <c r="A238" s="43"/>
      <c r="B238" s="42"/>
      <c r="P238" s="1">
        <f t="shared" si="10"/>
        <v>0</v>
      </c>
    </row>
    <row r="239" spans="1:16" x14ac:dyDescent="0.25">
      <c r="A239" s="40"/>
      <c r="B239" s="42"/>
      <c r="C239" s="41"/>
      <c r="D239" s="41"/>
      <c r="E239" s="41"/>
      <c r="F239" s="41"/>
      <c r="G239" s="41"/>
      <c r="H239" s="41"/>
      <c r="I239" s="41"/>
      <c r="J239" s="41"/>
      <c r="K239" s="41"/>
      <c r="L239" s="41"/>
      <c r="M239" s="51"/>
      <c r="N239" s="51"/>
      <c r="P239" s="1">
        <f t="shared" si="10"/>
        <v>0</v>
      </c>
    </row>
    <row r="240" spans="1:16" x14ac:dyDescent="0.25">
      <c r="A240" s="40"/>
      <c r="B240" s="42"/>
      <c r="C240" s="41"/>
      <c r="D240" s="41"/>
      <c r="E240" s="41"/>
      <c r="F240" s="41"/>
      <c r="G240" s="41"/>
      <c r="H240" s="41"/>
      <c r="I240" s="41"/>
      <c r="J240" s="41"/>
      <c r="K240" s="41"/>
      <c r="L240" s="41"/>
      <c r="M240" s="51"/>
      <c r="N240" s="51"/>
      <c r="P240" s="1">
        <f t="shared" si="10"/>
        <v>0</v>
      </c>
    </row>
    <row r="241" spans="1:16" x14ac:dyDescent="0.25">
      <c r="A241" s="40"/>
      <c r="B241" s="42"/>
      <c r="C241" s="41"/>
      <c r="D241" s="41"/>
      <c r="E241" s="41"/>
      <c r="F241" s="41"/>
      <c r="G241" s="41"/>
      <c r="H241" s="41"/>
      <c r="I241" s="41"/>
      <c r="J241" s="41"/>
      <c r="K241" s="41"/>
      <c r="L241" s="41"/>
      <c r="M241" s="51"/>
      <c r="N241" s="51"/>
      <c r="P241" s="1">
        <f t="shared" si="10"/>
        <v>0</v>
      </c>
    </row>
    <row r="242" spans="1:16" x14ac:dyDescent="0.25">
      <c r="A242" s="40"/>
      <c r="B242" s="42"/>
      <c r="C242" s="41"/>
      <c r="D242" s="41"/>
      <c r="E242" s="41"/>
      <c r="F242" s="41"/>
      <c r="G242" s="41"/>
      <c r="H242" s="41"/>
      <c r="I242" s="41"/>
      <c r="J242" s="41"/>
      <c r="K242" s="41"/>
      <c r="L242" s="41"/>
      <c r="M242" s="51"/>
      <c r="N242" s="51"/>
      <c r="P242" s="1">
        <f t="shared" si="10"/>
        <v>0</v>
      </c>
    </row>
    <row r="243" spans="1:16" x14ac:dyDescent="0.25">
      <c r="A243" s="40"/>
      <c r="B243" s="42"/>
      <c r="C243" s="41"/>
      <c r="D243" s="41"/>
      <c r="E243" s="41"/>
      <c r="F243" s="41"/>
      <c r="G243" s="41"/>
      <c r="H243" s="41"/>
      <c r="I243" s="41"/>
      <c r="J243" s="41"/>
      <c r="K243" s="41"/>
      <c r="L243" s="41"/>
      <c r="M243" s="51"/>
      <c r="N243" s="51"/>
      <c r="P243" s="1">
        <f t="shared" si="10"/>
        <v>0</v>
      </c>
    </row>
    <row r="244" spans="1:16" x14ac:dyDescent="0.25">
      <c r="A244" s="40"/>
      <c r="B244" s="42"/>
      <c r="C244" s="41"/>
      <c r="D244" s="41"/>
      <c r="E244" s="41"/>
      <c r="F244" s="41"/>
      <c r="G244" s="41"/>
      <c r="H244" s="41"/>
      <c r="I244" s="41"/>
      <c r="J244" s="41"/>
      <c r="K244" s="41"/>
      <c r="L244" s="41"/>
      <c r="M244" s="51"/>
      <c r="N244" s="51"/>
      <c r="P244" s="1">
        <f t="shared" si="10"/>
        <v>0</v>
      </c>
    </row>
    <row r="245" spans="1:16" x14ac:dyDescent="0.25">
      <c r="A245" s="40"/>
      <c r="B245" s="42"/>
      <c r="C245" s="41"/>
      <c r="D245" s="41"/>
      <c r="E245" s="41"/>
      <c r="F245" s="41"/>
      <c r="G245" s="41"/>
      <c r="H245" s="41"/>
      <c r="I245" s="41"/>
      <c r="J245" s="41"/>
      <c r="K245" s="41"/>
      <c r="L245" s="41"/>
      <c r="M245" s="51"/>
      <c r="N245" s="51"/>
      <c r="P245" s="1">
        <f t="shared" si="10"/>
        <v>0</v>
      </c>
    </row>
    <row r="246" spans="1:16" x14ac:dyDescent="0.25">
      <c r="A246" s="40"/>
      <c r="B246" s="42"/>
      <c r="C246" s="41"/>
      <c r="D246" s="41"/>
      <c r="E246" s="41"/>
      <c r="F246" s="41"/>
      <c r="G246" s="41"/>
      <c r="H246" s="41"/>
      <c r="I246" s="41"/>
      <c r="J246" s="41"/>
      <c r="K246" s="41"/>
      <c r="L246" s="41"/>
      <c r="M246" s="51"/>
      <c r="N246" s="51"/>
      <c r="P246" s="1">
        <f t="shared" si="10"/>
        <v>0</v>
      </c>
    </row>
    <row r="247" spans="1:16" x14ac:dyDescent="0.25">
      <c r="A247" s="40"/>
      <c r="B247" s="42"/>
      <c r="C247" s="41"/>
      <c r="D247" s="41"/>
      <c r="E247" s="41"/>
      <c r="F247" s="41"/>
      <c r="G247" s="41"/>
      <c r="H247" s="41"/>
      <c r="I247" s="41"/>
      <c r="J247" s="41"/>
      <c r="K247" s="41"/>
      <c r="L247" s="41"/>
      <c r="M247" s="51"/>
      <c r="N247" s="51"/>
      <c r="P247" s="1">
        <f t="shared" si="10"/>
        <v>0</v>
      </c>
    </row>
    <row r="248" spans="1:16" x14ac:dyDescent="0.25">
      <c r="A248" s="40"/>
      <c r="B248" s="42"/>
      <c r="C248" s="41"/>
      <c r="D248" s="41"/>
      <c r="E248" s="41"/>
      <c r="F248" s="41"/>
      <c r="G248" s="41"/>
      <c r="H248" s="41"/>
      <c r="I248" s="41"/>
      <c r="J248" s="41"/>
      <c r="K248" s="41"/>
      <c r="L248" s="41"/>
      <c r="M248" s="51"/>
      <c r="N248" s="51"/>
      <c r="P248" s="1">
        <f t="shared" si="10"/>
        <v>0</v>
      </c>
    </row>
    <row r="249" spans="1:16" x14ac:dyDescent="0.25">
      <c r="A249" s="40"/>
      <c r="B249" s="42"/>
      <c r="C249" s="41"/>
      <c r="D249" s="41"/>
      <c r="E249" s="41"/>
      <c r="F249" s="41"/>
      <c r="G249" s="41"/>
      <c r="H249" s="41"/>
      <c r="I249" s="41"/>
      <c r="J249" s="41"/>
      <c r="K249" s="41"/>
      <c r="L249" s="41"/>
      <c r="M249" s="51"/>
      <c r="N249" s="51"/>
      <c r="P249" s="1">
        <f t="shared" si="10"/>
        <v>0</v>
      </c>
    </row>
    <row r="250" spans="1:16" x14ac:dyDescent="0.25">
      <c r="A250" s="40"/>
      <c r="B250" s="42"/>
      <c r="C250" s="41"/>
      <c r="D250" s="41"/>
      <c r="E250" s="41"/>
      <c r="F250" s="41"/>
      <c r="G250" s="41"/>
      <c r="H250" s="41"/>
      <c r="I250" s="41"/>
      <c r="J250" s="41"/>
      <c r="K250" s="41"/>
      <c r="L250" s="41"/>
      <c r="M250" s="51"/>
      <c r="N250" s="51"/>
      <c r="P250" s="1">
        <f t="shared" si="10"/>
        <v>0</v>
      </c>
    </row>
    <row r="251" spans="1:16" x14ac:dyDescent="0.25">
      <c r="A251" s="40"/>
      <c r="B251" s="42"/>
      <c r="C251" s="41"/>
      <c r="D251" s="41"/>
      <c r="E251" s="41"/>
      <c r="F251" s="41"/>
      <c r="G251" s="41"/>
      <c r="H251" s="41"/>
      <c r="I251" s="41"/>
      <c r="J251" s="41"/>
      <c r="K251" s="41"/>
      <c r="L251" s="41"/>
      <c r="M251" s="51"/>
      <c r="N251" s="51"/>
      <c r="P251" s="1">
        <f t="shared" si="10"/>
        <v>0</v>
      </c>
    </row>
    <row r="252" spans="1:16" x14ac:dyDescent="0.25">
      <c r="A252" s="40"/>
      <c r="B252" s="42"/>
      <c r="C252" s="41"/>
      <c r="D252" s="41"/>
      <c r="E252" s="41"/>
      <c r="F252" s="41"/>
      <c r="G252" s="41"/>
      <c r="H252" s="41"/>
      <c r="I252" s="41"/>
      <c r="J252" s="41"/>
      <c r="K252" s="41"/>
      <c r="L252" s="41"/>
      <c r="M252" s="51"/>
      <c r="N252" s="51"/>
      <c r="P252" s="1">
        <f t="shared" si="10"/>
        <v>0</v>
      </c>
    </row>
    <row r="253" spans="1:16" x14ac:dyDescent="0.25">
      <c r="A253" s="40"/>
      <c r="B253" s="42"/>
      <c r="C253" s="41"/>
      <c r="D253" s="41"/>
      <c r="E253" s="41"/>
      <c r="F253" s="41"/>
      <c r="G253" s="41"/>
      <c r="H253" s="41"/>
      <c r="I253" s="41"/>
      <c r="J253" s="41"/>
      <c r="K253" s="41"/>
      <c r="L253" s="41"/>
      <c r="M253" s="51"/>
      <c r="N253" s="51"/>
      <c r="P253" s="1">
        <f t="shared" si="10"/>
        <v>0</v>
      </c>
    </row>
    <row r="254" spans="1:16" x14ac:dyDescent="0.25">
      <c r="A254" s="40"/>
      <c r="B254" s="42"/>
      <c r="C254" s="41"/>
      <c r="D254" s="41"/>
      <c r="E254" s="41"/>
      <c r="F254" s="41"/>
      <c r="G254" s="41"/>
      <c r="H254" s="41"/>
      <c r="I254" s="41"/>
      <c r="J254" s="41"/>
      <c r="K254" s="41"/>
      <c r="L254" s="41"/>
      <c r="M254" s="51"/>
      <c r="N254" s="51"/>
      <c r="P254" s="1">
        <f t="shared" si="10"/>
        <v>0</v>
      </c>
    </row>
    <row r="255" spans="1:16" x14ac:dyDescent="0.25">
      <c r="A255" s="40"/>
      <c r="B255" s="42"/>
      <c r="C255" s="41"/>
      <c r="D255" s="41"/>
      <c r="E255" s="41"/>
      <c r="F255" s="41"/>
      <c r="G255" s="41"/>
      <c r="H255" s="41"/>
      <c r="I255" s="41"/>
      <c r="J255" s="41"/>
      <c r="K255" s="41"/>
      <c r="L255" s="41"/>
      <c r="M255" s="51"/>
      <c r="N255" s="51"/>
      <c r="P255" s="1">
        <f t="shared" si="10"/>
        <v>0</v>
      </c>
    </row>
  </sheetData>
  <autoFilter ref="A7:L180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Plots_CV62-1</vt:lpstr>
      <vt:lpstr>Plots_CV62-2</vt:lpstr>
      <vt:lpstr>Plots_CV62-3</vt:lpstr>
      <vt:lpstr>Plots_CV62-4</vt:lpstr>
      <vt:lpstr>Plots_CV62-5</vt:lpstr>
      <vt:lpstr>Plots_CV62-6</vt:lpstr>
      <vt:lpstr>Sheet3</vt:lpstr>
      <vt:lpstr>Plots_R1000-1</vt:lpstr>
      <vt:lpstr>Plots_R1000-2</vt:lpstr>
      <vt:lpstr>Plots_R500-1</vt:lpstr>
      <vt:lpstr>Plots_R500-2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johnston</dc:creator>
  <cp:lastModifiedBy>johnston</cp:lastModifiedBy>
  <dcterms:created xsi:type="dcterms:W3CDTF">2016-10-25T06:19:13Z</dcterms:created>
  <dcterms:modified xsi:type="dcterms:W3CDTF">2017-06-06T04:29:12Z</dcterms:modified>
</cp:coreProperties>
</file>